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.dudek\Desktop\OSADY_MONITORING\monitoring 2009-2016_po_obróbce\MONITORING OSADÓW 2013\"/>
    </mc:Choice>
  </mc:AlternateContent>
  <bookViews>
    <workbookView xWindow="900" yWindow="930" windowWidth="17340" windowHeight="9585" tabRatio="931" activeTab="5"/>
  </bookViews>
  <sheets>
    <sheet name="Tab.1" sheetId="16" r:id="rId1"/>
    <sheet name="tab.2" sheetId="17" r:id="rId2"/>
    <sheet name="tab.3" sheetId="18" r:id="rId3"/>
    <sheet name="tab.8" sheetId="4" r:id="rId4"/>
    <sheet name="tab.10" sheetId="3" r:id="rId5"/>
    <sheet name="tab.11" sheetId="5" r:id="rId6"/>
    <sheet name="tab.13" sheetId="6" r:id="rId7"/>
    <sheet name="tab.15" sheetId="7" r:id="rId8"/>
    <sheet name="tab.21" sheetId="19" r:id="rId9"/>
    <sheet name="tab.23" sheetId="8" r:id="rId10"/>
    <sheet name="tab.25" sheetId="10" r:id="rId11"/>
    <sheet name="tab.27" sheetId="9" r:id="rId12"/>
    <sheet name="tab.29" sheetId="11" r:id="rId13"/>
    <sheet name="tab. 17" sheetId="22" r:id="rId14"/>
    <sheet name="tab 18" sheetId="23" r:id="rId15"/>
    <sheet name="tab 19" sheetId="24" r:id="rId16"/>
    <sheet name="tab 20" sheetId="25" r:id="rId17"/>
    <sheet name="tab 31" sheetId="26" r:id="rId18"/>
    <sheet name="tab 32" sheetId="27" r:id="rId19"/>
    <sheet name="tab 33" sheetId="28" r:id="rId20"/>
    <sheet name="tab 34" sheetId="29" r:id="rId21"/>
    <sheet name="tab.35 i 37" sheetId="1" r:id="rId22"/>
    <sheet name="tab.39 i 41" sheetId="2" r:id="rId23"/>
    <sheet name="tab.45" sheetId="20" r:id="rId24"/>
    <sheet name="tab.49" sheetId="21" r:id="rId25"/>
  </sheets>
  <definedNames>
    <definedName name="_xlnm._FilterDatabase" localSheetId="14" hidden="1">'tab 18'!$A$1:$K$1</definedName>
    <definedName name="_xlnm._FilterDatabase" localSheetId="15" hidden="1">'tab 19'!$A$1:$K$1</definedName>
    <definedName name="_xlnm._FilterDatabase" localSheetId="16" hidden="1">'tab 20'!$A$1:$G$1</definedName>
    <definedName name="_xlnm._FilterDatabase" localSheetId="17" hidden="1">'tab 31'!$A$2:$AF$2</definedName>
    <definedName name="_xlnm._FilterDatabase" localSheetId="13" hidden="1">'tab. 17'!$AL$2:$AN$2</definedName>
    <definedName name="_xlnm._FilterDatabase" localSheetId="0" hidden="1">Tab.1!$A$4:$G$4</definedName>
    <definedName name="_xlnm._FilterDatabase" localSheetId="5" hidden="1">tab.11!$A$5:$AD$260</definedName>
    <definedName name="_xlnm._FilterDatabase" localSheetId="6" hidden="1">tab.13!$A$4:$AP$259</definedName>
    <definedName name="_xlnm._FilterDatabase" localSheetId="7" hidden="1">tab.15!$A$3:$AA$3</definedName>
    <definedName name="_xlnm._FilterDatabase" localSheetId="8" hidden="1">tab.21!$A$4:$AF$117</definedName>
    <definedName name="_xlnm._FilterDatabase" localSheetId="10" hidden="1">tab.25!$A$5:$AD$118</definedName>
    <definedName name="_xlnm._FilterDatabase" localSheetId="11" hidden="1">tab.27!$A$4:$N$119</definedName>
    <definedName name="_xlnm._FilterDatabase" localSheetId="12" hidden="1">tab.29!$A$4:$AA$117</definedName>
    <definedName name="_xlnm._FilterDatabase" localSheetId="2" hidden="1">tab.3!$B$6:$H$6</definedName>
    <definedName name="_xlcn.WorksheetConnection_Tabele_Sprawozdanie_EtapI_Tabele_2013.xlsxTabela21" hidden="1">Tabela2[]</definedName>
    <definedName name="_xlcn.WorksheetConnection_Tabele_Sprawozdanie_EtapI_Tabele_2013.xlsxTabela31" hidden="1">Tabela3[]</definedName>
  </definedNames>
  <calcPr calcId="162913"/>
  <extLst>
    <ext xmlns:x15="http://schemas.microsoft.com/office/spreadsheetml/2010/11/main" uri="{FCE2AD5D-F65C-4FA6-A056-5C36A1767C68}">
      <x15:dataModel>
        <x15:modelTables>
          <x15:modelTable id="Tabela2" name="Tabela2" connection="WorksheetConnection_Tabele_Sprawozdanie_Etap I_Tabele_2013.xlsx!Tabela2"/>
          <x15:modelTable id="Tabela3" name="Tabela3" connection="WorksheetConnection_Tabele_Sprawozdanie_Etap I_Tabele_2013.xlsx!Tabela3"/>
        </x15:modelTables>
        <x15:modelRelationships>
          <x15:modelRelationship fromTable="Tabela2" fromColumn="Numer punktu" toTable="Tabela3" toColumn="numer punktu"/>
        </x15:modelRelationships>
      </x15:dataModel>
    </ext>
  </extLst>
</workbook>
</file>

<file path=xl/calcChain.xml><?xml version="1.0" encoding="utf-8"?>
<calcChain xmlns="http://schemas.openxmlformats.org/spreadsheetml/2006/main">
  <c r="AN4" i="22" l="1"/>
  <c r="AN5" i="22"/>
  <c r="AN6" i="22"/>
  <c r="AN7" i="22"/>
  <c r="AN8" i="22"/>
  <c r="AN9" i="22"/>
  <c r="AN10" i="22"/>
  <c r="AN11" i="22"/>
  <c r="AN12" i="22"/>
  <c r="AN13" i="22"/>
  <c r="AN14" i="22"/>
  <c r="AN15" i="22"/>
  <c r="AN16" i="22"/>
  <c r="AN17" i="22"/>
  <c r="AN18" i="22"/>
  <c r="AN19" i="22"/>
  <c r="AN20" i="22"/>
  <c r="AN21" i="22"/>
  <c r="AN22" i="22"/>
  <c r="AN23" i="22"/>
  <c r="AN24" i="22"/>
  <c r="AN25" i="22"/>
  <c r="AN26" i="22"/>
  <c r="AN27" i="22"/>
  <c r="AN28" i="22"/>
  <c r="AN29" i="22"/>
  <c r="AN30" i="22"/>
  <c r="AN31" i="22"/>
  <c r="AN32" i="22"/>
  <c r="AN33" i="22"/>
  <c r="AN34" i="22"/>
  <c r="AN35" i="22"/>
  <c r="AN36" i="22"/>
  <c r="AN37" i="22"/>
  <c r="AN38" i="22"/>
  <c r="AN39" i="22"/>
  <c r="AN40" i="22"/>
  <c r="AN41" i="22"/>
  <c r="AN42" i="22"/>
  <c r="AN43" i="22"/>
  <c r="AN44" i="22"/>
  <c r="AN45" i="22"/>
  <c r="AM4" i="22"/>
  <c r="AM5" i="22"/>
  <c r="AM6" i="22"/>
  <c r="AM7" i="22"/>
  <c r="AM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21" i="22"/>
  <c r="AM22" i="22"/>
  <c r="AM23" i="22"/>
  <c r="AM24" i="22"/>
  <c r="AM25" i="22"/>
  <c r="AM26" i="22"/>
  <c r="AM27" i="22"/>
  <c r="AM28" i="22"/>
  <c r="AM29" i="22"/>
  <c r="AM30" i="22"/>
  <c r="AM31" i="22"/>
  <c r="AM32" i="22"/>
  <c r="AM33" i="22"/>
  <c r="AM34" i="22"/>
  <c r="AM35" i="22"/>
  <c r="AM36" i="22"/>
  <c r="AM37" i="22"/>
  <c r="AM38" i="22"/>
  <c r="AM39" i="22"/>
  <c r="AM40" i="22"/>
  <c r="AM41" i="22"/>
  <c r="AM42" i="22"/>
  <c r="AM43" i="22"/>
  <c r="AM44" i="22"/>
  <c r="AM45" i="22"/>
  <c r="AL4" i="22"/>
  <c r="AL5" i="22"/>
  <c r="AL6" i="22"/>
  <c r="AL7" i="22"/>
  <c r="AL8" i="22"/>
  <c r="AL9" i="22"/>
  <c r="AL10" i="22"/>
  <c r="AL11" i="22"/>
  <c r="AL12" i="22"/>
  <c r="AL13" i="22"/>
  <c r="AL14" i="22"/>
  <c r="AL15" i="22"/>
  <c r="AL16" i="22"/>
  <c r="AL17" i="22"/>
  <c r="AL18" i="22"/>
  <c r="AL19" i="22"/>
  <c r="AL20" i="22"/>
  <c r="AL21" i="22"/>
  <c r="AL22" i="22"/>
  <c r="AL23" i="22"/>
  <c r="AL24" i="22"/>
  <c r="AL25" i="22"/>
  <c r="AL26" i="22"/>
  <c r="AL27" i="22"/>
  <c r="AL28" i="22"/>
  <c r="AL29" i="22"/>
  <c r="AL30" i="22"/>
  <c r="AL31" i="22"/>
  <c r="AL32" i="22"/>
  <c r="AL33" i="22"/>
  <c r="AL34" i="22"/>
  <c r="AL35" i="22"/>
  <c r="AL36" i="22"/>
  <c r="AL37" i="22"/>
  <c r="AL38" i="22"/>
  <c r="AL39" i="22"/>
  <c r="AL40" i="22"/>
  <c r="AL41" i="22"/>
  <c r="AL42" i="22"/>
  <c r="AL43" i="22"/>
  <c r="AL44" i="22"/>
  <c r="AL45" i="22"/>
  <c r="AN3" i="22"/>
  <c r="AL3" i="22"/>
  <c r="AM3" i="22"/>
  <c r="DI6" i="16"/>
  <c r="DI7" i="16"/>
  <c r="DI8" i="16"/>
  <c r="DI9" i="16"/>
  <c r="DI10" i="16"/>
  <c r="DI11" i="16"/>
  <c r="DI12" i="16"/>
  <c r="DI13" i="16"/>
  <c r="DI14" i="16"/>
  <c r="DI15" i="16"/>
  <c r="DI16" i="16"/>
  <c r="DI17" i="16"/>
  <c r="DI18" i="16"/>
  <c r="DI19" i="16"/>
  <c r="DI20" i="16"/>
  <c r="DI21" i="16"/>
  <c r="DI22" i="16"/>
  <c r="DI23" i="16"/>
  <c r="DI24" i="16"/>
  <c r="DI25" i="16"/>
  <c r="DI26" i="16"/>
  <c r="DI27" i="16"/>
  <c r="DI28" i="16"/>
  <c r="DI29" i="16"/>
  <c r="DI30" i="16"/>
  <c r="DI31" i="16"/>
  <c r="DI32" i="16"/>
  <c r="DI33" i="16"/>
  <c r="DI34" i="16"/>
  <c r="DI35" i="16"/>
  <c r="DI36" i="16"/>
  <c r="DI37" i="16"/>
  <c r="DI38" i="16"/>
  <c r="DI39" i="16"/>
  <c r="DI40" i="16"/>
  <c r="DI41" i="16"/>
  <c r="DI42" i="16"/>
  <c r="DI43" i="16"/>
  <c r="DI44" i="16"/>
  <c r="DI45" i="16"/>
  <c r="DI46" i="16"/>
  <c r="DI47" i="16"/>
  <c r="DI48" i="16"/>
  <c r="DI49" i="16"/>
  <c r="DI50" i="16"/>
  <c r="DI51" i="16"/>
  <c r="DI52" i="16"/>
  <c r="DI53" i="16"/>
  <c r="DI54" i="16"/>
  <c r="DI55" i="16"/>
  <c r="DI56" i="16"/>
  <c r="DI57" i="16"/>
  <c r="DI58" i="16"/>
  <c r="DI59" i="16"/>
  <c r="DI60" i="16"/>
  <c r="DI61" i="16"/>
  <c r="DI62" i="16"/>
  <c r="DI63" i="16"/>
  <c r="DI64" i="16"/>
  <c r="DI65" i="16"/>
  <c r="DI66" i="16"/>
  <c r="DI67" i="16"/>
  <c r="DI68" i="16"/>
  <c r="DI69" i="16"/>
  <c r="DI70" i="16"/>
  <c r="DI71" i="16"/>
  <c r="DI72" i="16"/>
  <c r="DI73" i="16"/>
  <c r="DI74" i="16"/>
  <c r="DI75" i="16"/>
  <c r="DI76" i="16"/>
  <c r="DI77" i="16"/>
  <c r="DI78" i="16"/>
  <c r="DI79" i="16"/>
  <c r="DI80" i="16"/>
  <c r="DI81" i="16"/>
  <c r="DI82" i="16"/>
  <c r="DI83" i="16"/>
  <c r="DI84" i="16"/>
  <c r="DI85" i="16"/>
  <c r="DI86" i="16"/>
  <c r="DI87" i="16"/>
  <c r="DI88" i="16"/>
  <c r="DI89" i="16"/>
  <c r="DI90" i="16"/>
  <c r="DI91" i="16"/>
  <c r="DI92" i="16"/>
  <c r="DI93" i="16"/>
  <c r="DI94" i="16"/>
  <c r="DI95" i="16"/>
  <c r="DI96" i="16"/>
  <c r="DI97" i="16"/>
  <c r="DI98" i="16"/>
  <c r="DI99" i="16"/>
  <c r="DI100" i="16"/>
  <c r="DI101" i="16"/>
  <c r="DI102" i="16"/>
  <c r="DI103" i="16"/>
  <c r="DI104" i="16"/>
  <c r="DI105" i="16"/>
  <c r="DI106" i="16"/>
  <c r="DI107" i="16"/>
  <c r="DI108" i="16"/>
  <c r="DI109" i="16"/>
  <c r="DI110" i="16"/>
  <c r="DI111" i="16"/>
  <c r="DI112" i="16"/>
  <c r="DI113" i="16"/>
  <c r="DI114" i="16"/>
  <c r="DI115" i="16"/>
  <c r="DI116" i="16"/>
  <c r="DI117" i="16"/>
  <c r="DI118" i="16"/>
  <c r="DI119" i="16"/>
  <c r="DI120" i="16"/>
  <c r="DI121" i="16"/>
  <c r="DI122" i="16"/>
  <c r="DI123" i="16"/>
  <c r="DI124" i="16"/>
  <c r="DI125" i="16"/>
  <c r="DI126" i="16"/>
  <c r="DI127" i="16"/>
  <c r="DI128" i="16"/>
  <c r="DI129" i="16"/>
  <c r="DI130" i="16"/>
  <c r="DI131" i="16"/>
  <c r="DI132" i="16"/>
  <c r="DI133" i="16"/>
  <c r="DI134" i="16"/>
  <c r="DI135" i="16"/>
  <c r="DI136" i="16"/>
  <c r="DI137" i="16"/>
  <c r="DI138" i="16"/>
  <c r="DI139" i="16"/>
  <c r="DI140" i="16"/>
  <c r="DI141" i="16"/>
  <c r="DI142" i="16"/>
  <c r="DI143" i="16"/>
  <c r="DI144" i="16"/>
  <c r="DI145" i="16"/>
  <c r="DI146" i="16"/>
  <c r="DI147" i="16"/>
  <c r="DI148" i="16"/>
  <c r="DI149" i="16"/>
  <c r="DI150" i="16"/>
  <c r="DI151" i="16"/>
  <c r="DI152" i="16"/>
  <c r="DI153" i="16"/>
  <c r="DI154" i="16"/>
  <c r="DI155" i="16"/>
  <c r="DI156" i="16"/>
  <c r="DI157" i="16"/>
  <c r="DI158" i="16"/>
  <c r="DI159" i="16"/>
  <c r="DI160" i="16"/>
  <c r="DI161" i="16"/>
  <c r="DI162" i="16"/>
  <c r="DI163" i="16"/>
  <c r="DI164" i="16"/>
  <c r="DI165" i="16"/>
  <c r="DI166" i="16"/>
  <c r="DI167" i="16"/>
  <c r="DI168" i="16"/>
  <c r="DI169" i="16"/>
  <c r="DI170" i="16"/>
  <c r="DI171" i="16"/>
  <c r="DI172" i="16"/>
  <c r="DI173" i="16"/>
  <c r="DI174" i="16"/>
  <c r="DI175" i="16"/>
  <c r="DI176" i="16"/>
  <c r="DI177" i="16"/>
  <c r="DI178" i="16"/>
  <c r="DI179" i="16"/>
  <c r="DI180" i="16"/>
  <c r="DI181" i="16"/>
  <c r="DI182" i="16"/>
  <c r="DI183" i="16"/>
  <c r="DI184" i="16"/>
  <c r="DI185" i="16"/>
  <c r="DI186" i="16"/>
  <c r="DI187" i="16"/>
  <c r="DI188" i="16"/>
  <c r="DI189" i="16"/>
  <c r="DI190" i="16"/>
  <c r="DI191" i="16"/>
  <c r="DI192" i="16"/>
  <c r="DI193" i="16"/>
  <c r="DI194" i="16"/>
  <c r="DI195" i="16"/>
  <c r="DI196" i="16"/>
  <c r="DI197" i="16"/>
  <c r="DI198" i="16"/>
  <c r="DI199" i="16"/>
  <c r="DI200" i="16"/>
  <c r="DI201" i="16"/>
  <c r="DI202" i="16"/>
  <c r="DI203" i="16"/>
  <c r="DI204" i="16"/>
  <c r="DI205" i="16"/>
  <c r="DI206" i="16"/>
  <c r="DI207" i="16"/>
  <c r="DI208" i="16"/>
  <c r="DI209" i="16"/>
  <c r="DI210" i="16"/>
  <c r="DI211" i="16"/>
  <c r="DI212" i="16"/>
  <c r="DI213" i="16"/>
  <c r="DI214" i="16"/>
  <c r="DI215" i="16"/>
  <c r="DI216" i="16"/>
  <c r="DI217" i="16"/>
  <c r="DI218" i="16"/>
  <c r="DI219" i="16"/>
  <c r="DI220" i="16"/>
  <c r="DI221" i="16"/>
  <c r="DI222" i="16"/>
  <c r="DI223" i="16"/>
  <c r="DI224" i="16"/>
  <c r="DI225" i="16"/>
  <c r="DI226" i="16"/>
  <c r="DI234" i="16"/>
  <c r="DI228" i="16"/>
  <c r="DI229" i="16"/>
  <c r="DI230" i="16"/>
  <c r="DI231" i="16"/>
  <c r="DI232" i="16"/>
  <c r="DI233" i="16"/>
  <c r="DI235" i="16"/>
  <c r="DI236" i="16"/>
  <c r="DI237" i="16"/>
  <c r="DI238" i="16"/>
  <c r="DI239" i="16"/>
  <c r="DI240" i="16"/>
  <c r="DI241" i="16"/>
  <c r="DI242" i="16"/>
  <c r="DI243" i="16"/>
  <c r="DI244" i="16"/>
  <c r="DI245" i="16"/>
  <c r="DI246" i="16"/>
  <c r="DI247" i="16"/>
  <c r="DI248" i="16"/>
  <c r="DI249" i="16"/>
  <c r="DI250" i="16"/>
  <c r="DI251" i="16"/>
  <c r="DI252" i="16"/>
  <c r="DI253" i="16"/>
  <c r="DI254" i="16"/>
  <c r="DI255" i="16"/>
  <c r="DI256" i="16"/>
  <c r="DI257" i="16"/>
  <c r="DI258" i="16"/>
  <c r="DI259" i="16"/>
  <c r="DI5" i="16"/>
  <c r="AP90" i="6"/>
  <c r="AP62" i="6"/>
  <c r="AP193" i="6"/>
  <c r="AP54" i="6"/>
  <c r="AP194" i="6"/>
  <c r="AP6" i="6"/>
  <c r="AP151" i="6"/>
  <c r="AP162" i="6"/>
  <c r="AP91" i="6"/>
  <c r="AP66" i="6"/>
  <c r="AP195" i="6"/>
  <c r="AP79" i="6"/>
  <c r="AP67" i="6"/>
  <c r="AP196" i="6"/>
  <c r="AP138" i="6"/>
  <c r="AP197" i="6"/>
  <c r="AP139" i="6"/>
  <c r="AP135" i="6"/>
  <c r="AP45" i="6"/>
  <c r="AP11" i="6"/>
  <c r="AP68" i="6"/>
  <c r="AP8" i="6"/>
  <c r="AP136" i="6"/>
  <c r="AP198" i="6"/>
  <c r="AP137" i="6"/>
  <c r="AP134" i="6"/>
  <c r="AP199" i="6"/>
  <c r="AP111" i="6"/>
  <c r="AP156" i="6"/>
  <c r="AP140" i="6"/>
  <c r="AP59" i="6"/>
  <c r="AP14" i="6"/>
  <c r="AP112" i="6"/>
  <c r="AP200" i="6"/>
  <c r="AP201" i="6"/>
  <c r="AP163" i="6"/>
  <c r="AP202" i="6"/>
  <c r="AP92" i="6"/>
  <c r="AP93" i="6"/>
  <c r="AP33" i="6"/>
  <c r="AP73" i="6"/>
  <c r="AP164" i="6"/>
  <c r="AP16" i="6"/>
  <c r="AP50" i="6"/>
  <c r="AP155" i="6"/>
  <c r="AP21" i="6"/>
  <c r="AP203" i="6"/>
  <c r="AP204" i="6"/>
  <c r="AP80" i="6"/>
  <c r="AP34" i="6"/>
  <c r="AP141" i="6"/>
  <c r="AP205" i="6"/>
  <c r="AP28" i="6"/>
  <c r="AP83" i="6"/>
  <c r="AP94" i="6"/>
  <c r="AP63" i="6"/>
  <c r="AP113" i="6"/>
  <c r="AP95" i="6"/>
  <c r="AP206" i="6"/>
  <c r="AP165" i="6"/>
  <c r="AP154" i="6"/>
  <c r="AP166" i="6"/>
  <c r="AP12" i="6"/>
  <c r="AP96" i="6"/>
  <c r="AP65" i="6"/>
  <c r="AP9" i="6"/>
  <c r="AP142" i="6"/>
  <c r="AP207" i="6"/>
  <c r="AP161" i="6"/>
  <c r="AP23" i="6"/>
  <c r="AP24" i="6"/>
  <c r="AP208" i="6"/>
  <c r="AP55" i="6"/>
  <c r="AP114" i="6"/>
  <c r="AP209" i="6"/>
  <c r="AP30" i="6"/>
  <c r="AP70" i="6"/>
  <c r="AP211" i="6"/>
  <c r="AP7" i="6"/>
  <c r="AP74" i="6"/>
  <c r="AP69" i="6"/>
  <c r="AP5" i="6"/>
  <c r="AP71" i="6"/>
  <c r="AP210" i="6"/>
  <c r="AP49" i="6"/>
  <c r="AP212" i="6"/>
  <c r="AP167" i="6"/>
  <c r="AP84" i="6"/>
  <c r="AP32" i="6"/>
  <c r="AP85" i="6"/>
  <c r="AP168" i="6"/>
  <c r="AP10" i="6"/>
  <c r="AP116" i="6"/>
  <c r="AP115" i="6"/>
  <c r="AP56" i="6"/>
  <c r="AP97" i="6"/>
  <c r="AP99" i="6"/>
  <c r="AP64" i="6"/>
  <c r="AP98" i="6"/>
  <c r="AP100" i="6"/>
  <c r="AP101" i="6"/>
  <c r="AP37" i="6"/>
  <c r="AP102" i="6"/>
  <c r="AP173" i="6"/>
  <c r="AP29" i="6"/>
  <c r="AP52" i="6"/>
  <c r="AP171" i="6"/>
  <c r="AP119" i="6"/>
  <c r="AP103" i="6"/>
  <c r="AP87" i="6"/>
  <c r="AP117" i="6"/>
  <c r="AP172" i="6"/>
  <c r="AP105" i="6"/>
  <c r="AP169" i="6"/>
  <c r="AP86" i="6"/>
  <c r="AP106" i="6"/>
  <c r="AP104" i="6"/>
  <c r="AP170" i="6"/>
  <c r="AP57" i="6"/>
  <c r="AP118" i="6"/>
  <c r="AP214" i="6"/>
  <c r="AP153" i="6"/>
  <c r="AP174" i="6"/>
  <c r="AP120" i="6"/>
  <c r="AP213" i="6"/>
  <c r="AP61" i="6"/>
  <c r="AP215" i="6"/>
  <c r="AP53" i="6"/>
  <c r="AP216" i="6"/>
  <c r="AP257" i="6"/>
  <c r="AP26" i="6"/>
  <c r="AP22" i="6"/>
  <c r="AP175" i="6"/>
  <c r="AP217" i="6"/>
  <c r="AP131" i="6"/>
  <c r="AP42" i="6"/>
  <c r="AP130" i="6"/>
  <c r="AP256" i="6"/>
  <c r="AP129" i="6"/>
  <c r="AP218" i="6"/>
  <c r="AP219" i="6"/>
  <c r="AP220" i="6"/>
  <c r="AP88" i="6"/>
  <c r="AP221" i="6"/>
  <c r="AP222" i="6"/>
  <c r="AP223" i="6"/>
  <c r="AP224" i="6"/>
  <c r="AP38" i="6"/>
  <c r="AP225" i="6"/>
  <c r="AP226" i="6"/>
  <c r="AP19" i="6"/>
  <c r="AP75" i="6"/>
  <c r="AP27" i="6"/>
  <c r="AP81" i="6"/>
  <c r="AP125" i="6"/>
  <c r="AP72" i="6"/>
  <c r="AP176" i="6"/>
  <c r="AP78" i="6"/>
  <c r="AP227" i="6"/>
  <c r="AP146" i="6"/>
  <c r="AP148" i="6"/>
  <c r="AP147" i="6"/>
  <c r="AP228" i="6"/>
  <c r="AP229" i="6"/>
  <c r="AP177" i="6"/>
  <c r="AP178" i="6"/>
  <c r="AP179" i="6"/>
  <c r="AP180" i="6"/>
  <c r="AP46" i="6"/>
  <c r="AP230" i="6"/>
  <c r="AP231" i="6"/>
  <c r="AP232" i="6"/>
  <c r="AP25" i="6"/>
  <c r="AP233" i="6"/>
  <c r="AP234" i="6"/>
  <c r="AP121" i="6"/>
  <c r="AP181" i="6"/>
  <c r="AP122" i="6"/>
  <c r="AP107" i="6"/>
  <c r="AP123" i="6"/>
  <c r="AP124" i="6"/>
  <c r="AP236" i="6"/>
  <c r="AP108" i="6"/>
  <c r="AP58" i="6"/>
  <c r="AP143" i="6"/>
  <c r="AP237" i="6"/>
  <c r="AP238" i="6"/>
  <c r="AP144" i="6"/>
  <c r="AP239" i="6"/>
  <c r="AP240" i="6"/>
  <c r="AP241" i="6"/>
  <c r="AP132" i="6"/>
  <c r="AP31" i="6"/>
  <c r="AP242" i="6"/>
  <c r="AP243" i="6"/>
  <c r="AP128" i="6"/>
  <c r="AP244" i="6"/>
  <c r="AP182" i="6"/>
  <c r="AP127" i="6"/>
  <c r="AP157" i="6"/>
  <c r="AP183" i="6"/>
  <c r="AP36" i="6"/>
  <c r="AP184" i="6"/>
  <c r="AP133" i="6"/>
  <c r="AP185" i="6"/>
  <c r="AP51" i="6"/>
  <c r="AP89" i="6"/>
  <c r="AP109" i="6"/>
  <c r="AP186" i="6"/>
  <c r="AP245" i="6"/>
  <c r="AP187" i="6"/>
  <c r="AP126" i="6"/>
  <c r="AP18" i="6"/>
  <c r="AP35" i="6"/>
  <c r="AP60" i="6"/>
  <c r="AP246" i="6"/>
  <c r="AP43" i="6"/>
  <c r="AP188" i="6"/>
  <c r="AP247" i="6"/>
  <c r="AP145" i="6"/>
  <c r="AP82" i="6"/>
  <c r="AP248" i="6"/>
  <c r="AP249" i="6"/>
  <c r="AP250" i="6"/>
  <c r="AP17" i="6"/>
  <c r="AP251" i="6"/>
  <c r="AP44" i="6"/>
  <c r="AP41" i="6"/>
  <c r="AP252" i="6"/>
  <c r="AP190" i="6"/>
  <c r="AP191" i="6"/>
  <c r="AP20" i="6"/>
  <c r="AP258" i="6"/>
  <c r="AP76" i="6"/>
  <c r="AP192" i="6"/>
  <c r="AP152" i="6"/>
  <c r="AP149" i="6"/>
  <c r="AP15" i="6"/>
  <c r="AP47" i="6"/>
  <c r="AP189" i="6"/>
  <c r="AP158" i="6"/>
  <c r="AP39" i="6"/>
  <c r="AP40" i="6"/>
  <c r="AP159" i="6"/>
  <c r="AP259" i="6"/>
  <c r="AP160" i="6"/>
  <c r="AP77" i="6"/>
  <c r="AP48" i="6"/>
  <c r="AP150" i="6"/>
  <c r="AP253" i="6"/>
  <c r="AP13" i="6"/>
  <c r="AP254" i="6"/>
  <c r="AP110" i="6"/>
  <c r="AP255" i="6"/>
  <c r="AP235" i="6"/>
  <c r="BS5" i="16"/>
  <c r="BS6" i="16"/>
  <c r="BS7" i="16"/>
  <c r="BS8" i="16"/>
  <c r="BS9" i="16"/>
  <c r="BS10" i="16"/>
  <c r="BS11" i="16"/>
  <c r="BS12" i="16"/>
  <c r="BS13" i="16"/>
  <c r="BS14" i="16"/>
  <c r="BS15" i="16"/>
  <c r="BS16" i="16"/>
  <c r="BS17" i="16"/>
  <c r="BS18" i="16"/>
  <c r="BS19" i="16"/>
  <c r="BS20" i="16"/>
  <c r="BS21" i="16"/>
  <c r="BS22" i="16"/>
  <c r="BS23" i="16"/>
  <c r="BS24" i="16"/>
  <c r="BS25" i="16"/>
  <c r="BS26" i="16"/>
  <c r="BS27" i="16"/>
  <c r="BS28" i="16"/>
  <c r="BS29" i="16"/>
  <c r="BS30" i="16"/>
  <c r="BS31" i="16"/>
  <c r="BS32" i="16"/>
  <c r="BS33" i="16"/>
  <c r="BS34" i="16"/>
  <c r="BS35" i="16"/>
  <c r="BS36" i="16"/>
  <c r="BS37" i="16"/>
  <c r="BS38" i="16"/>
  <c r="BS39" i="16"/>
  <c r="BS40" i="16"/>
  <c r="BS41" i="16"/>
  <c r="BS42" i="16"/>
  <c r="BS43" i="16"/>
  <c r="BS44" i="16"/>
  <c r="BS45" i="16"/>
  <c r="BS46" i="16"/>
  <c r="BS47" i="16"/>
  <c r="BS48" i="16"/>
  <c r="BS49" i="16"/>
  <c r="BS50" i="16"/>
  <c r="BS51" i="16"/>
  <c r="BS52" i="16"/>
  <c r="BS53" i="16"/>
  <c r="BS54" i="16"/>
  <c r="BS55" i="16"/>
  <c r="BS56" i="16"/>
  <c r="BS57" i="16"/>
  <c r="BS58" i="16"/>
  <c r="BS59" i="16"/>
  <c r="BS60" i="16"/>
  <c r="BS61" i="16"/>
  <c r="BS62" i="16"/>
  <c r="BS63" i="16"/>
  <c r="BS64" i="16"/>
  <c r="BS65" i="16"/>
  <c r="BS66" i="16"/>
  <c r="BS67" i="16"/>
  <c r="BS68" i="16"/>
  <c r="BS69" i="16"/>
  <c r="BS70" i="16"/>
  <c r="BS71" i="16"/>
  <c r="BS72" i="16"/>
  <c r="BS73" i="16"/>
  <c r="BS74" i="16"/>
  <c r="BS75" i="16"/>
  <c r="BS76" i="16"/>
  <c r="BS77" i="16"/>
  <c r="BS78" i="16"/>
  <c r="BS79" i="16"/>
  <c r="BS80" i="16"/>
  <c r="BS81" i="16"/>
  <c r="BS83" i="16"/>
  <c r="BS84" i="16"/>
  <c r="BS82" i="16"/>
  <c r="BS85" i="16"/>
  <c r="BS86" i="16"/>
  <c r="BS87" i="16"/>
  <c r="BS88" i="16"/>
  <c r="BS89" i="16"/>
  <c r="BS90" i="16"/>
  <c r="BS91" i="16"/>
  <c r="BS92" i="16"/>
  <c r="BS93" i="16"/>
  <c r="BS94" i="16"/>
  <c r="BS95" i="16"/>
  <c r="BS96" i="16"/>
  <c r="BS97" i="16"/>
  <c r="BS98" i="16"/>
  <c r="BS99" i="16"/>
  <c r="BS100" i="16"/>
  <c r="BS101" i="16"/>
  <c r="BS102" i="16"/>
  <c r="BS103" i="16"/>
  <c r="BS104" i="16"/>
  <c r="BS105" i="16"/>
  <c r="BS106" i="16"/>
  <c r="BS107" i="16"/>
  <c r="BS108" i="16"/>
  <c r="BS109" i="16"/>
  <c r="BS110" i="16"/>
  <c r="BS111" i="16"/>
  <c r="BS112" i="16"/>
  <c r="BS113" i="16"/>
  <c r="BS114" i="16"/>
  <c r="BS115" i="16"/>
  <c r="BS116" i="16"/>
  <c r="BS117" i="16"/>
  <c r="BS118" i="16"/>
  <c r="BS119" i="16"/>
  <c r="BS120" i="16"/>
  <c r="BS121" i="16"/>
  <c r="BS122" i="16"/>
  <c r="BS123" i="16"/>
  <c r="BS124" i="16"/>
  <c r="BS125" i="16"/>
  <c r="BS126" i="16"/>
  <c r="BS127" i="16"/>
  <c r="BS128" i="16"/>
  <c r="BS129" i="16"/>
  <c r="BS130" i="16"/>
  <c r="BS131" i="16"/>
  <c r="BS132" i="16"/>
  <c r="BS133" i="16"/>
  <c r="BS134" i="16"/>
  <c r="BS135" i="16"/>
  <c r="BS136" i="16"/>
  <c r="BS137" i="16"/>
  <c r="BS138" i="16"/>
  <c r="BS139" i="16"/>
  <c r="BS140" i="16"/>
  <c r="BS141" i="16"/>
  <c r="BS142" i="16"/>
  <c r="BS143" i="16"/>
  <c r="BS144" i="16"/>
  <c r="BS145" i="16"/>
  <c r="BS146" i="16"/>
  <c r="BS147" i="16"/>
  <c r="BS148" i="16"/>
  <c r="BS149" i="16"/>
  <c r="BS150" i="16"/>
  <c r="BS151" i="16"/>
  <c r="BS152" i="16"/>
  <c r="BS153" i="16"/>
  <c r="BS154" i="16"/>
  <c r="BS155" i="16"/>
  <c r="BS156" i="16"/>
  <c r="BS157" i="16"/>
  <c r="BS158" i="16"/>
  <c r="BS159" i="16"/>
  <c r="BS160" i="16"/>
  <c r="BS161" i="16"/>
  <c r="BS162" i="16"/>
  <c r="BS163" i="16"/>
  <c r="BS164" i="16"/>
  <c r="BS165" i="16"/>
  <c r="BS166" i="16"/>
  <c r="BS167" i="16"/>
  <c r="BS168" i="16"/>
  <c r="BS169" i="16"/>
  <c r="BS170" i="16"/>
  <c r="BS171" i="16"/>
  <c r="BS172" i="16"/>
  <c r="BS173" i="16"/>
  <c r="BS174" i="16"/>
  <c r="BS175" i="16"/>
  <c r="BS176" i="16"/>
  <c r="BS177" i="16"/>
  <c r="BS178" i="16"/>
  <c r="BS179" i="16"/>
  <c r="BS180" i="16"/>
  <c r="BS181" i="16"/>
  <c r="BS182" i="16"/>
  <c r="BS183" i="16"/>
  <c r="BS184" i="16"/>
  <c r="BS185" i="16"/>
  <c r="BS186" i="16"/>
  <c r="BS187" i="16"/>
  <c r="BS188" i="16"/>
  <c r="BS189" i="16"/>
  <c r="BS190" i="16"/>
  <c r="BS191" i="16"/>
  <c r="BS192" i="16"/>
  <c r="BS193" i="16"/>
  <c r="BS194" i="16"/>
  <c r="BS195" i="16"/>
  <c r="BS196" i="16"/>
  <c r="BS197" i="16"/>
  <c r="BS198" i="16"/>
  <c r="BS199" i="16"/>
  <c r="BS200" i="16"/>
  <c r="BS201" i="16"/>
  <c r="BS202" i="16"/>
  <c r="BS203" i="16"/>
  <c r="BS204" i="16"/>
  <c r="BS205" i="16"/>
  <c r="BS206" i="16"/>
  <c r="BS207" i="16"/>
  <c r="BS208" i="16"/>
  <c r="BS209" i="16"/>
  <c r="BS210" i="16"/>
  <c r="BS211" i="16"/>
  <c r="BS212" i="16"/>
  <c r="BS213" i="16"/>
  <c r="BS214" i="16"/>
  <c r="BS215" i="16"/>
  <c r="BS216" i="16"/>
  <c r="BS217" i="16"/>
  <c r="BS218" i="16"/>
  <c r="BS219" i="16"/>
  <c r="BS220" i="16"/>
  <c r="BS221" i="16"/>
  <c r="BS222" i="16"/>
  <c r="BS223" i="16"/>
  <c r="BS224" i="16"/>
  <c r="BS225" i="16"/>
  <c r="BS226" i="16"/>
  <c r="BS227" i="16"/>
  <c r="BS228" i="16"/>
  <c r="BS229" i="16"/>
  <c r="BS230" i="16"/>
  <c r="BS231" i="16"/>
  <c r="BS232" i="16"/>
  <c r="BS233" i="16"/>
  <c r="BS234" i="16"/>
  <c r="BS235" i="16"/>
  <c r="BS236" i="16"/>
  <c r="BS237" i="16"/>
  <c r="BS238" i="16"/>
  <c r="BS239" i="16"/>
  <c r="BS240" i="16"/>
  <c r="BS241" i="16"/>
  <c r="BS242" i="16"/>
  <c r="BS243" i="16"/>
  <c r="BS244" i="16"/>
  <c r="BS245" i="16"/>
  <c r="BS246" i="16"/>
  <c r="BS247" i="16"/>
  <c r="BS248" i="16"/>
  <c r="BS249" i="16"/>
  <c r="BS250" i="16"/>
  <c r="BS251" i="16"/>
  <c r="BS252" i="16"/>
  <c r="BS253" i="16"/>
  <c r="BS254" i="16"/>
  <c r="BS255" i="16"/>
  <c r="BS256" i="16"/>
  <c r="BS257" i="16"/>
  <c r="BS258" i="16"/>
  <c r="BS259" i="16"/>
  <c r="AN6" i="16"/>
  <c r="AN7" i="16"/>
  <c r="AN8" i="16"/>
  <c r="AN9" i="16"/>
  <c r="AN1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29" i="16"/>
  <c r="AN30" i="16"/>
  <c r="AN31" i="16"/>
  <c r="AN32" i="16"/>
  <c r="AN33" i="16"/>
  <c r="AN34" i="16"/>
  <c r="AN35" i="16"/>
  <c r="AN36" i="16"/>
  <c r="AN37" i="16"/>
  <c r="AN38" i="16"/>
  <c r="AN39" i="16"/>
  <c r="AN40" i="16"/>
  <c r="AN41" i="16"/>
  <c r="AN42" i="16"/>
  <c r="AN43" i="16"/>
  <c r="AN44" i="16"/>
  <c r="AN45" i="16"/>
  <c r="AN46" i="16"/>
  <c r="AN47" i="16"/>
  <c r="AN48" i="16"/>
  <c r="AN49" i="16"/>
  <c r="AN50" i="16"/>
  <c r="AN51" i="16"/>
  <c r="AN52" i="16"/>
  <c r="AN53" i="16"/>
  <c r="AN54" i="16"/>
  <c r="AN55" i="16"/>
  <c r="AN56" i="16"/>
  <c r="AN57" i="16"/>
  <c r="AN58" i="16"/>
  <c r="AN59" i="16"/>
  <c r="AN60" i="16"/>
  <c r="AN61" i="16"/>
  <c r="AN62" i="16"/>
  <c r="AN63" i="16"/>
  <c r="AN64" i="16"/>
  <c r="AN65" i="16"/>
  <c r="AN66" i="16"/>
  <c r="AN67" i="16"/>
  <c r="AN68" i="16"/>
  <c r="AN69" i="16"/>
  <c r="AN70" i="16"/>
  <c r="AN71" i="16"/>
  <c r="AN72" i="16"/>
  <c r="AN73" i="16"/>
  <c r="AN74" i="16"/>
  <c r="AN75" i="16"/>
  <c r="AN76" i="16"/>
  <c r="AN77" i="16"/>
  <c r="AN78" i="16"/>
  <c r="AN79" i="16"/>
  <c r="AN80" i="16"/>
  <c r="AN81" i="16"/>
  <c r="AN82" i="16"/>
  <c r="AN83" i="16"/>
  <c r="AN84" i="16"/>
  <c r="AN85" i="16"/>
  <c r="AN86" i="16"/>
  <c r="AN87" i="16"/>
  <c r="AN88" i="16"/>
  <c r="AN89" i="16"/>
  <c r="AN90" i="16"/>
  <c r="AN91" i="16"/>
  <c r="AN92" i="16"/>
  <c r="AN93" i="16"/>
  <c r="AN94" i="16"/>
  <c r="AN95" i="16"/>
  <c r="AN96" i="16"/>
  <c r="AN97" i="16"/>
  <c r="AN98" i="16"/>
  <c r="AN99" i="16"/>
  <c r="AN100" i="16"/>
  <c r="AN101" i="16"/>
  <c r="AN102" i="16"/>
  <c r="AN103" i="16"/>
  <c r="AN104" i="16"/>
  <c r="AN105" i="16"/>
  <c r="AN106" i="16"/>
  <c r="AN107" i="16"/>
  <c r="AN108" i="16"/>
  <c r="AN109" i="16"/>
  <c r="AN110" i="16"/>
  <c r="AN111" i="16"/>
  <c r="AN112" i="16"/>
  <c r="AN113" i="16"/>
  <c r="AN114" i="16"/>
  <c r="AN115" i="16"/>
  <c r="AN116" i="16"/>
  <c r="AN117" i="16"/>
  <c r="AN118" i="16"/>
  <c r="AN119" i="16"/>
  <c r="AN120" i="16"/>
  <c r="AN121" i="16"/>
  <c r="AN122" i="16"/>
  <c r="AN123" i="16"/>
  <c r="AN124" i="16"/>
  <c r="AN125" i="16"/>
  <c r="AN126" i="16"/>
  <c r="AN127" i="16"/>
  <c r="AN128" i="16"/>
  <c r="AN129" i="16"/>
  <c r="AN130" i="16"/>
  <c r="AN131" i="16"/>
  <c r="AN132" i="16"/>
  <c r="AN133" i="16"/>
  <c r="AN134" i="16"/>
  <c r="AN135" i="16"/>
  <c r="AN136" i="16"/>
  <c r="AN137" i="16"/>
  <c r="AN138" i="16"/>
  <c r="AN139" i="16"/>
  <c r="AN140" i="16"/>
  <c r="AN141" i="16"/>
  <c r="AN142" i="16"/>
  <c r="AN143" i="16"/>
  <c r="AN144" i="16"/>
  <c r="AN145" i="16"/>
  <c r="AN146" i="16"/>
  <c r="AN147" i="16"/>
  <c r="AN148" i="16"/>
  <c r="AN149" i="16"/>
  <c r="AN150" i="16"/>
  <c r="AN151" i="16"/>
  <c r="AN152" i="16"/>
  <c r="AN153" i="16"/>
  <c r="AN154" i="16"/>
  <c r="AN155" i="16"/>
  <c r="AN156" i="16"/>
  <c r="AN157" i="16"/>
  <c r="AN158" i="16"/>
  <c r="AN159" i="16"/>
  <c r="AN160" i="16"/>
  <c r="AN161" i="16"/>
  <c r="AN162" i="16"/>
  <c r="AN163" i="16"/>
  <c r="AN164" i="16"/>
  <c r="AN165" i="16"/>
  <c r="AN166" i="16"/>
  <c r="AN167" i="16"/>
  <c r="AN168" i="16"/>
  <c r="AN169" i="16"/>
  <c r="AN170" i="16"/>
  <c r="AN171" i="16"/>
  <c r="AN172" i="16"/>
  <c r="AN173" i="16"/>
  <c r="AN174" i="16"/>
  <c r="AN175" i="16"/>
  <c r="AN176" i="16"/>
  <c r="AN177" i="16"/>
  <c r="AN178" i="16"/>
  <c r="AN179" i="16"/>
  <c r="AN180" i="16"/>
  <c r="AN181" i="16"/>
  <c r="AN182" i="16"/>
  <c r="AN183" i="16"/>
  <c r="AN184" i="16"/>
  <c r="AN185" i="16"/>
  <c r="AN186" i="16"/>
  <c r="AN187" i="16"/>
  <c r="AN188" i="16"/>
  <c r="AN189" i="16"/>
  <c r="AN190" i="16"/>
  <c r="AN191" i="16"/>
  <c r="AN192" i="16"/>
  <c r="AN193" i="16"/>
  <c r="AN194" i="16"/>
  <c r="AN195" i="16"/>
  <c r="AN196" i="16"/>
  <c r="AN197" i="16"/>
  <c r="AN198" i="16"/>
  <c r="AN199" i="16"/>
  <c r="AN200" i="16"/>
  <c r="AN201" i="16"/>
  <c r="AN202" i="16"/>
  <c r="AN203" i="16"/>
  <c r="AN204" i="16"/>
  <c r="AN205" i="16"/>
  <c r="AN206" i="16"/>
  <c r="AN207" i="16"/>
  <c r="AN208" i="16"/>
  <c r="AN209" i="16"/>
  <c r="AN210" i="16"/>
  <c r="AN211" i="16"/>
  <c r="AN212" i="16"/>
  <c r="AN213" i="16"/>
  <c r="AN214" i="16"/>
  <c r="AN215" i="16"/>
  <c r="AN216" i="16"/>
  <c r="AN217" i="16"/>
  <c r="AN218" i="16"/>
  <c r="AN219" i="16"/>
  <c r="AN220" i="16"/>
  <c r="AN221" i="16"/>
  <c r="AN222" i="16"/>
  <c r="AN223" i="16"/>
  <c r="AN224" i="16"/>
  <c r="AN225" i="16"/>
  <c r="AN226" i="16"/>
  <c r="AN227" i="16"/>
  <c r="AN228" i="16"/>
  <c r="AN229" i="16"/>
  <c r="AN230" i="16"/>
  <c r="AN231" i="16"/>
  <c r="AN232" i="16"/>
  <c r="AN233" i="16"/>
  <c r="AN234" i="16"/>
  <c r="AN235" i="16"/>
  <c r="AN236" i="16"/>
  <c r="AN237" i="16"/>
  <c r="AN238" i="16"/>
  <c r="AN239" i="16"/>
  <c r="AN240" i="16"/>
  <c r="AN241" i="16"/>
  <c r="AN242" i="16"/>
  <c r="AN243" i="16"/>
  <c r="AN244" i="16"/>
  <c r="AN245" i="16"/>
  <c r="AN246" i="16"/>
  <c r="AN247" i="16"/>
  <c r="AN248" i="16"/>
  <c r="AN249" i="16"/>
  <c r="AN250" i="16"/>
  <c r="AN251" i="16"/>
  <c r="AN252" i="16"/>
  <c r="AN253" i="16"/>
  <c r="AN254" i="16"/>
  <c r="AN255" i="16"/>
  <c r="AN256" i="16"/>
  <c r="AN257" i="16"/>
  <c r="AN258" i="16"/>
  <c r="AN259" i="16"/>
  <c r="AN5" i="16"/>
</calcChain>
</file>

<file path=xl/connections.xml><?xml version="1.0" encoding="utf-8"?>
<connections xmlns="http://schemas.openxmlformats.org/spreadsheetml/2006/main">
  <connection id="1" keepAlive="1" name="ThisWorkbookDataModel" description="Model danych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Tabele_Sprawozdanie_Etap I_Tabele_2013.xlsx!Tabela2" type="102" refreshedVersion="6" minRefreshableVersion="5">
    <extLst>
      <ext xmlns:x15="http://schemas.microsoft.com/office/spreadsheetml/2010/11/main" uri="{DE250136-89BD-433C-8126-D09CA5730AF9}">
        <x15:connection id="Tabela2">
          <x15:rangePr sourceName="_xlcn.WorksheetConnection_Tabele_Sprawozdanie_EtapI_Tabele_2013.xlsxTabela21"/>
        </x15:connection>
      </ext>
    </extLst>
  </connection>
  <connection id="3" name="WorksheetConnection_Tabele_Sprawozdanie_Etap I_Tabele_2013.xlsx!Tabela3" type="102" refreshedVersion="6" minRefreshableVersion="5">
    <extLst>
      <ext xmlns:x15="http://schemas.microsoft.com/office/spreadsheetml/2010/11/main" uri="{DE250136-89BD-433C-8126-D09CA5730AF9}">
        <x15:connection id="Tabela3">
          <x15:rangePr sourceName="_xlcn.WorksheetConnection_Tabele_Sprawozdanie_EtapI_Tabele_2013.xlsxTabela31"/>
        </x15:connection>
      </ext>
    </extLst>
  </connection>
</connections>
</file>

<file path=xl/sharedStrings.xml><?xml version="1.0" encoding="utf-8"?>
<sst xmlns="http://schemas.openxmlformats.org/spreadsheetml/2006/main" count="49702" uniqueCount="1669">
  <si>
    <t xml:space="preserve">Wisłoka_Gawłuszowice </t>
  </si>
  <si>
    <t>Czarna Hańcza_Czerwony Folwark</t>
  </si>
  <si>
    <t>Narew_ Nowogród</t>
  </si>
  <si>
    <t>Narew_Łomża</t>
  </si>
  <si>
    <t xml:space="preserve">Narew_Strabla </t>
  </si>
  <si>
    <t xml:space="preserve">Narew_Strękowa Góra, </t>
  </si>
  <si>
    <t xml:space="preserve">Nurzec_Tworkowice  </t>
  </si>
  <si>
    <t xml:space="preserve">Reda_Mrzezino </t>
  </si>
  <si>
    <t xml:space="preserve">Reda_Wejherowo  </t>
  </si>
  <si>
    <t>Wisła_Tczew</t>
  </si>
  <si>
    <t>Mała Panew_Krupski Młyn</t>
  </si>
  <si>
    <t xml:space="preserve">Odra_Chałupki </t>
  </si>
  <si>
    <t xml:space="preserve">Ruda_Budziska </t>
  </si>
  <si>
    <t xml:space="preserve">Rudna_Krzepów </t>
  </si>
  <si>
    <t xml:space="preserve">Stoła_Potępa </t>
  </si>
  <si>
    <t xml:space="preserve">Nida_Nowy Korczyn </t>
  </si>
  <si>
    <t xml:space="preserve">Wisła_Opatowiec  </t>
  </si>
  <si>
    <t xml:space="preserve">Elbląg_m. Elbląg </t>
  </si>
  <si>
    <t xml:space="preserve">Krutynia_Iznota  </t>
  </si>
  <si>
    <t xml:space="preserve">Pasłęka_Nowa Pasłęka  </t>
  </si>
  <si>
    <t xml:space="preserve">Sapina_Stręgielek </t>
  </si>
  <si>
    <t xml:space="preserve">Wel_Bratian </t>
  </si>
  <si>
    <t xml:space="preserve">Drwęca Warmińska_Drwęczno  </t>
  </si>
  <si>
    <t xml:space="preserve">Drawa_ Krzyż </t>
  </si>
  <si>
    <t xml:space="preserve">Gwda_Ujście </t>
  </si>
  <si>
    <t>Warta_Santok</t>
  </si>
  <si>
    <t xml:space="preserve">Wełna_Oborniki </t>
  </si>
  <si>
    <t xml:space="preserve">Dzierżęcinka_Koszalin </t>
  </si>
  <si>
    <t xml:space="preserve">Ina_Żdżary  </t>
  </si>
  <si>
    <t xml:space="preserve">Myśla_Namyślin </t>
  </si>
  <si>
    <t xml:space="preserve">Odra Zachodnia_autostrada  </t>
  </si>
  <si>
    <t xml:space="preserve">Odra_Gryfino </t>
  </si>
  <si>
    <t xml:space="preserve">Odra_Krajnik Dolny  </t>
  </si>
  <si>
    <t xml:space="preserve">Odra_Police </t>
  </si>
  <si>
    <t xml:space="preserve">Odra_Osinow </t>
  </si>
  <si>
    <t xml:space="preserve">Płonia_Szczecin-Dąbie </t>
  </si>
  <si>
    <t xml:space="preserve">Rega_Mrzeżyno </t>
  </si>
  <si>
    <t xml:space="preserve">Tywa_Żórawki </t>
  </si>
  <si>
    <t>Wieprza_Stary Kraków</t>
  </si>
  <si>
    <t xml:space="preserve">Wisła_Sartowice </t>
  </si>
  <si>
    <t>pH</t>
  </si>
  <si>
    <t>458</t>
  </si>
  <si>
    <t>96</t>
  </si>
  <si>
    <t>459</t>
  </si>
  <si>
    <t>5</t>
  </si>
  <si>
    <t>342</t>
  </si>
  <si>
    <t>375</t>
  </si>
  <si>
    <t>189</t>
  </si>
  <si>
    <t>109</t>
  </si>
  <si>
    <t>463</t>
  </si>
  <si>
    <t>150</t>
  </si>
  <si>
    <t>114</t>
  </si>
  <si>
    <t>467</t>
  </si>
  <si>
    <t>280</t>
  </si>
  <si>
    <t>468</t>
  </si>
  <si>
    <t>281</t>
  </si>
  <si>
    <t>277</t>
  </si>
  <si>
    <t>68</t>
  </si>
  <si>
    <t>14</t>
  </si>
  <si>
    <t>116</t>
  </si>
  <si>
    <t>11</t>
  </si>
  <si>
    <t>278</t>
  </si>
  <si>
    <t>470</t>
  </si>
  <si>
    <t>279</t>
  </si>
  <si>
    <t>276</t>
  </si>
  <si>
    <t>473</t>
  </si>
  <si>
    <t>211</t>
  </si>
  <si>
    <t>357</t>
  </si>
  <si>
    <t>282</t>
  </si>
  <si>
    <t>101</t>
  </si>
  <si>
    <t>17</t>
  </si>
  <si>
    <t>213</t>
  </si>
  <si>
    <t>477</t>
  </si>
  <si>
    <t>479</t>
  </si>
  <si>
    <t xml:space="preserve">Czarna Hańcza_Czerwony Folwark </t>
  </si>
  <si>
    <t>379</t>
  </si>
  <si>
    <t>482</t>
  </si>
  <si>
    <t>190</t>
  </si>
  <si>
    <t>191</t>
  </si>
  <si>
    <t>49</t>
  </si>
  <si>
    <t>133</t>
  </si>
  <si>
    <t>383</t>
  </si>
  <si>
    <t>20</t>
  </si>
  <si>
    <t>81</t>
  </si>
  <si>
    <t>354</t>
  </si>
  <si>
    <t>31</t>
  </si>
  <si>
    <t>497</t>
  </si>
  <si>
    <t>501</t>
  </si>
  <si>
    <t xml:space="preserve">Gowienica (roztoka Odrzańska) </t>
  </si>
  <si>
    <t>153</t>
  </si>
  <si>
    <t>50</t>
  </si>
  <si>
    <t>283</t>
  </si>
  <si>
    <t>504</t>
  </si>
  <si>
    <t>43</t>
  </si>
  <si>
    <t>169</t>
  </si>
  <si>
    <t>192</t>
  </si>
  <si>
    <t>105</t>
  </si>
  <si>
    <t>214</t>
  </si>
  <si>
    <t>194</t>
  </si>
  <si>
    <t>510</t>
  </si>
  <si>
    <t>394</t>
  </si>
  <si>
    <t>351</t>
  </si>
  <si>
    <t>395</t>
  </si>
  <si>
    <t>15</t>
  </si>
  <si>
    <t>195</t>
  </si>
  <si>
    <t>108</t>
  </si>
  <si>
    <t>12</t>
  </si>
  <si>
    <t>285</t>
  </si>
  <si>
    <t>515</t>
  </si>
  <si>
    <t>373</t>
  </si>
  <si>
    <t>36</t>
  </si>
  <si>
    <t>37</t>
  </si>
  <si>
    <t>521</t>
  </si>
  <si>
    <t>97</t>
  </si>
  <si>
    <t>215</t>
  </si>
  <si>
    <t xml:space="preserve">Mała Panew_Krupski Młyn </t>
  </si>
  <si>
    <t>527</t>
  </si>
  <si>
    <t>46</t>
  </si>
  <si>
    <t>121</t>
  </si>
  <si>
    <t xml:space="preserve">Narew_ Łomża </t>
  </si>
  <si>
    <t>532</t>
  </si>
  <si>
    <t>7</t>
  </si>
  <si>
    <t>138</t>
  </si>
  <si>
    <t>120</t>
  </si>
  <si>
    <t>1</t>
  </si>
  <si>
    <t>123</t>
  </si>
  <si>
    <t>531</t>
  </si>
  <si>
    <t>80</t>
  </si>
  <si>
    <t>540</t>
  </si>
  <si>
    <t>400</t>
  </si>
  <si>
    <t>171</t>
  </si>
  <si>
    <t>48</t>
  </si>
  <si>
    <t>172</t>
  </si>
  <si>
    <t>401</t>
  </si>
  <si>
    <t>13</t>
  </si>
  <si>
    <t>218</t>
  </si>
  <si>
    <t>216</t>
  </si>
  <si>
    <t>98</t>
  </si>
  <si>
    <t>196</t>
  </si>
  <si>
    <t>198</t>
  </si>
  <si>
    <t>107</t>
  </si>
  <si>
    <t>197</t>
  </si>
  <si>
    <t>199</t>
  </si>
  <si>
    <t>200</t>
  </si>
  <si>
    <t>54</t>
  </si>
  <si>
    <t>201</t>
  </si>
  <si>
    <t>408</t>
  </si>
  <si>
    <t>44</t>
  </si>
  <si>
    <t>94</t>
  </si>
  <si>
    <t>405</t>
  </si>
  <si>
    <t>224</t>
  </si>
  <si>
    <t>202</t>
  </si>
  <si>
    <t>176</t>
  </si>
  <si>
    <t xml:space="preserve">Odra_Krajnik Dolny </t>
  </si>
  <si>
    <t>219</t>
  </si>
  <si>
    <t>407</t>
  </si>
  <si>
    <t>204</t>
  </si>
  <si>
    <t>403</t>
  </si>
  <si>
    <t>175</t>
  </si>
  <si>
    <t>206</t>
  </si>
  <si>
    <t>203</t>
  </si>
  <si>
    <t xml:space="preserve">Odra_Świecko </t>
  </si>
  <si>
    <t>404</t>
  </si>
  <si>
    <t>99</t>
  </si>
  <si>
    <t>223</t>
  </si>
  <si>
    <t>348</t>
  </si>
  <si>
    <t>410</t>
  </si>
  <si>
    <t>225</t>
  </si>
  <si>
    <t>548</t>
  </si>
  <si>
    <t>549</t>
  </si>
  <si>
    <t>103</t>
  </si>
  <si>
    <t>551</t>
  </si>
  <si>
    <t>95</t>
  </si>
  <si>
    <t>556</t>
  </si>
  <si>
    <t>651</t>
  </si>
  <si>
    <t xml:space="preserve">Parsęta_ Bardy-Gościnki </t>
  </si>
  <si>
    <t>41</t>
  </si>
  <si>
    <t>32</t>
  </si>
  <si>
    <t>411</t>
  </si>
  <si>
    <t>560</t>
  </si>
  <si>
    <t>254</t>
  </si>
  <si>
    <t>63</t>
  </si>
  <si>
    <t>253</t>
  </si>
  <si>
    <t>646</t>
  </si>
  <si>
    <t>252</t>
  </si>
  <si>
    <t>561</t>
  </si>
  <si>
    <t>563</t>
  </si>
  <si>
    <t>564</t>
  </si>
  <si>
    <t>178</t>
  </si>
  <si>
    <t>566</t>
  </si>
  <si>
    <t>567</t>
  </si>
  <si>
    <t>568</t>
  </si>
  <si>
    <t>569</t>
  </si>
  <si>
    <t>55</t>
  </si>
  <si>
    <t>570</t>
  </si>
  <si>
    <t>572</t>
  </si>
  <si>
    <t>28</t>
  </si>
  <si>
    <t>142</t>
  </si>
  <si>
    <t>42</t>
  </si>
  <si>
    <t>159</t>
  </si>
  <si>
    <t>243</t>
  </si>
  <si>
    <t>126</t>
  </si>
  <si>
    <t>421</t>
  </si>
  <si>
    <t>149</t>
  </si>
  <si>
    <t>575</t>
  </si>
  <si>
    <t>300</t>
  </si>
  <si>
    <t>303</t>
  </si>
  <si>
    <t>301</t>
  </si>
  <si>
    <t>577</t>
  </si>
  <si>
    <t>578</t>
  </si>
  <si>
    <t>423</t>
  </si>
  <si>
    <t>424</t>
  </si>
  <si>
    <t>425</t>
  </si>
  <si>
    <t>69</t>
  </si>
  <si>
    <t>580</t>
  </si>
  <si>
    <t>582</t>
  </si>
  <si>
    <t>584</t>
  </si>
  <si>
    <t>38</t>
  </si>
  <si>
    <t>589</t>
  </si>
  <si>
    <t xml:space="preserve">Sołokija_Wierzbica </t>
  </si>
  <si>
    <t>590</t>
  </si>
  <si>
    <t>228</t>
  </si>
  <si>
    <t>429</t>
  </si>
  <si>
    <t>593</t>
  </si>
  <si>
    <t>229</t>
  </si>
  <si>
    <t>207</t>
  </si>
  <si>
    <t>230</t>
  </si>
  <si>
    <t>231</t>
  </si>
  <si>
    <t>596</t>
  </si>
  <si>
    <t>208</t>
  </si>
  <si>
    <t>100</t>
  </si>
  <si>
    <t>287</t>
  </si>
  <si>
    <t>600</t>
  </si>
  <si>
    <t>601</t>
  </si>
  <si>
    <t>288</t>
  </si>
  <si>
    <t>604</t>
  </si>
  <si>
    <t>605</t>
  </si>
  <si>
    <t>606</t>
  </si>
  <si>
    <t>270</t>
  </si>
  <si>
    <t>47</t>
  </si>
  <si>
    <t>607</t>
  </si>
  <si>
    <t>608</t>
  </si>
  <si>
    <t>248</t>
  </si>
  <si>
    <t>609</t>
  </si>
  <si>
    <t>434</t>
  </si>
  <si>
    <t>247</t>
  </si>
  <si>
    <t>361</t>
  </si>
  <si>
    <t>435</t>
  </si>
  <si>
    <t>53</t>
  </si>
  <si>
    <t>436</t>
  </si>
  <si>
    <t>273</t>
  </si>
  <si>
    <t>437</t>
  </si>
  <si>
    <t xml:space="preserve">Warta_Santok </t>
  </si>
  <si>
    <t>92</t>
  </si>
  <si>
    <t>182</t>
  </si>
  <si>
    <t>209</t>
  </si>
  <si>
    <t>438</t>
  </si>
  <si>
    <t>610</t>
  </si>
  <si>
    <t>439</t>
  </si>
  <si>
    <t>246</t>
  </si>
  <si>
    <t>22</t>
  </si>
  <si>
    <t>52</t>
  </si>
  <si>
    <t>102</t>
  </si>
  <si>
    <t>615</t>
  </si>
  <si>
    <t>65</t>
  </si>
  <si>
    <t>441</t>
  </si>
  <si>
    <t>616</t>
  </si>
  <si>
    <t>289</t>
  </si>
  <si>
    <t>163</t>
  </si>
  <si>
    <t>620</t>
  </si>
  <si>
    <t>621</t>
  </si>
  <si>
    <t>622</t>
  </si>
  <si>
    <t>21</t>
  </si>
  <si>
    <t>623</t>
  </si>
  <si>
    <t>66</t>
  </si>
  <si>
    <t>61</t>
  </si>
  <si>
    <t xml:space="preserve">Wisła_Gora Kalwaria </t>
  </si>
  <si>
    <t>624</t>
  </si>
  <si>
    <t>445</t>
  </si>
  <si>
    <t>446</t>
  </si>
  <si>
    <t>29</t>
  </si>
  <si>
    <t>652</t>
  </si>
  <si>
    <t>145</t>
  </si>
  <si>
    <t>447</t>
  </si>
  <si>
    <t>343</t>
  </si>
  <si>
    <t>309</t>
  </si>
  <si>
    <t>18</t>
  </si>
  <si>
    <t>369</t>
  </si>
  <si>
    <t>70</t>
  </si>
  <si>
    <t>442</t>
  </si>
  <si>
    <t>366</t>
  </si>
  <si>
    <t xml:space="preserve">Wisła_Tczew (Drybok) </t>
  </si>
  <si>
    <t>56</t>
  </si>
  <si>
    <t>60</t>
  </si>
  <si>
    <t xml:space="preserve"> </t>
  </si>
  <si>
    <t>146</t>
  </si>
  <si>
    <t>73</t>
  </si>
  <si>
    <t>312</t>
  </si>
  <si>
    <t>632</t>
  </si>
  <si>
    <t>16</t>
  </si>
  <si>
    <t>639</t>
  </si>
  <si>
    <t>210</t>
  </si>
  <si>
    <t>640</t>
  </si>
  <si>
    <t xml:space="preserve">Wisła_Warszawa-W. Miedzeszyński </t>
  </si>
  <si>
    <t>&lt;3</t>
  </si>
  <si>
    <t>&lt;0,01</t>
  </si>
  <si>
    <t>kuj.-pomorskie</t>
  </si>
  <si>
    <t xml:space="preserve">Noteć_ Santok </t>
  </si>
  <si>
    <t xml:space="preserve">Nurzec_Tworkowice </t>
  </si>
  <si>
    <t>Nysa Kłodzka_Skorogoszcz</t>
  </si>
  <si>
    <t xml:space="preserve">Nysa Łużycka_trójpunkt graniczny </t>
  </si>
  <si>
    <t xml:space="preserve">Nysa Łużycka_Zasieki </t>
  </si>
  <si>
    <t>Odra_Malczyce</t>
  </si>
  <si>
    <t>Płonia_Szczecin-Dąbie</t>
  </si>
  <si>
    <t xml:space="preserve">Bacha (Struga Toruńska)_Lubicz </t>
  </si>
  <si>
    <t xml:space="preserve">Strzegomka_Bogdaszowice </t>
  </si>
  <si>
    <t xml:space="preserve">Wisła_Annopol </t>
  </si>
  <si>
    <t xml:space="preserve">Wisła_Górsk </t>
  </si>
  <si>
    <t xml:space="preserve">Wisła_Tczew  </t>
  </si>
  <si>
    <t>Wisła_Warszawa-Młociny</t>
  </si>
  <si>
    <t>Bacha (Struga Toruńska)_Lubicz</t>
  </si>
  <si>
    <t xml:space="preserve">Wisła_Grabie  </t>
  </si>
  <si>
    <t xml:space="preserve">pH </t>
  </si>
  <si>
    <t>Benzo(k)fluoranten (BkF), benzo(a)fluoranten, benzo(e)piren (BeP), benzo(a)piren) (BaP), dibenzo(ah)antracen) (DahA), indeno(1,2,3-cd)piren (IndP), benzo(ghi)perylen (Bper)</t>
  </si>
  <si>
    <t>Suma C - suma 5-pierścieniowych WWA (benzo(b)fluoranten,  benzo(k)fluoranten, benzo(a)fluoranten,benzo(e)piren, benzo(a)piren), dibenzo(ah)antracen)</t>
  </si>
  <si>
    <t>Suma D - suma 6-pierścieniowych WWA (indeno(1,2,3-cd)piren, benzo(ghi)perylen)</t>
  </si>
  <si>
    <r>
      <t>Tabela 39. Wyniki oznaczeń heksachlorobenzenu i polichlorowanych bifenyli w osadach jezior (n=129) (</t>
    </r>
    <r>
      <rPr>
        <b/>
        <sz val="9"/>
        <rFont val="Symbol"/>
        <family val="1"/>
        <charset val="2"/>
      </rPr>
      <t>m</t>
    </r>
    <r>
      <rPr>
        <b/>
        <sz val="9"/>
        <rFont val="Times New Roman"/>
        <family val="1"/>
        <charset val="238"/>
      </rPr>
      <t>g/kg)</t>
    </r>
  </si>
  <si>
    <t xml:space="preserve">Bystrzyca_Wroclaw  </t>
  </si>
  <si>
    <t xml:space="preserve">Drawa_ Krzyż  </t>
  </si>
  <si>
    <t xml:space="preserve">Drwęca Warmińska_Drwęczno </t>
  </si>
  <si>
    <t xml:space="preserve">Giełczew_Biskupice  </t>
  </si>
  <si>
    <t>Nazwa punktu</t>
  </si>
  <si>
    <t xml:space="preserve">Tyśmienica_Kock  </t>
  </si>
  <si>
    <t xml:space="preserve">Zielawa_Woskrzenice </t>
  </si>
  <si>
    <t>Noteć_ Santok</t>
  </si>
  <si>
    <t xml:space="preserve">Krzycki Rów_Stany </t>
  </si>
  <si>
    <t>Śląska Ochla_Ługi</t>
  </si>
  <si>
    <t xml:space="preserve">Postomia_Lemierzyce  </t>
  </si>
  <si>
    <t xml:space="preserve">Polski Rów_Dryżyna  </t>
  </si>
  <si>
    <t xml:space="preserve">Łydynia_Gutarzewo </t>
  </si>
  <si>
    <t>Sona_Popielżyn</t>
  </si>
  <si>
    <t xml:space="preserve">Raciążnica_Sochocin Kolonia  </t>
  </si>
  <si>
    <t xml:space="preserve">Wisła_Warszawa-Młociny) </t>
  </si>
  <si>
    <t xml:space="preserve">Wkra_Pomiechówek  </t>
  </si>
  <si>
    <t xml:space="preserve">Olza_Olza  </t>
  </si>
  <si>
    <t xml:space="preserve">Opawa_Wiechowice  </t>
  </si>
  <si>
    <t xml:space="preserve">Osobłoga_Racławice Śląskie </t>
  </si>
  <si>
    <t xml:space="preserve">Reda_Mrzezino  </t>
  </si>
  <si>
    <t xml:space="preserve">Wel_Bratian  </t>
  </si>
  <si>
    <t xml:space="preserve">Odra_Police   </t>
  </si>
  <si>
    <t xml:space="preserve">Odra_Gryfino  </t>
  </si>
  <si>
    <t xml:space="preserve">Odra_Osinow   </t>
  </si>
  <si>
    <t xml:space="preserve">Rega_Mrzeżyno   </t>
  </si>
  <si>
    <t xml:space="preserve">Tywa_Żórawki   </t>
  </si>
  <si>
    <t xml:space="preserve">Wieprza_Stary Kraków   </t>
  </si>
  <si>
    <t>Numer jeziora</t>
  </si>
  <si>
    <t>Suma EPA = Suma acenaftylenu, acenaftenu, fluorenu, fenantrenu, antracenu, fluorantenu, pirenu, benzo(a)antracenu, chryzenu, benzo(b)fluorantenu,  benzo(k)fluorantenu, benzo(a)pirenu,  dibenzo(ah)antracenu, indeno(1,2,3-cd)pirenu, benzo(ghi)perylenu)</t>
  </si>
  <si>
    <t xml:space="preserve">Suma EKO -  Suma acenaftylenu, acenaftenu, fluorenu, fenantrenu, antracenu, fluorantenu, pirenu, benzo(a)antracenu, chryzenu, benzo(a)pirenu,  dibenzo(ah)antracenu, </t>
  </si>
  <si>
    <t>Suma MS - Suma benzo(a)antracenu, benzo(b)fluorantenu,  benzo(k)fluorantenu, benzo(a)pirenu,  dibenzo(ah)antracenu, indeno(1,2,3-cd)pirenu, benzo(ghi)perylenu)</t>
  </si>
  <si>
    <t>war.-mazurskie</t>
  </si>
  <si>
    <t xml:space="preserve">Strykowskie </t>
  </si>
  <si>
    <t xml:space="preserve">Bełdany </t>
  </si>
  <si>
    <t xml:space="preserve">Białe k. Gostynina </t>
  </si>
  <si>
    <t xml:space="preserve">Białe Włodawskie </t>
  </si>
  <si>
    <t xml:space="preserve">Białoławki </t>
  </si>
  <si>
    <t xml:space="preserve">Borzyszkowskie </t>
  </si>
  <si>
    <t xml:space="preserve">Buszno </t>
  </si>
  <si>
    <t xml:space="preserve">Bytnickie </t>
  </si>
  <si>
    <t xml:space="preserve">Czarne (Sukiel) </t>
  </si>
  <si>
    <t xml:space="preserve">Urzędowe (Człuchowskie) </t>
  </si>
  <si>
    <t xml:space="preserve">Czos </t>
  </si>
  <si>
    <t xml:space="preserve">Dąbrowa Wielka </t>
  </si>
  <si>
    <t xml:space="preserve">Dejnowa </t>
  </si>
  <si>
    <t xml:space="preserve">Dłużec </t>
  </si>
  <si>
    <t xml:space="preserve">Drużno </t>
  </si>
  <si>
    <t xml:space="preserve">Gielądzkie </t>
  </si>
  <si>
    <t xml:space="preserve">Glinno (Glinowskie) </t>
  </si>
  <si>
    <t xml:space="preserve">Hartowieckie </t>
  </si>
  <si>
    <t xml:space="preserve">Isąg (Żelazne) </t>
  </si>
  <si>
    <t xml:space="preserve">Jańsko (Janiszowice) </t>
  </si>
  <si>
    <t xml:space="preserve">Jasień Północny </t>
  </si>
  <si>
    <t xml:space="preserve">Jegocin </t>
  </si>
  <si>
    <t xml:space="preserve">Klasztorne Duże </t>
  </si>
  <si>
    <t xml:space="preserve">Kortowskie </t>
  </si>
  <si>
    <t xml:space="preserve">Krzywa Kuta </t>
  </si>
  <si>
    <t xml:space="preserve">Łoniewskie </t>
  </si>
  <si>
    <t xml:space="preserve">Lubiatówko (Lubiatówka) </t>
  </si>
  <si>
    <t xml:space="preserve">Mikołajskie </t>
  </si>
  <si>
    <t xml:space="preserve">Nidzkie </t>
  </si>
  <si>
    <t xml:space="preserve">Niskie Brodno </t>
  </si>
  <si>
    <t xml:space="preserve">Pątnowskie </t>
  </si>
  <si>
    <t xml:space="preserve">Pluszne </t>
  </si>
  <si>
    <t xml:space="preserve">Płaskie </t>
  </si>
  <si>
    <t xml:space="preserve">Płowęż </t>
  </si>
  <si>
    <t xml:space="preserve">Rokitno </t>
  </si>
  <si>
    <t xml:space="preserve">Skarlińskie </t>
  </si>
  <si>
    <t xml:space="preserve">Solecko (Piekarskie) </t>
  </si>
  <si>
    <t xml:space="preserve">Spilno (Spólne) </t>
  </si>
  <si>
    <t xml:space="preserve">Stelchno </t>
  </si>
  <si>
    <t xml:space="preserve">Szczuczarz </t>
  </si>
  <si>
    <t xml:space="preserve">Świętajno (Narty, na W od Szczytna) </t>
  </si>
  <si>
    <t xml:space="preserve">Święcajty (Święte) </t>
  </si>
  <si>
    <t xml:space="preserve">Tarnowskie Duże </t>
  </si>
  <si>
    <t xml:space="preserve">Wałpusz </t>
  </si>
  <si>
    <t xml:space="preserve">Wierzysko </t>
  </si>
  <si>
    <t xml:space="preserve">Wiżajny </t>
  </si>
  <si>
    <t xml:space="preserve">Wukśniki </t>
  </si>
  <si>
    <t xml:space="preserve">Borak (Borek) </t>
  </si>
  <si>
    <t xml:space="preserve">Przybiernowskie </t>
  </si>
  <si>
    <t xml:space="preserve">Głębokie k.Międzyrzecza </t>
  </si>
  <si>
    <t xml:space="preserve">Góreckie </t>
  </si>
  <si>
    <t xml:space="preserve">Białe </t>
  </si>
  <si>
    <t xml:space="preserve">Kruteckie </t>
  </si>
  <si>
    <t xml:space="preserve">Orłowskie (Piaseczno) </t>
  </si>
  <si>
    <t xml:space="preserve">Berzyńskie </t>
  </si>
  <si>
    <t xml:space="preserve">Kleszczów </t>
  </si>
  <si>
    <t xml:space="preserve">Uścimowiec </t>
  </si>
  <si>
    <t xml:space="preserve">Lubiewo (Łubowo) </t>
  </si>
  <si>
    <t xml:space="preserve">Słowa </t>
  </si>
  <si>
    <t xml:space="preserve">Szarcz </t>
  </si>
  <si>
    <t xml:space="preserve">Długie Wigierskie </t>
  </si>
  <si>
    <t xml:space="preserve">Studzienickie (Kłączno, Ryńskie, Studzieniczno) </t>
  </si>
  <si>
    <t xml:space="preserve">Sumińskie </t>
  </si>
  <si>
    <t xml:space="preserve">Blanki </t>
  </si>
  <si>
    <t xml:space="preserve">Chrzypskie </t>
  </si>
  <si>
    <t xml:space="preserve">Krępsko Długie </t>
  </si>
  <si>
    <t xml:space="preserve">Mąkolno </t>
  </si>
  <si>
    <t xml:space="preserve">Śremskie </t>
  </si>
  <si>
    <t xml:space="preserve">Lipiańskie Północne (Wądół) </t>
  </si>
  <si>
    <t xml:space="preserve">Pakoskie Pn. </t>
  </si>
  <si>
    <t xml:space="preserve">Chełmżyńskie </t>
  </si>
  <si>
    <t xml:space="preserve">Borzymowskie </t>
  </si>
  <si>
    <t xml:space="preserve">Chłop </t>
  </si>
  <si>
    <t xml:space="preserve">Lubotyń </t>
  </si>
  <si>
    <t xml:space="preserve">Studnica </t>
  </si>
  <si>
    <t xml:space="preserve">Łasińskie Duże </t>
  </si>
  <si>
    <t xml:space="preserve">Kopań (Witowskie) </t>
  </si>
  <si>
    <t xml:space="preserve">Nicemino </t>
  </si>
  <si>
    <t xml:space="preserve">Zbąszyńskie </t>
  </si>
  <si>
    <t xml:space="preserve">Ińsko </t>
  </si>
  <si>
    <t xml:space="preserve">Jasień Południowy </t>
  </si>
  <si>
    <t xml:space="preserve">Pakoskie Pd. </t>
  </si>
  <si>
    <t xml:space="preserve">Kielsk (Kielskie) </t>
  </si>
  <si>
    <t xml:space="preserve">Ostrowiec k.Głuska (Ostrowite) </t>
  </si>
  <si>
    <t xml:space="preserve">Skarbieńskie (Skarbińskie) </t>
  </si>
  <si>
    <t xml:space="preserve">Lubikowskie </t>
  </si>
  <si>
    <t xml:space="preserve">Morzycko </t>
  </si>
  <si>
    <t xml:space="preserve">Tuczno </t>
  </si>
  <si>
    <t xml:space="preserve">Bleszno (Bronków) </t>
  </si>
  <si>
    <t xml:space="preserve">Gremzdel </t>
  </si>
  <si>
    <t xml:space="preserve">Lubieńskie </t>
  </si>
  <si>
    <t>Tabela 2. Wykaz opróbowanych jezior (n=112)</t>
  </si>
  <si>
    <t>Szer. geogr.:</t>
  </si>
  <si>
    <t>Dł. geogr.:</t>
  </si>
  <si>
    <t>Kanał Bydgoski/3</t>
  </si>
  <si>
    <t>Bydgoszcze-Miedzyń</t>
  </si>
  <si>
    <t>Kanał Bydgoski/2</t>
  </si>
  <si>
    <t>Błonia</t>
  </si>
  <si>
    <t>Czarnowo</t>
  </si>
  <si>
    <t>Kanał Grójecki/2</t>
  </si>
  <si>
    <t>Wola Podłeżna</t>
  </si>
  <si>
    <t>Kanał Olszowiecki/4</t>
  </si>
  <si>
    <t>Elżbietów</t>
  </si>
  <si>
    <t>Kanał Parchański/16</t>
  </si>
  <si>
    <t>Parchańskie Huby</t>
  </si>
  <si>
    <t>Kanał Parchański/6</t>
  </si>
  <si>
    <t>Stanomin</t>
  </si>
  <si>
    <t>Łącko-Tuczno</t>
  </si>
  <si>
    <t>Drążno-Kolonia</t>
  </si>
  <si>
    <t>Kanał Wapno-Laskownica/8</t>
  </si>
  <si>
    <t>Gręziny</t>
  </si>
  <si>
    <t>Kanał Gliwicki</t>
  </si>
  <si>
    <t>Kanał Psarski</t>
  </si>
  <si>
    <t>Krzyżowice</t>
  </si>
  <si>
    <t>Małujowice</t>
  </si>
  <si>
    <t>Kanał Krzycki</t>
  </si>
  <si>
    <t>Siedlisko</t>
  </si>
  <si>
    <t>Kanał Sowina</t>
  </si>
  <si>
    <t>Żmigród</t>
  </si>
  <si>
    <t>Kanał Książ-Łężek</t>
  </si>
  <si>
    <t>Łężek</t>
  </si>
  <si>
    <t>Kanał Szymankowo-Grzybno</t>
  </si>
  <si>
    <t>Baranowo</t>
  </si>
  <si>
    <t>Kanał Przyborski</t>
  </si>
  <si>
    <t>Tabela 2. Wykaz opróbowanych kanałów rzecznych (n=18)</t>
  </si>
  <si>
    <t>Tabela 25. Wyniki oznaczeń zawartości wielopierścieniowych węglowodorów aromatycznych w osadach jezior (n=112) (mg/kg)</t>
  </si>
  <si>
    <t>Tabela 11. Wyniki oznaczeń zawartości wielopierścieniowych węglowodorów aromatycznych w osadach rzecznych (n=255) (mg/kg)</t>
  </si>
  <si>
    <t>Tabela 35. Wyniki oznaczeń pierwiastków głównych i śladowych w osadach kanałów rzecznych (n=18)</t>
  </si>
  <si>
    <t>Tabela 37. Wyniki oznaczeń wielopierścieniowych węglowodorów aromatycznych w osadach kanałów rzecznych (n=18) (mg/kg)</t>
  </si>
  <si>
    <t>Kanał Dolny_Czarnowo</t>
  </si>
  <si>
    <t>Tabela 23. Macierz współczynników korelacji pierwiastków w osadach jeziornych</t>
  </si>
  <si>
    <t xml:space="preserve">Lechickie (Lednickie, Pogrzymie) </t>
  </si>
  <si>
    <t>bd</t>
  </si>
  <si>
    <t>numer Jeziora</t>
  </si>
  <si>
    <t>Tabela 21. Wyniki oznaczeń pierwiastków głównych i śladowych w osadach jeziornych (n=112)</t>
  </si>
  <si>
    <t xml:space="preserve">Sumin (Sumińskie) </t>
  </si>
  <si>
    <t xml:space="preserve">Głebokie (k. Bytnicy) </t>
  </si>
  <si>
    <t xml:space="preserve">Studzienickie (Kłączno, Ryńskie) </t>
  </si>
  <si>
    <t xml:space="preserve">Świętajno (Narty) </t>
  </si>
  <si>
    <t>PCB28</t>
  </si>
  <si>
    <t>PCB52</t>
  </si>
  <si>
    <t>PCB101</t>
  </si>
  <si>
    <t>PCB118</t>
  </si>
  <si>
    <t>PCB153</t>
  </si>
  <si>
    <t>PCB138</t>
  </si>
  <si>
    <t>PCB180</t>
  </si>
  <si>
    <t>Suma PCB</t>
  </si>
  <si>
    <t>Heksachlorobenzen</t>
  </si>
  <si>
    <t>Pentachlorobenzen</t>
  </si>
  <si>
    <t>&lt;0,1</t>
  </si>
  <si>
    <t xml:space="preserve">&lt;0,7 </t>
  </si>
  <si>
    <t xml:space="preserve">Kanał Grójecki_ Wola Podłężna </t>
  </si>
  <si>
    <t xml:space="preserve">Kanał Psarski_ Potok-Krzyżowice </t>
  </si>
  <si>
    <t xml:space="preserve">Kanał Smyrnia, Łącko </t>
  </si>
  <si>
    <t xml:space="preserve">Kanał Sowina ujście do Baryczy </t>
  </si>
  <si>
    <t>&lt;0,7</t>
  </si>
  <si>
    <r>
      <t>a</t>
    </r>
    <r>
      <rPr>
        <b/>
        <sz val="10"/>
        <rFont val="Times New Roman"/>
        <family val="1"/>
        <charset val="238"/>
      </rPr>
      <t>-HCH</t>
    </r>
  </si>
  <si>
    <r>
      <t>b</t>
    </r>
    <r>
      <rPr>
        <b/>
        <sz val="10"/>
        <rFont val="Times New Roman"/>
        <family val="1"/>
        <charset val="238"/>
      </rPr>
      <t>-HCH</t>
    </r>
  </si>
  <si>
    <r>
      <t>g</t>
    </r>
    <r>
      <rPr>
        <b/>
        <sz val="10"/>
        <rFont val="Times New Roman"/>
        <family val="1"/>
        <charset val="238"/>
      </rPr>
      <t>-HCH</t>
    </r>
  </si>
  <si>
    <r>
      <t>d</t>
    </r>
    <r>
      <rPr>
        <b/>
        <sz val="10"/>
        <rFont val="Times New Roman"/>
        <family val="1"/>
        <charset val="238"/>
      </rPr>
      <t>-HCH</t>
    </r>
  </si>
  <si>
    <t>Suma HCH</t>
  </si>
  <si>
    <t>Heptachlor</t>
  </si>
  <si>
    <t>Epoksyd  Heptachloru</t>
  </si>
  <si>
    <t>Aldryna</t>
  </si>
  <si>
    <t>Izodryna</t>
  </si>
  <si>
    <r>
      <t>g</t>
    </r>
    <r>
      <rPr>
        <b/>
        <sz val="10"/>
        <rFont val="Times New Roman"/>
        <family val="1"/>
        <charset val="238"/>
      </rPr>
      <t>-chlordan</t>
    </r>
  </si>
  <si>
    <r>
      <t>a</t>
    </r>
    <r>
      <rPr>
        <b/>
        <sz val="10"/>
        <rFont val="Times New Roman"/>
        <family val="1"/>
        <charset val="238"/>
      </rPr>
      <t>-chlordan</t>
    </r>
  </si>
  <si>
    <t>Dieldryna</t>
  </si>
  <si>
    <t>p,p'-DDE</t>
  </si>
  <si>
    <t>p,p'-DDD</t>
  </si>
  <si>
    <t>p,p'-DDT</t>
  </si>
  <si>
    <t>Suma DDT</t>
  </si>
  <si>
    <t>Endryna</t>
  </si>
  <si>
    <t>Aldehyd endryny</t>
  </si>
  <si>
    <t xml:space="preserve"> Keton endryny</t>
  </si>
  <si>
    <t>Endosulfan II</t>
  </si>
  <si>
    <t>Endosulfan I</t>
  </si>
  <si>
    <t>Siarczan endosulfanu</t>
  </si>
  <si>
    <t>p,p'-Metoksychlor</t>
  </si>
  <si>
    <t>&lt;0,8</t>
  </si>
  <si>
    <t>&lt;0,3</t>
  </si>
  <si>
    <t>&lt;5,0</t>
  </si>
  <si>
    <t>&lt;2,0</t>
  </si>
  <si>
    <t>Heksa-chlorobenzen</t>
  </si>
  <si>
    <t>Penta-chlorobenzen</t>
  </si>
  <si>
    <t xml:space="preserve">Barycz_Wąsosz </t>
  </si>
  <si>
    <t xml:space="preserve">Biała Lądecka_Żelazno </t>
  </si>
  <si>
    <t xml:space="preserve">Bóbr_Siedlęcin  </t>
  </si>
  <si>
    <t xml:space="preserve">Bóbr_Włodzice Mł. </t>
  </si>
  <si>
    <t xml:space="preserve">Bystrzyca_Bystrzyca Dolna </t>
  </si>
  <si>
    <t xml:space="preserve">Bystrzyca_Wroclaw </t>
  </si>
  <si>
    <t xml:space="preserve">Cicha Woda_Kwiatkowice </t>
  </si>
  <si>
    <t xml:space="preserve">Kaczawa_Prochowice  </t>
  </si>
  <si>
    <t xml:space="preserve">Odra_Ścinawa  </t>
  </si>
  <si>
    <t xml:space="preserve">Orla_Wąsosz  </t>
  </si>
  <si>
    <t xml:space="preserve">Skora_Miłkowice  </t>
  </si>
  <si>
    <t xml:space="preserve">Stobrawa_Stobrawa  </t>
  </si>
  <si>
    <t xml:space="preserve">Ślęza_Wrocław  </t>
  </si>
  <si>
    <t xml:space="preserve">Widawa_Świniary  </t>
  </si>
  <si>
    <t xml:space="preserve">Zimnica_Ścinawa  </t>
  </si>
  <si>
    <t xml:space="preserve">Brda_Bydgoszcz  </t>
  </si>
  <si>
    <t xml:space="preserve">Drwęca_ Szabda  </t>
  </si>
  <si>
    <t xml:space="preserve">Drwęca_Złotoria  </t>
  </si>
  <si>
    <t>Krówka</t>
  </si>
  <si>
    <t xml:space="preserve">Noteć (Kanał Notecki)_Lechowo </t>
  </si>
  <si>
    <t xml:space="preserve">Rypienica_ Łapinóż  </t>
  </si>
  <si>
    <t xml:space="preserve">Wisła_Górsk  </t>
  </si>
  <si>
    <t xml:space="preserve">Wisła_Sartowice  </t>
  </si>
  <si>
    <t xml:space="preserve">Bystrzyca_Borki  </t>
  </si>
  <si>
    <t xml:space="preserve">Bystrzyca_Spiczyn  </t>
  </si>
  <si>
    <t xml:space="preserve">Giełczew_Biskupice </t>
  </si>
  <si>
    <t xml:space="preserve">Bacha (Struga Toruńska/Lubicka)_Lubicz  </t>
  </si>
  <si>
    <t xml:space="preserve">Huczwa_Gródek  </t>
  </si>
  <si>
    <t xml:space="preserve">Krzna_Neple  </t>
  </si>
  <si>
    <t xml:space="preserve">Łabuńka_Krzak  </t>
  </si>
  <si>
    <t xml:space="preserve">Piwonia_Siemień  </t>
  </si>
  <si>
    <t xml:space="preserve">Por_Nawóz  </t>
  </si>
  <si>
    <t xml:space="preserve">Uherka_Rudka  </t>
  </si>
  <si>
    <t xml:space="preserve">Wieprz_Borowica  </t>
  </si>
  <si>
    <t xml:space="preserve">Wieprz_Dęblin  </t>
  </si>
  <si>
    <t xml:space="preserve">Wisła_Annopol  </t>
  </si>
  <si>
    <t xml:space="preserve">Barycz_Wyszanów  </t>
  </si>
  <si>
    <t xml:space="preserve">Bóbr_Małomice  </t>
  </si>
  <si>
    <t xml:space="preserve">Bóbr_Stary Raduszec  </t>
  </si>
  <si>
    <t xml:space="preserve">Czarna Struga_Nowa Sól  </t>
  </si>
  <si>
    <t xml:space="preserve">Czerna Wielka_Żagań  </t>
  </si>
  <si>
    <t xml:space="preserve">Ilanka_Świecko  </t>
  </si>
  <si>
    <t xml:space="preserve">Kopanica_Łęgoń </t>
  </si>
  <si>
    <t xml:space="preserve">Krzycki Rów_most na drodze </t>
  </si>
  <si>
    <t xml:space="preserve">Kwisa_Trzebów  </t>
  </si>
  <si>
    <t xml:space="preserve">Lubsza_Gubin  </t>
  </si>
  <si>
    <t xml:space="preserve">Nysa Łużycka_Gubina </t>
  </si>
  <si>
    <t xml:space="preserve">Obra_Skwierzyna  </t>
  </si>
  <si>
    <t xml:space="preserve">Szprotawa_Szprotawa  </t>
  </si>
  <si>
    <t xml:space="preserve">Śląska Ochla_Ługi  </t>
  </si>
  <si>
    <t xml:space="preserve">Pilica_Koniecpol  </t>
  </si>
  <si>
    <t xml:space="preserve">Pilica_Spała </t>
  </si>
  <si>
    <t xml:space="preserve">Brok_Stare Kaczkowo  </t>
  </si>
  <si>
    <t xml:space="preserve">Wisła_Tyniec </t>
  </si>
  <si>
    <t xml:space="preserve">Liwiec_ Kamieńczyk  </t>
  </si>
  <si>
    <t xml:space="preserve">Liwiec_Węgrów  </t>
  </si>
  <si>
    <t xml:space="preserve">Mienia_Wiązowna  </t>
  </si>
  <si>
    <t xml:space="preserve">Narew_Nowy Dwór  </t>
  </si>
  <si>
    <t xml:space="preserve">Pilica_Mniszew  </t>
  </si>
  <si>
    <t xml:space="preserve">Raciążnica_Sochocin Kol  </t>
  </si>
  <si>
    <t xml:space="preserve">Sona_Popielżyn  </t>
  </si>
  <si>
    <t>Wisła_Włocławek</t>
  </si>
  <si>
    <t xml:space="preserve">Wisła_Warszawa-Młociny </t>
  </si>
  <si>
    <t xml:space="preserve">Kłodnica_Kłodnica  </t>
  </si>
  <si>
    <t xml:space="preserve">Mała Panew_Czarnowąsy  </t>
  </si>
  <si>
    <t>Olza_Ropice</t>
  </si>
  <si>
    <t xml:space="preserve">Opawa_Wiechowice </t>
  </si>
  <si>
    <t>Olszanka_Opole</t>
  </si>
  <si>
    <t xml:space="preserve">Osobłoga_Racławice Śląskie  </t>
  </si>
  <si>
    <t xml:space="preserve">Osobłoga-Krapkowice  </t>
  </si>
  <si>
    <t xml:space="preserve">Psina_Bieńkowice  </t>
  </si>
  <si>
    <t xml:space="preserve">San_Brandwica  </t>
  </si>
  <si>
    <t xml:space="preserve">San_Krzeszów  </t>
  </si>
  <si>
    <t xml:space="preserve">San_Mrzygłód  </t>
  </si>
  <si>
    <t xml:space="preserve">San_Racławice  </t>
  </si>
  <si>
    <t xml:space="preserve">San_Radymno  </t>
  </si>
  <si>
    <t xml:space="preserve">San_Stare Miasto  </t>
  </si>
  <si>
    <t xml:space="preserve">San_Ubieszyn  </t>
  </si>
  <si>
    <t xml:space="preserve">San_Wrzawy  </t>
  </si>
  <si>
    <t xml:space="preserve">Wisła_Gliny Małe </t>
  </si>
  <si>
    <t>Wisła_Jankowice</t>
  </si>
  <si>
    <t xml:space="preserve">Wisłok_Tryńcza  </t>
  </si>
  <si>
    <t xml:space="preserve">Wisłoka_Gawłuszowice  </t>
  </si>
  <si>
    <t xml:space="preserve">Biebrza_Wierciszewo  </t>
  </si>
  <si>
    <t xml:space="preserve">Narew_ Nowogród  </t>
  </si>
  <si>
    <t xml:space="preserve">Narew_Strabla  </t>
  </si>
  <si>
    <t xml:space="preserve">Reda_Wejcherowo </t>
  </si>
  <si>
    <t xml:space="preserve">Wisła_Tczew </t>
  </si>
  <si>
    <t xml:space="preserve">Bierawka_Bierawa  </t>
  </si>
  <si>
    <t xml:space="preserve">Odra_Chałupki  </t>
  </si>
  <si>
    <t xml:space="preserve">Ruda_Budziska  </t>
  </si>
  <si>
    <t xml:space="preserve">Rudna_Krzepów  </t>
  </si>
  <si>
    <t xml:space="preserve">Stoła_Potępa  </t>
  </si>
  <si>
    <t xml:space="preserve">Wisła_ poniżej </t>
  </si>
  <si>
    <t xml:space="preserve">Nida_Nowy Korczyn  </t>
  </si>
  <si>
    <t xml:space="preserve">Wisła_Opatowiec </t>
  </si>
  <si>
    <t xml:space="preserve">Krutynia_Iznota </t>
  </si>
  <si>
    <t xml:space="preserve">Pasłęka_Nowa Pasłęka </t>
  </si>
  <si>
    <t xml:space="preserve">Gwda_Ujście  </t>
  </si>
  <si>
    <t xml:space="preserve">Noteć_Ujście </t>
  </si>
  <si>
    <t xml:space="preserve">Wełna_Oborniki  </t>
  </si>
  <si>
    <t xml:space="preserve">Ina_Żdżary </t>
  </si>
  <si>
    <t xml:space="preserve">Myśla_Namyślin  </t>
  </si>
  <si>
    <t xml:space="preserve">Odra_Police  </t>
  </si>
  <si>
    <t xml:space="preserve">Rega_Mrzeżyno  </t>
  </si>
  <si>
    <t xml:space="preserve">Rurzyca_Nawodna  </t>
  </si>
  <si>
    <t xml:space="preserve">Wieprza_Stary Kraków  </t>
  </si>
  <si>
    <t>PCB 28</t>
  </si>
  <si>
    <t>PCB 52</t>
  </si>
  <si>
    <t>PCB 101</t>
  </si>
  <si>
    <t>PCB 118</t>
  </si>
  <si>
    <t>PCB 153</t>
  </si>
  <si>
    <t>PCB 138</t>
  </si>
  <si>
    <t>PCB 180</t>
  </si>
  <si>
    <t xml:space="preserve"> war.-mazurskie</t>
  </si>
  <si>
    <t>a-HCH</t>
  </si>
  <si>
    <t>b-HCH</t>
  </si>
  <si>
    <t>g-HCH</t>
  </si>
  <si>
    <t>d-HCH</t>
  </si>
  <si>
    <t>g-chlordan</t>
  </si>
  <si>
    <t>a-chlordan</t>
  </si>
  <si>
    <t xml:space="preserve">Czarna Woda_Legnica </t>
  </si>
  <si>
    <t xml:space="preserve">Nysa Szalona_Winnica </t>
  </si>
  <si>
    <t xml:space="preserve">Pełcznica_Stanowice </t>
  </si>
  <si>
    <t xml:space="preserve">Polska Woda_Potasznia </t>
  </si>
  <si>
    <t xml:space="preserve">Wieprz_Jaszczów </t>
  </si>
  <si>
    <t xml:space="preserve">Wieprz_Michalów </t>
  </si>
  <si>
    <t xml:space="preserve">Zielawa_Woskrzenice (Ortet Królewski) </t>
  </si>
  <si>
    <t xml:space="preserve">Zimny Potok (Zimna Woda)_Ciemnice </t>
  </si>
  <si>
    <t xml:space="preserve">Łydynia_Gutarzewo (Obrąb) </t>
  </si>
  <si>
    <t xml:space="preserve">Biała Głuchołaska_Biała Nyska </t>
  </si>
  <si>
    <t xml:space="preserve">Biała Głuchołaska_Głuchołazy </t>
  </si>
  <si>
    <t xml:space="preserve">Budkowiczanka_Stare Kolnie </t>
  </si>
  <si>
    <t xml:space="preserve">Chrząstawa (Jemielnica)_Chrząstowice </t>
  </si>
  <si>
    <t xml:space="preserve">Kłodnica_Kłodnica ujście do Odry </t>
  </si>
  <si>
    <t xml:space="preserve">Mała Panew_Czarnowąsy ujście do Odry </t>
  </si>
  <si>
    <t xml:space="preserve">Nysa Kłodzka_Skorogoszcz (Mikolin) </t>
  </si>
  <si>
    <t xml:space="preserve">Olza_Olza ujście do Odry </t>
  </si>
  <si>
    <t xml:space="preserve">Oława_Wrocław jaz Małgorzata </t>
  </si>
  <si>
    <t>Opawa_Wiechowice granica państwa</t>
  </si>
  <si>
    <t xml:space="preserve">Osobłoga_Racławice Śląskie granica państwa </t>
  </si>
  <si>
    <t xml:space="preserve">Osobłoga-Krapkowice ujście do Odry </t>
  </si>
  <si>
    <t xml:space="preserve">Psina_Bieńkowice ujście do Odry </t>
  </si>
  <si>
    <t xml:space="preserve">San_Brandwica poniżej ujście Bukowej </t>
  </si>
  <si>
    <t xml:space="preserve">San_Krzeszów poniżej ujścia Trzebośnicy (Sarzyna) </t>
  </si>
  <si>
    <t xml:space="preserve">San_Mrzygłód poniżej Sanoka </t>
  </si>
  <si>
    <t xml:space="preserve">San_Racławice poniżej ujście Tanwi </t>
  </si>
  <si>
    <t xml:space="preserve">San_Radymno poniżej ujścia Wiszni </t>
  </si>
  <si>
    <t xml:space="preserve">San_Stare Miasto poniżej Leżajska </t>
  </si>
  <si>
    <t xml:space="preserve">San_Ubieszyn poniżej ujścia Lubaczówki </t>
  </si>
  <si>
    <t>San_Wrzawy ujście do Wisły</t>
  </si>
  <si>
    <t xml:space="preserve">Wisłok_Tryńcza ujście do Sanu </t>
  </si>
  <si>
    <t xml:space="preserve">Wisłoka_Gawłuszowice ujście do Wisły </t>
  </si>
  <si>
    <t xml:space="preserve">Biebrza_Wierciszewo ujście do Narwi </t>
  </si>
  <si>
    <t xml:space="preserve">Narew_ Nowogród poniżej ujścia Pisy </t>
  </si>
  <si>
    <t xml:space="preserve">Narew_Strabla poniżej ujście Orlanki </t>
  </si>
  <si>
    <t xml:space="preserve">Narew_Strękowa Góra </t>
  </si>
  <si>
    <t xml:space="preserve">Nurzec_Tworkowice ujście do Bugu </t>
  </si>
  <si>
    <t xml:space="preserve">Reda_Mrzezino ujście do Zatoki </t>
  </si>
  <si>
    <t xml:space="preserve">Bierawka_Bierawa ujście do Odry </t>
  </si>
  <si>
    <t xml:space="preserve">Odra_Chałupki granica państwa </t>
  </si>
  <si>
    <t xml:space="preserve">Ruda_Budziska ujście do Odry </t>
  </si>
  <si>
    <t xml:space="preserve">Rudna_Krzepów ujście do Odry </t>
  </si>
  <si>
    <t xml:space="preserve">Stoła_Potępa ujście do Małej Panwi </t>
  </si>
  <si>
    <t xml:space="preserve">Nida_Nowy Korczyn ujście do Wisły </t>
  </si>
  <si>
    <t xml:space="preserve">Wel_Bratian ujście do Drwęcy </t>
  </si>
  <si>
    <t xml:space="preserve">Drwęca Warmińska_Drwęczno (Orneta) </t>
  </si>
  <si>
    <t xml:space="preserve">Drawa_ Krzyż ujście do Noteci </t>
  </si>
  <si>
    <t xml:space="preserve">Gwda_Ujście ujście do Noteci </t>
  </si>
  <si>
    <t xml:space="preserve">Warta_Poznań most Św. Rocha </t>
  </si>
  <si>
    <t xml:space="preserve">Wełna_Oborniki ujście do Warty </t>
  </si>
  <si>
    <t xml:space="preserve">Ina_Żdżary (Goleniów) </t>
  </si>
  <si>
    <t xml:space="preserve">Myśla_Namyślin ujście do Odry </t>
  </si>
  <si>
    <t xml:space="preserve">Odra_Gryfino poniżej Gryfina </t>
  </si>
  <si>
    <t xml:space="preserve">Odra_Osinow poniżej ujście Słubii </t>
  </si>
  <si>
    <t xml:space="preserve">Odra_Police ujście do Roztoki Odrzańskiej </t>
  </si>
  <si>
    <t xml:space="preserve">Rega_Mrzeżyno ujście do morza </t>
  </si>
  <si>
    <t xml:space="preserve">Rurzyca_Nawodna ujście do Odry </t>
  </si>
  <si>
    <t xml:space="preserve">Tywa_Żórawki ujście do Odry </t>
  </si>
  <si>
    <t xml:space="preserve">Wieprza_Stary Kraków ujście do morza </t>
  </si>
  <si>
    <t xml:space="preserve">Kaczawa_Prochowice </t>
  </si>
  <si>
    <t xml:space="preserve">Odra_Ścinawa </t>
  </si>
  <si>
    <t xml:space="preserve">Orla_Wąsosz </t>
  </si>
  <si>
    <t xml:space="preserve">Skora_Miłkowice </t>
  </si>
  <si>
    <t xml:space="preserve">Stobrawa_Stobrawa </t>
  </si>
  <si>
    <t xml:space="preserve">Brda_Bydgoszcz </t>
  </si>
  <si>
    <t xml:space="preserve">Rypienica_ Łapinóż </t>
  </si>
  <si>
    <t xml:space="preserve">Bystrzyca_Borki </t>
  </si>
  <si>
    <t xml:space="preserve">Bystrzyca_Spiczyn </t>
  </si>
  <si>
    <t xml:space="preserve">Huczwa_Gródek </t>
  </si>
  <si>
    <t xml:space="preserve">Krzna_Międzyrzec Podlaski </t>
  </si>
  <si>
    <t xml:space="preserve">Wieprz_Borowica </t>
  </si>
  <si>
    <t xml:space="preserve">Wieprz_Dęblin </t>
  </si>
  <si>
    <t xml:space="preserve">Bóbr_Małomice </t>
  </si>
  <si>
    <t xml:space="preserve">Bóbr_Stary Raduszec </t>
  </si>
  <si>
    <t xml:space="preserve">Krzycki Rów_most </t>
  </si>
  <si>
    <t xml:space="preserve">Lubsza_Gubin </t>
  </si>
  <si>
    <t>Nysa Łużycka_Zasieki</t>
  </si>
  <si>
    <t xml:space="preserve">Wisła_ Grabie </t>
  </si>
  <si>
    <t xml:space="preserve">Brok_Stare Kaczkowo </t>
  </si>
  <si>
    <t xml:space="preserve">Raciążnica_Sochocin Kol </t>
  </si>
  <si>
    <t>Wisła_Warszawa- Młociny</t>
  </si>
  <si>
    <t>Kanał Dolny _Czarnowo</t>
  </si>
  <si>
    <t>Kanał Szymanowo-Grzybno_Baranowo</t>
  </si>
  <si>
    <t>Kanał Topiec Drążno Holendry</t>
  </si>
  <si>
    <t xml:space="preserve">Kanał Wapno-Laskownica </t>
  </si>
  <si>
    <t xml:space="preserve">Bacha (Struga Toruńska/Lubicka)_Lubicz </t>
  </si>
  <si>
    <t>Kanał Dolny/1</t>
  </si>
  <si>
    <t xml:space="preserve">Jemieliste </t>
  </si>
  <si>
    <t xml:space="preserve">Kiermas </t>
  </si>
  <si>
    <t xml:space="preserve">Dybowskie </t>
  </si>
  <si>
    <t xml:space="preserve">Schodno </t>
  </si>
  <si>
    <t xml:space="preserve">Wielkie Dąbie (Dębno Wielkie) </t>
  </si>
  <si>
    <t xml:space="preserve">Boczne </t>
  </si>
  <si>
    <t xml:space="preserve">Buwełno </t>
  </si>
  <si>
    <t xml:space="preserve">Głebokie (na SE od Bytnicy) </t>
  </si>
  <si>
    <t xml:space="preserve">Komorze </t>
  </si>
  <si>
    <t xml:space="preserve">Krzywe </t>
  </si>
  <si>
    <t xml:space="preserve">Łąkosz </t>
  </si>
  <si>
    <t xml:space="preserve">Brodzkie (Parkowe) </t>
  </si>
  <si>
    <t xml:space="preserve">Ostrów </t>
  </si>
  <si>
    <t xml:space="preserve">Samińskie </t>
  </si>
  <si>
    <t xml:space="preserve">Świekatowskie </t>
  </si>
  <si>
    <t xml:space="preserve">Zajezierskie </t>
  </si>
  <si>
    <t xml:space="preserve">Żubrowo </t>
  </si>
  <si>
    <t xml:space="preserve">Cichowo </t>
  </si>
  <si>
    <t>Jezioro</t>
  </si>
  <si>
    <t xml:space="preserve">Sumin (Sumińskie/Lubianki) </t>
  </si>
  <si>
    <t xml:space="preserve">Lechickie (Lednickie/Pogrzymie) </t>
  </si>
  <si>
    <t xml:space="preserve">Rakutowskie Wielkie (Wielgie) </t>
  </si>
  <si>
    <t>Województwo</t>
  </si>
  <si>
    <t>zach.pomorskie</t>
  </si>
  <si>
    <t xml:space="preserve">Lp. </t>
  </si>
  <si>
    <t>rzeka</t>
  </si>
  <si>
    <t>miejscowość</t>
  </si>
  <si>
    <t xml:space="preserve">Barycz_Wąsosz  </t>
  </si>
  <si>
    <t xml:space="preserve">Biała Głuchołaska_Biała Nyska  </t>
  </si>
  <si>
    <t xml:space="preserve">Biała Głuchołaska_Głuchołazy  </t>
  </si>
  <si>
    <t xml:space="preserve">Biała Lądecka_Żelazno  </t>
  </si>
  <si>
    <t xml:space="preserve">Budkowiczanka_Stare Kolnie  </t>
  </si>
  <si>
    <t xml:space="preserve">Bystrzyca_Bystrzyca Dolna  </t>
  </si>
  <si>
    <t xml:space="preserve">Chrząstawa (Jemielnica)_Chrząstowice  </t>
  </si>
  <si>
    <t xml:space="preserve">Cicha Woda_Kwiatkowice  </t>
  </si>
  <si>
    <t xml:space="preserve">Czarna Woda_Legnica  </t>
  </si>
  <si>
    <t xml:space="preserve">Drwęca Warmińska_Drwęczno (Orneta)  </t>
  </si>
  <si>
    <t xml:space="preserve">Dzierżęcinka_Koszalin  </t>
  </si>
  <si>
    <t xml:space="preserve">Elbląg_m. Elbląg  </t>
  </si>
  <si>
    <t xml:space="preserve">Ina_Żdżary (Goleniów)  </t>
  </si>
  <si>
    <t>Kędzierzyn Koźle</t>
  </si>
  <si>
    <t xml:space="preserve">Łabuńka_Krzak  ujście do Wieprza  poniżejZamościa </t>
  </si>
  <si>
    <t xml:space="preserve">Łydynia_Gutarzewo (Obrąb)  </t>
  </si>
  <si>
    <t xml:space="preserve">Narew_Strękowa Góra  </t>
  </si>
  <si>
    <t xml:space="preserve">Nysa Szalona_Winnica  </t>
  </si>
  <si>
    <t xml:space="preserve">Odra_Gryfino  poniżej Gryfina </t>
  </si>
  <si>
    <t xml:space="preserve">Olza_Olza  ujście do Odry </t>
  </si>
  <si>
    <t xml:space="preserve">Oława_Wrocław  jaz Małgorzata  </t>
  </si>
  <si>
    <t>Orla_Wąsosz  ujście do Baryczy</t>
  </si>
  <si>
    <t xml:space="preserve">Pełcznica_Stanowice  </t>
  </si>
  <si>
    <t xml:space="preserve">Piwonia_Siemień  ujście do Tyśmienicy </t>
  </si>
  <si>
    <t xml:space="preserve">Płonia_Szczecin-Dąbie  </t>
  </si>
  <si>
    <t xml:space="preserve">Polska Woda_Potasznia  </t>
  </si>
  <si>
    <t>Por_Nawóz  ujście do Wieprza</t>
  </si>
  <si>
    <t xml:space="preserve">Śląski Rów II_Dryżyna  </t>
  </si>
  <si>
    <t xml:space="preserve">Rządza_Załubice Stare  </t>
  </si>
  <si>
    <t xml:space="preserve">Sapina_Stręgielek  </t>
  </si>
  <si>
    <t xml:space="preserve">Strzegomka_Bogdaszowice  </t>
  </si>
  <si>
    <t xml:space="preserve">Tyśmienica_Niewęgłosz  </t>
  </si>
  <si>
    <t xml:space="preserve">Warta_Poznań  most Św. Rocha </t>
  </si>
  <si>
    <t>Szamotuły</t>
  </si>
  <si>
    <t xml:space="preserve">Wieprz_Jaszczów  </t>
  </si>
  <si>
    <t xml:space="preserve">Wieprz_Michalów  </t>
  </si>
  <si>
    <t xml:space="preserve">Wisła_ Grabie (Niepołomice)  </t>
  </si>
  <si>
    <t xml:space="preserve">Wisła_Bydgoszcz-Fordon </t>
  </si>
  <si>
    <t>Witka</t>
  </si>
  <si>
    <t xml:space="preserve">Zielawa_Woskrzenice (Ortet Królewski)  </t>
  </si>
  <si>
    <t xml:space="preserve">Zimny Potok (Zimna Woda)_Ciemnice  </t>
  </si>
  <si>
    <t>Tabela 1. Wykaz lokalizacji oprobowania osadów rzecznych (n=255)</t>
  </si>
  <si>
    <t>Numer punktu</t>
  </si>
  <si>
    <t>Dł. geog</t>
  </si>
  <si>
    <t>Szer. geog</t>
  </si>
  <si>
    <t>1313</t>
  </si>
  <si>
    <t>82</t>
  </si>
  <si>
    <t>91</t>
  </si>
  <si>
    <t>1075</t>
  </si>
  <si>
    <t>129</t>
  </si>
  <si>
    <t>1020</t>
  </si>
  <si>
    <t>152</t>
  </si>
  <si>
    <t>162</t>
  </si>
  <si>
    <t>164</t>
  </si>
  <si>
    <t>1063</t>
  </si>
  <si>
    <t>908</t>
  </si>
  <si>
    <t>1065</t>
  </si>
  <si>
    <t>1317</t>
  </si>
  <si>
    <t>786</t>
  </si>
  <si>
    <t>1319</t>
  </si>
  <si>
    <t>293</t>
  </si>
  <si>
    <t>337</t>
  </si>
  <si>
    <t>1321</t>
  </si>
  <si>
    <t>1205</t>
  </si>
  <si>
    <t>663</t>
  </si>
  <si>
    <t>618</t>
  </si>
  <si>
    <t>664</t>
  </si>
  <si>
    <t>1322</t>
  </si>
  <si>
    <t>449</t>
  </si>
  <si>
    <t>71</t>
  </si>
  <si>
    <t>1323</t>
  </si>
  <si>
    <t>1324</t>
  </si>
  <si>
    <t>numer punktu</t>
  </si>
  <si>
    <t>nazwa punktu</t>
  </si>
  <si>
    <t>As</t>
  </si>
  <si>
    <t>Ba</t>
  </si>
  <si>
    <t>Ca</t>
  </si>
  <si>
    <t>Cd</t>
  </si>
  <si>
    <t>Co</t>
  </si>
  <si>
    <t>Cr</t>
  </si>
  <si>
    <t>Cu</t>
  </si>
  <si>
    <t>Hg</t>
  </si>
  <si>
    <t>Fe</t>
  </si>
  <si>
    <t>Mg</t>
  </si>
  <si>
    <t>Mn</t>
  </si>
  <si>
    <t>Mo</t>
  </si>
  <si>
    <t>Ni</t>
  </si>
  <si>
    <t>P</t>
  </si>
  <si>
    <t>Pb</t>
  </si>
  <si>
    <t>S</t>
  </si>
  <si>
    <t>Sn</t>
  </si>
  <si>
    <t>Sr</t>
  </si>
  <si>
    <t>V</t>
  </si>
  <si>
    <t>Zn</t>
  </si>
  <si>
    <t>1006</t>
  </si>
  <si>
    <t xml:space="preserve">Kanał Bydgoski_Bydgoszcz </t>
  </si>
  <si>
    <t xml:space="preserve">Kanał Bydgoski_Nakło </t>
  </si>
  <si>
    <t>1008</t>
  </si>
  <si>
    <t>1052</t>
  </si>
  <si>
    <t xml:space="preserve">Kanał Gliwicki_Kłodnica </t>
  </si>
  <si>
    <t>1013</t>
  </si>
  <si>
    <t>1015</t>
  </si>
  <si>
    <t xml:space="preserve">Kanał Krzycki_Siedlisko </t>
  </si>
  <si>
    <t>1016</t>
  </si>
  <si>
    <t xml:space="preserve">Kanał Ksiąz_Łężek </t>
  </si>
  <si>
    <t>1031</t>
  </si>
  <si>
    <t xml:space="preserve">Kanał Olszowiecki_Lasocin </t>
  </si>
  <si>
    <t>1034</t>
  </si>
  <si>
    <t xml:space="preserve">Kanał Parchański_Parchanie </t>
  </si>
  <si>
    <t>1035</t>
  </si>
  <si>
    <t>1039</t>
  </si>
  <si>
    <t xml:space="preserve">Kanał Przybrodzki_Szamotuły </t>
  </si>
  <si>
    <t>1040</t>
  </si>
  <si>
    <t>1041</t>
  </si>
  <si>
    <t xml:space="preserve">Kanał Psarski_Małujowice </t>
  </si>
  <si>
    <t>1042</t>
  </si>
  <si>
    <t>1043</t>
  </si>
  <si>
    <t>1045</t>
  </si>
  <si>
    <t xml:space="preserve">Kanał Szymanowo-Grzybno_Baranowo - </t>
  </si>
  <si>
    <t>1046</t>
  </si>
  <si>
    <t>1047</t>
  </si>
  <si>
    <t>L.p.</t>
  </si>
  <si>
    <t>TOC</t>
  </si>
  <si>
    <t>%</t>
  </si>
  <si>
    <t>mg/kg</t>
  </si>
  <si>
    <t>Ag</t>
  </si>
  <si>
    <t>Ti</t>
  </si>
  <si>
    <t>Al.</t>
  </si>
  <si>
    <t>K</t>
  </si>
  <si>
    <t>Na</t>
  </si>
  <si>
    <t>&lt;0,5</t>
  </si>
  <si>
    <t>&lt;1</t>
  </si>
  <si>
    <t>&lt;2</t>
  </si>
  <si>
    <t>przew µS</t>
  </si>
  <si>
    <t xml:space="preserve">Kanał Dolny _Czarnowo </t>
  </si>
  <si>
    <t xml:space="preserve">Kanał Parchański_Stanomin  </t>
  </si>
  <si>
    <t xml:space="preserve">Kanał Szymanowo-Grzybno_Baranowo </t>
  </si>
  <si>
    <t xml:space="preserve">Kanał Grójecki_Wola Podłężna </t>
  </si>
  <si>
    <t xml:space="preserve">Kanał Psarski_Potok-Krzyżowice </t>
  </si>
  <si>
    <t xml:space="preserve">Kanał Smyrnia_Łącko </t>
  </si>
  <si>
    <t xml:space="preserve">Kanał Topiec-Drążno_Holendry  </t>
  </si>
  <si>
    <t xml:space="preserve">Kanał Wapno-Laskownica_Jez. Czeszewskie </t>
  </si>
  <si>
    <t xml:space="preserve">Kanał Sowina_ujście do Baryczy </t>
  </si>
  <si>
    <t>Nr punktu</t>
  </si>
  <si>
    <t xml:space="preserve">Nazwa </t>
  </si>
  <si>
    <t>Suma A</t>
  </si>
  <si>
    <t>Suma B</t>
  </si>
  <si>
    <t>Suma C</t>
  </si>
  <si>
    <t>Suma D</t>
  </si>
  <si>
    <t>Suma WWA</t>
  </si>
  <si>
    <t>Suma EPA</t>
  </si>
  <si>
    <t>Suma EKO</t>
  </si>
  <si>
    <t xml:space="preserve">Suma MŚ </t>
  </si>
  <si>
    <t>&lt;0,090</t>
  </si>
  <si>
    <t>&gt;25,0</t>
  </si>
  <si>
    <t xml:space="preserve">Kanał Parchański_Stanomin </t>
  </si>
  <si>
    <t xml:space="preserve">Kanał Topiec-Drążno_Holendry </t>
  </si>
  <si>
    <t xml:space="preserve">Acenaftylen (Ace), Acenaften (Acf), Fluoren (Fl), Fenantren (Fen), Antracen (Ant), Fluoranten (Flu), Piren (Pir), Benzo(a)antracen (BaA), Chryzen (Ch), Benzo(b)fluoranten (BbF), </t>
  </si>
  <si>
    <t>Suma A - suma 3-pierścieniowych WWA (acenaftylen, acenaften, fluoren, fenantren, antracen)</t>
  </si>
  <si>
    <t>Suma B - suma 4-pierścieniowych WWA (fluoranten, piren, benzo(a)antracen), chryzen</t>
  </si>
  <si>
    <t>Suma = Suma A + Suma B + Suma C + Suma D</t>
  </si>
  <si>
    <t>Nf</t>
  </si>
  <si>
    <t>Ace</t>
  </si>
  <si>
    <t>Acf</t>
  </si>
  <si>
    <t>Fl</t>
  </si>
  <si>
    <t>Fen</t>
  </si>
  <si>
    <t>Ant</t>
  </si>
  <si>
    <t>Flu</t>
  </si>
  <si>
    <t>Pir</t>
  </si>
  <si>
    <t>B(a)A</t>
  </si>
  <si>
    <t>Ch</t>
  </si>
  <si>
    <t>B(b)F</t>
  </si>
  <si>
    <t>B(k)f</t>
  </si>
  <si>
    <t>B(a)F</t>
  </si>
  <si>
    <t>B(a)P</t>
  </si>
  <si>
    <t>IndP</t>
  </si>
  <si>
    <t>DahA</t>
  </si>
  <si>
    <t>B(e)P</t>
  </si>
  <si>
    <t>Bper</t>
  </si>
  <si>
    <t>&lt;0,005</t>
  </si>
  <si>
    <t>&lt;0,025</t>
  </si>
  <si>
    <t>&lt;0,020</t>
  </si>
  <si>
    <t>&lt;0,010</t>
  </si>
  <si>
    <t>&lt;0,035</t>
  </si>
  <si>
    <t>&lt;0,080</t>
  </si>
  <si>
    <t>&lt;0,055</t>
  </si>
  <si>
    <r>
      <t>Tabela 32. Wyniki oznaczeń pestycydów chloroorganicznych w osadach jezior (n=129) (</t>
    </r>
    <r>
      <rPr>
        <b/>
        <sz val="9"/>
        <rFont val="Symbol"/>
        <family val="1"/>
        <charset val="2"/>
      </rPr>
      <t>m</t>
    </r>
    <r>
      <rPr>
        <b/>
        <sz val="9"/>
        <rFont val="Times New Roman"/>
        <family val="1"/>
        <charset val="238"/>
      </rPr>
      <t>g/kg)</t>
    </r>
  </si>
  <si>
    <t xml:space="preserve">Bug_Dorohusk </t>
  </si>
  <si>
    <t xml:space="preserve">Bug_Glina Nadbużna </t>
  </si>
  <si>
    <t xml:space="preserve">Bug_Horodło </t>
  </si>
  <si>
    <t xml:space="preserve">Bug_Kózki </t>
  </si>
  <si>
    <t xml:space="preserve">Bug_Kryłów </t>
  </si>
  <si>
    <t xml:space="preserve">Bug_Krzyczew </t>
  </si>
  <si>
    <t xml:space="preserve">Bug_Nur </t>
  </si>
  <si>
    <t xml:space="preserve">Bug_Popowo </t>
  </si>
  <si>
    <t xml:space="preserve">Bug_Sławatycze </t>
  </si>
  <si>
    <t xml:space="preserve">Bug_Strzyżów </t>
  </si>
  <si>
    <t xml:space="preserve">Bug_Włodawa </t>
  </si>
  <si>
    <t xml:space="preserve">Bug_Wyszków </t>
  </si>
  <si>
    <t xml:space="preserve">Bystrzyca_Lublin-Wrotków </t>
  </si>
  <si>
    <t xml:space="preserve">Czarna Hańcza_Wysoki Most </t>
  </si>
  <si>
    <t xml:space="preserve">Dunajec_Siedliszowice </t>
  </si>
  <si>
    <t>Gowienica</t>
  </si>
  <si>
    <t xml:space="preserve">Grabowa_Grabowo </t>
  </si>
  <si>
    <t xml:space="preserve">Ina_Goleniów </t>
  </si>
  <si>
    <t xml:space="preserve">Kaczawa_Legnica </t>
  </si>
  <si>
    <t xml:space="preserve">Krutynia_Iznota (Krutyń) </t>
  </si>
  <si>
    <t xml:space="preserve">Krzna_Biała Podlaska </t>
  </si>
  <si>
    <t>Krzycki Rów</t>
  </si>
  <si>
    <t xml:space="preserve">Łeba_Cecenowo </t>
  </si>
  <si>
    <t xml:space="preserve">Łupawa_Smołdzino </t>
  </si>
  <si>
    <t xml:space="preserve">Narew_Bondary </t>
  </si>
  <si>
    <t xml:space="preserve">Narew_Ostrołęka </t>
  </si>
  <si>
    <t xml:space="preserve">Narew_Pułtusk </t>
  </si>
  <si>
    <t xml:space="preserve">Nogat_Kępa Dolna </t>
  </si>
  <si>
    <t xml:space="preserve">Noteć (Kanał Notecki)_Lechowo (Pakość) </t>
  </si>
  <si>
    <t xml:space="preserve">Noteć_ Krzyż </t>
  </si>
  <si>
    <t xml:space="preserve">Noteć_Ujście (wodowskaz) </t>
  </si>
  <si>
    <t xml:space="preserve">Noteć_Żuławka </t>
  </si>
  <si>
    <t xml:space="preserve">Nysa Kłodzka_Kłodzko </t>
  </si>
  <si>
    <t xml:space="preserve">Nysa Kłodzka_Nysa </t>
  </si>
  <si>
    <t xml:space="preserve">Nysa Łużycka_ Gubina </t>
  </si>
  <si>
    <t xml:space="preserve">Nysa Łużycka_Pieńsk/Deschka </t>
  </si>
  <si>
    <t xml:space="preserve">Nysa Łużycka_Zgorzelec </t>
  </si>
  <si>
    <t xml:space="preserve">Odra Zachodnia_autostrada (Kołbaskowo) </t>
  </si>
  <si>
    <t xml:space="preserve">Odra_Kędzierzyn-Koźle </t>
  </si>
  <si>
    <t xml:space="preserve">Odra_Kostrzyn </t>
  </si>
  <si>
    <t xml:space="preserve">Odra_Miedonia </t>
  </si>
  <si>
    <t xml:space="preserve">Odra_Widuchowa </t>
  </si>
  <si>
    <t xml:space="preserve">Odra_Wrocław (punkt reperowy) </t>
  </si>
  <si>
    <t xml:space="preserve">Odra_Wróblin </t>
  </si>
  <si>
    <t>Olszanka_Opole  ul. Krapowicka</t>
  </si>
  <si>
    <t xml:space="preserve">Olza_Ropice (Cieszyn) </t>
  </si>
  <si>
    <t xml:space="preserve">Orlica (rzeka graniczna) </t>
  </si>
  <si>
    <t>Parsęta_ Bardy</t>
  </si>
  <si>
    <t xml:space="preserve">Parsęta_ Kołobrzeg </t>
  </si>
  <si>
    <t xml:space="preserve">Pasłęka_Nowa Pasłęka (reper) </t>
  </si>
  <si>
    <t xml:space="preserve">Pilica_Białobrzegi </t>
  </si>
  <si>
    <t xml:space="preserve">Pilica_Przedbórz </t>
  </si>
  <si>
    <t xml:space="preserve">Pilica_Sulejów </t>
  </si>
  <si>
    <t xml:space="preserve">Pilica_Szczekociny </t>
  </si>
  <si>
    <t>Prosna_Ruda Komorska</t>
  </si>
  <si>
    <t xml:space="preserve">Reda_Wejcherowo (reper) </t>
  </si>
  <si>
    <t xml:space="preserve">Rega_Trzebiatów </t>
  </si>
  <si>
    <t xml:space="preserve">San_Hureczko </t>
  </si>
  <si>
    <t xml:space="preserve">San_Ulanów </t>
  </si>
  <si>
    <t>Sierpienica_Dwa Młyny</t>
  </si>
  <si>
    <t xml:space="preserve">Słupia_Charnowo </t>
  </si>
  <si>
    <t>Sołokija</t>
  </si>
  <si>
    <t>Ścinawka_Ścinawica</t>
  </si>
  <si>
    <t xml:space="preserve">Warta_ Konopnica </t>
  </si>
  <si>
    <t xml:space="preserve">Warta_Bobry </t>
  </si>
  <si>
    <t xml:space="preserve">Warta_Burzenin </t>
  </si>
  <si>
    <t xml:space="preserve">Warta_Konin </t>
  </si>
  <si>
    <t xml:space="preserve">Warta_Kostrzyn </t>
  </si>
  <si>
    <t xml:space="preserve">Warta_Kromołów </t>
  </si>
  <si>
    <t xml:space="preserve">Warta_Krzeczów </t>
  </si>
  <si>
    <t xml:space="preserve">Warta_Lgota Górna </t>
  </si>
  <si>
    <t xml:space="preserve">Warta_Lisowice </t>
  </si>
  <si>
    <t xml:space="preserve">Warta_Międzychód </t>
  </si>
  <si>
    <t xml:space="preserve">Warta_Mstów </t>
  </si>
  <si>
    <t xml:space="preserve">Warta_Oborniki </t>
  </si>
  <si>
    <t xml:space="preserve">Warta_Obrzycko </t>
  </si>
  <si>
    <t xml:space="preserve">Warta_Poznań, most Św. Rocha </t>
  </si>
  <si>
    <t xml:space="preserve">Warta_Rumin </t>
  </si>
  <si>
    <t xml:space="preserve">Warta_Rychłocice </t>
  </si>
  <si>
    <t xml:space="preserve">Warta_Sieradz </t>
  </si>
  <si>
    <t xml:space="preserve">Warta_Skwierzyna </t>
  </si>
  <si>
    <t xml:space="preserve">Warta_Śrem </t>
  </si>
  <si>
    <t xml:space="preserve">Warta_Uniejów </t>
  </si>
  <si>
    <t xml:space="preserve">Warta_Warta </t>
  </si>
  <si>
    <t xml:space="preserve">Warta_Wartosław </t>
  </si>
  <si>
    <t xml:space="preserve">Warta_Wąsosz </t>
  </si>
  <si>
    <t xml:space="preserve">Wieprz_Wola Skromowska </t>
  </si>
  <si>
    <t xml:space="preserve">Wisła_ poniżej ujścia Iłownicy </t>
  </si>
  <si>
    <t xml:space="preserve">Wisła_Fordon </t>
  </si>
  <si>
    <t xml:space="preserve">Wisła_Gliny Małe (Tarnobrzeg) </t>
  </si>
  <si>
    <t xml:space="preserve">Wisła_Gołab </t>
  </si>
  <si>
    <t>Wisła_Grabie</t>
  </si>
  <si>
    <t xml:space="preserve">Wisła_Jankowice - Wisła </t>
  </si>
  <si>
    <t xml:space="preserve">Wisła_Kazuń </t>
  </si>
  <si>
    <t xml:space="preserve">Wisła_Kiezmark </t>
  </si>
  <si>
    <t xml:space="preserve">Wisła_Kopanka </t>
  </si>
  <si>
    <t xml:space="preserve">Wisła_Nieszawa </t>
  </si>
  <si>
    <t xml:space="preserve">Wisła_Opatowiec (Nowy Korczyn) </t>
  </si>
  <si>
    <t xml:space="preserve">Wisła_Oświęcim </t>
  </si>
  <si>
    <t xml:space="preserve">Wisła_Piotrawin </t>
  </si>
  <si>
    <t xml:space="preserve">Wisła_Płock </t>
  </si>
  <si>
    <t xml:space="preserve">Wisła_Sandomierz </t>
  </si>
  <si>
    <t xml:space="preserve">Wisła_Warszawa </t>
  </si>
  <si>
    <t xml:space="preserve">Wisła_Warszawa-Wał Miedzeszyński </t>
  </si>
  <si>
    <t xml:space="preserve">Wisła_Wyszogród </t>
  </si>
  <si>
    <t xml:space="preserve">Witka_ ujście do Nysy Łużyckiej </t>
  </si>
  <si>
    <t>422</t>
  </si>
  <si>
    <t>Lokalizacja</t>
  </si>
  <si>
    <t>BaA</t>
  </si>
  <si>
    <t>BbF</t>
  </si>
  <si>
    <t>BkF</t>
  </si>
  <si>
    <t>BeP</t>
  </si>
  <si>
    <t>BaP</t>
  </si>
  <si>
    <t>BaF</t>
  </si>
  <si>
    <t>Barycz_Wąsosz</t>
  </si>
  <si>
    <t>Biała Głuchołaska</t>
  </si>
  <si>
    <t>Biała Głuchołaska_Głuchołazy</t>
  </si>
  <si>
    <t>Biała Lądecka_Żelazno</t>
  </si>
  <si>
    <t>Biebrza_Wierciszewo</t>
  </si>
  <si>
    <t>Bierawka_Bierawa</t>
  </si>
  <si>
    <t>Bóbr_Małomice</t>
  </si>
  <si>
    <t xml:space="preserve">Bóbr_Siedlęcin </t>
  </si>
  <si>
    <t>Bóbr_Stary Raduszec</t>
  </si>
  <si>
    <t>Bóbr_Włodzice Mł.</t>
  </si>
  <si>
    <t>Brda_Bydgoszcz</t>
  </si>
  <si>
    <t>Brok_Stare Kaczkowo</t>
  </si>
  <si>
    <t>Budkowiczanka_Stare Kolnie</t>
  </si>
  <si>
    <t xml:space="preserve">Województwo </t>
  </si>
  <si>
    <t>dolnośląskie</t>
  </si>
  <si>
    <t>lubuskie</t>
  </si>
  <si>
    <t>opolskie</t>
  </si>
  <si>
    <t>podlaskie</t>
  </si>
  <si>
    <t>śląskie</t>
  </si>
  <si>
    <t>mazowieckie</t>
  </si>
  <si>
    <t>lubelskie</t>
  </si>
  <si>
    <t>wielkopolskie</t>
  </si>
  <si>
    <t>warmińsko-mazurskire</t>
  </si>
  <si>
    <t>małopolskie</t>
  </si>
  <si>
    <t>zachodniopomorskie</t>
  </si>
  <si>
    <t>pomorskie</t>
  </si>
  <si>
    <t>świętokrzyskie</t>
  </si>
  <si>
    <t>łódzkie</t>
  </si>
  <si>
    <t>podkarpackie</t>
  </si>
  <si>
    <t>&lt;0,026</t>
  </si>
  <si>
    <t>&lt;0,027</t>
  </si>
  <si>
    <t>&lt;0,028</t>
  </si>
  <si>
    <t>&lt;0,029</t>
  </si>
  <si>
    <t>&lt;0,030</t>
  </si>
  <si>
    <t>&lt;0,045</t>
  </si>
  <si>
    <t>Bystrzyca_Bystrzyca Dolna</t>
  </si>
  <si>
    <t>Bystrzyca_Wroclaw</t>
  </si>
  <si>
    <t>Cicha Woda_Kwiatkowice</t>
  </si>
  <si>
    <t>Czarna Woda_Legnica</t>
  </si>
  <si>
    <t>Kaczawa_Prochowice</t>
  </si>
  <si>
    <t>Nysa Łużycka_trójpunkt graniczny</t>
  </si>
  <si>
    <t>Nysa Szalona_Winnica</t>
  </si>
  <si>
    <t xml:space="preserve">Odra_Malczyce </t>
  </si>
  <si>
    <t>Odra_Ścinawa</t>
  </si>
  <si>
    <t xml:space="preserve">Odra_Wrocław </t>
  </si>
  <si>
    <t>Tabela 8. Wyniki oznaczeń pierwiastków głównych i śladowych w osadach rzecznych (n=255)</t>
  </si>
  <si>
    <t>Orla_Wąsosz</t>
  </si>
  <si>
    <t>Pełcznica_Stanowice</t>
  </si>
  <si>
    <t>Polska Woda_Potasznia</t>
  </si>
  <si>
    <t>Skora_Miłkowice</t>
  </si>
  <si>
    <t>Stobrawa_Stobrawa,</t>
  </si>
  <si>
    <t>Strzegomka_Bogdaszowice</t>
  </si>
  <si>
    <t xml:space="preserve">Ścinawa Niemodlińska-Oldrzyszowice </t>
  </si>
  <si>
    <t xml:space="preserve">Ścinawa Niemodlińska_Ołdrzyszowice </t>
  </si>
  <si>
    <t xml:space="preserve">Ślęza_Wrocław </t>
  </si>
  <si>
    <t xml:space="preserve">Widawa_Świniary </t>
  </si>
  <si>
    <t xml:space="preserve">Zimnica_Ścinawa </t>
  </si>
  <si>
    <t xml:space="preserve">Drwęca_ Szabda </t>
  </si>
  <si>
    <t xml:space="preserve">Drwęca_Złotoria </t>
  </si>
  <si>
    <t xml:space="preserve">Krówka_ujście do jez. Koronowskiego </t>
  </si>
  <si>
    <t xml:space="preserve">Noteć_Lechowo </t>
  </si>
  <si>
    <t>Rypienica_Łapinóż</t>
  </si>
  <si>
    <t>Wisła_Górsk</t>
  </si>
  <si>
    <t>Bystrzyca_Borki</t>
  </si>
  <si>
    <t>Bystrzyca_Spiczyn</t>
  </si>
  <si>
    <t>Giełczew_Biskupice</t>
  </si>
  <si>
    <t>Huczwa_Gródek</t>
  </si>
  <si>
    <t>Krzna_Międzyrzec Podlaski</t>
  </si>
  <si>
    <t xml:space="preserve">Krzna_Neple </t>
  </si>
  <si>
    <t xml:space="preserve">Piwonia_Siemień </t>
  </si>
  <si>
    <t xml:space="preserve">Por_Nawóz </t>
  </si>
  <si>
    <t xml:space="preserve">Tyśmienica_Kock </t>
  </si>
  <si>
    <t xml:space="preserve">Uherka_Rudka </t>
  </si>
  <si>
    <t xml:space="preserve">Tyśmienica_Niewęgłosz </t>
  </si>
  <si>
    <t xml:space="preserve">Łabuńka_Krzak </t>
  </si>
  <si>
    <t>Wieprz_Borowica</t>
  </si>
  <si>
    <t>Wieprz_Dęblin</t>
  </si>
  <si>
    <t>Wieprz_Jaszczów</t>
  </si>
  <si>
    <t>Wieprz_Michalów</t>
  </si>
  <si>
    <t>Wisła_Annopol</t>
  </si>
  <si>
    <t xml:space="preserve">Wisła_Gołąb </t>
  </si>
  <si>
    <t>Zielawa_Woskrzenice</t>
  </si>
  <si>
    <t xml:space="preserve">Barycz_Wyszanów </t>
  </si>
  <si>
    <t xml:space="preserve">Czarna Struga_Nowa Sól </t>
  </si>
  <si>
    <t xml:space="preserve">Czerna Wielka_Żagań </t>
  </si>
  <si>
    <t xml:space="preserve">Ilanka_Świecko </t>
  </si>
  <si>
    <t xml:space="preserve">Kopanica_Łęgoń  </t>
  </si>
  <si>
    <t xml:space="preserve">Kwisa_Trzebów </t>
  </si>
  <si>
    <t>Lubsza_Gubin</t>
  </si>
  <si>
    <t xml:space="preserve">Noteć_ Santok  </t>
  </si>
  <si>
    <t xml:space="preserve">Nysa Łużycka_Zasieki  </t>
  </si>
  <si>
    <t xml:space="preserve">Obra_Skwierzyna </t>
  </si>
  <si>
    <t xml:space="preserve">Obrzyca_teren CUW "Sadowa"  </t>
  </si>
  <si>
    <t>Odra_Świecko</t>
  </si>
  <si>
    <t xml:space="preserve">Odra _Połęcko </t>
  </si>
  <si>
    <t xml:space="preserve">Odra_Nowa Sól </t>
  </si>
  <si>
    <t>Pliszka_Urad</t>
  </si>
  <si>
    <t xml:space="preserve">Polski Rów_Dryżyna </t>
  </si>
  <si>
    <t xml:space="preserve">Postomia_Lemierzyce </t>
  </si>
  <si>
    <t xml:space="preserve">Szprotawa_Szprotawa </t>
  </si>
  <si>
    <t xml:space="preserve">Śląska Ochla_Ługi </t>
  </si>
  <si>
    <t xml:space="preserve">Śląski Rów II_Dryżyna </t>
  </si>
  <si>
    <t xml:space="preserve">Zimny Potok_Ciemnice </t>
  </si>
  <si>
    <t xml:space="preserve">Pilica_Koniecpol </t>
  </si>
  <si>
    <t>Pilica_Spała</t>
  </si>
  <si>
    <t xml:space="preserve">Rurzyca_Nawodna </t>
  </si>
  <si>
    <t xml:space="preserve">Wisła_Tyniec  </t>
  </si>
  <si>
    <t xml:space="preserve">Bzura_Przęsławice </t>
  </si>
  <si>
    <t xml:space="preserve">Liwiec_ Kamieńczyk </t>
  </si>
  <si>
    <t xml:space="preserve">Liwiec_Węgrów </t>
  </si>
  <si>
    <t xml:space="preserve">Łydynia_Gutarzewo  </t>
  </si>
  <si>
    <t xml:space="preserve">Mienia_Wiązowna </t>
  </si>
  <si>
    <t xml:space="preserve">Narew_Nowy Dwór </t>
  </si>
  <si>
    <t xml:space="preserve">Pilica_Mniszew </t>
  </si>
  <si>
    <t>Raciążnica_Sochocin Kol.</t>
  </si>
  <si>
    <t xml:space="preserve">Rządza_Załubice Stare </t>
  </si>
  <si>
    <t xml:space="preserve">Sona_Popielżyn </t>
  </si>
  <si>
    <t>Wisła_Góra Kalwaria</t>
  </si>
  <si>
    <t xml:space="preserve">Wisła_Włocławek </t>
  </si>
  <si>
    <t xml:space="preserve">Wisła_Warszawa Młociny </t>
  </si>
  <si>
    <t xml:space="preserve">Wkra_Pomiechówek </t>
  </si>
  <si>
    <t>Chrząstawa_Chrząstowice</t>
  </si>
  <si>
    <t>Kłodnica_Kłodnica</t>
  </si>
  <si>
    <t>Mała Panew_Czarnowąsy</t>
  </si>
  <si>
    <t xml:space="preserve">Nysa Kłodzka_Skorogoszcz </t>
  </si>
  <si>
    <t xml:space="preserve">Olszanka_Opole  </t>
  </si>
  <si>
    <t>Olza_Olza</t>
  </si>
  <si>
    <t xml:space="preserve">Olza_Ropice </t>
  </si>
  <si>
    <t>Oława_Wrocław, jaz Małgorzata</t>
  </si>
  <si>
    <t>Opawa_Wiechowice</t>
  </si>
  <si>
    <t>Osobłoga_Racławice Śląskie</t>
  </si>
  <si>
    <t>Osobłoga_Krapkowice</t>
  </si>
  <si>
    <t xml:space="preserve">Psina_Bieńkowice </t>
  </si>
  <si>
    <t xml:space="preserve">San_Brandwica </t>
  </si>
  <si>
    <t xml:space="preserve">San_Krzeszów </t>
  </si>
  <si>
    <t xml:space="preserve">San_Mrzygłód </t>
  </si>
  <si>
    <t>San_Racławice / Zarzecze</t>
  </si>
  <si>
    <t xml:space="preserve">San_Radymno </t>
  </si>
  <si>
    <t xml:space="preserve">San_Stare Miasto </t>
  </si>
  <si>
    <t xml:space="preserve">San_Ubieszyn </t>
  </si>
  <si>
    <t xml:space="preserve">San_Wrzawy </t>
  </si>
  <si>
    <t xml:space="preserve">Wisła_Gliny Małe  </t>
  </si>
  <si>
    <t xml:space="preserve">Wisła_Jankowice  </t>
  </si>
  <si>
    <t xml:space="preserve">Wisłok_Tryńcza </t>
  </si>
  <si>
    <t>Tabela 9. Macierz współczynników korelacji pierwiastków w osadach rzecznych</t>
  </si>
  <si>
    <t>2</t>
  </si>
  <si>
    <t>3</t>
  </si>
  <si>
    <t>4</t>
  </si>
  <si>
    <t>6</t>
  </si>
  <si>
    <t>8</t>
  </si>
  <si>
    <t>9</t>
  </si>
  <si>
    <t>10</t>
  </si>
  <si>
    <t>19</t>
  </si>
  <si>
    <t>23</t>
  </si>
  <si>
    <t>24</t>
  </si>
  <si>
    <t>25</t>
  </si>
  <si>
    <t>26</t>
  </si>
  <si>
    <t>27</t>
  </si>
  <si>
    <t>30</t>
  </si>
  <si>
    <t>33</t>
  </si>
  <si>
    <t>34</t>
  </si>
  <si>
    <t>35</t>
  </si>
  <si>
    <t>39</t>
  </si>
  <si>
    <t>40</t>
  </si>
  <si>
    <t>45</t>
  </si>
  <si>
    <t>51</t>
  </si>
  <si>
    <t>57</t>
  </si>
  <si>
    <t>58</t>
  </si>
  <si>
    <t>59</t>
  </si>
  <si>
    <t>62</t>
  </si>
  <si>
    <t>64</t>
  </si>
  <si>
    <t>67</t>
  </si>
  <si>
    <t>72</t>
  </si>
  <si>
    <t>74</t>
  </si>
  <si>
    <t>75</t>
  </si>
  <si>
    <t>76</t>
  </si>
  <si>
    <t>77</t>
  </si>
  <si>
    <t>78</t>
  </si>
  <si>
    <t>79</t>
  </si>
  <si>
    <t>83</t>
  </si>
  <si>
    <t>84</t>
  </si>
  <si>
    <t>85</t>
  </si>
  <si>
    <t>86</t>
  </si>
  <si>
    <t>87</t>
  </si>
  <si>
    <t>88</t>
  </si>
  <si>
    <t>89</t>
  </si>
  <si>
    <t>90</t>
  </si>
  <si>
    <t>93</t>
  </si>
  <si>
    <t>104</t>
  </si>
  <si>
    <t>106</t>
  </si>
  <si>
    <t>110</t>
  </si>
  <si>
    <t>111</t>
  </si>
  <si>
    <t>112</t>
  </si>
  <si>
    <t>numer jeziora</t>
  </si>
  <si>
    <t>Penta-chloro benzen</t>
  </si>
  <si>
    <t>Heksa-chloro benzen</t>
  </si>
  <si>
    <t>PCB   28</t>
  </si>
  <si>
    <t>PCB   52</t>
  </si>
  <si>
    <r>
      <t>a</t>
    </r>
    <r>
      <rPr>
        <b/>
        <sz val="9"/>
        <rFont val="Times New Roman"/>
        <family val="1"/>
        <charset val="238"/>
      </rPr>
      <t>-HCH</t>
    </r>
  </si>
  <si>
    <r>
      <t>b</t>
    </r>
    <r>
      <rPr>
        <b/>
        <sz val="9"/>
        <rFont val="Times New Roman"/>
        <family val="1"/>
        <charset val="238"/>
      </rPr>
      <t>-HCH</t>
    </r>
  </si>
  <si>
    <r>
      <t>g</t>
    </r>
    <r>
      <rPr>
        <b/>
        <sz val="9"/>
        <rFont val="Times New Roman"/>
        <family val="1"/>
        <charset val="238"/>
      </rPr>
      <t>-HCH</t>
    </r>
  </si>
  <si>
    <r>
      <t>d</t>
    </r>
    <r>
      <rPr>
        <b/>
        <sz val="9"/>
        <rFont val="Times New Roman"/>
        <family val="1"/>
        <charset val="238"/>
      </rPr>
      <t>-HCH</t>
    </r>
  </si>
  <si>
    <r>
      <t>a</t>
    </r>
    <r>
      <rPr>
        <b/>
        <sz val="9"/>
        <rFont val="Times New Roman"/>
        <family val="1"/>
        <charset val="238"/>
      </rPr>
      <t>-chlordan</t>
    </r>
  </si>
  <si>
    <r>
      <t>g</t>
    </r>
    <r>
      <rPr>
        <b/>
        <sz val="9"/>
        <rFont val="Times New Roman"/>
        <family val="1"/>
        <charset val="238"/>
      </rPr>
      <t>-chlordan</t>
    </r>
  </si>
  <si>
    <t>Tabela 45. Ocena zanieczyszczenia osadów rzecznych</t>
  </si>
  <si>
    <t>Klasa</t>
  </si>
  <si>
    <t>ocena zanieczyszczenia</t>
  </si>
  <si>
    <t>I</t>
  </si>
  <si>
    <t>Osady niezanieczyszczone</t>
  </si>
  <si>
    <t>II</t>
  </si>
  <si>
    <t>Osady miernie zanieczyszczone</t>
  </si>
  <si>
    <t>III</t>
  </si>
  <si>
    <t>Osady zanieczyszczone</t>
  </si>
  <si>
    <t>IV</t>
  </si>
  <si>
    <t>Osady silnie zanieczyszczone</t>
  </si>
  <si>
    <t>Wisła_ Goczałkowice</t>
  </si>
  <si>
    <t>Tabela 48. Ocena zanieczyszczenia osadów jeziornych</t>
  </si>
  <si>
    <t xml:space="preserve">Sumin (Sumińskie, w zl. Lubianki) </t>
  </si>
  <si>
    <t>powierzchnia jeziora</t>
  </si>
  <si>
    <t>KOD JCW</t>
  </si>
  <si>
    <t>Kod JCW:</t>
  </si>
  <si>
    <t>PLRW20001928989</t>
  </si>
  <si>
    <t>PLRW6000191439</t>
  </si>
  <si>
    <t>PLRW600019149</t>
  </si>
  <si>
    <t>PLRW6000812589</t>
  </si>
  <si>
    <t>PLRW60008121699</t>
  </si>
  <si>
    <t>PLRW200024262999</t>
  </si>
  <si>
    <t>PLRW600019115899</t>
  </si>
  <si>
    <t>PLRW6000816331</t>
  </si>
  <si>
    <t>PLRW6000201699</t>
  </si>
  <si>
    <t>PLRW60008163759</t>
  </si>
  <si>
    <t>PLRW200020292999</t>
  </si>
  <si>
    <t>PLRW200019266769</t>
  </si>
  <si>
    <t>PLRW60001913289</t>
  </si>
  <si>
    <t>PLRW2000212663999</t>
  </si>
  <si>
    <t>PLRW20002126699</t>
  </si>
  <si>
    <t>PLRW2000212663133</t>
  </si>
  <si>
    <t>PLRW2000212663113</t>
  </si>
  <si>
    <t>PLRW2000212665533</t>
  </si>
  <si>
    <t>PLRW200014226499</t>
  </si>
  <si>
    <t>PLRW6000813439</t>
  </si>
  <si>
    <t>PLRW20001524699</t>
  </si>
  <si>
    <t>PLRW60002013479</t>
  </si>
  <si>
    <t>PLRW20002427299</t>
  </si>
  <si>
    <t>PLRW600019118899</t>
  </si>
  <si>
    <t>PLRW600017137899</t>
  </si>
  <si>
    <t>PLRW8000186419</t>
  </si>
  <si>
    <t>PLRW80002064739</t>
  </si>
  <si>
    <t>PLRW600019153899</t>
  </si>
  <si>
    <t>PLRW600019138699</t>
  </si>
  <si>
    <t>PLRW60002016899</t>
  </si>
  <si>
    <t>PLRW600024188899</t>
  </si>
  <si>
    <t>PLRW20002056699</t>
  </si>
  <si>
    <t>PLRW20002028999</t>
  </si>
  <si>
    <t>PLRW20001921499</t>
  </si>
  <si>
    <t>PLRW60000456149</t>
  </si>
  <si>
    <t>PLRW200005499</t>
  </si>
  <si>
    <t>PLRW200092449</t>
  </si>
  <si>
    <t>PLRW6000193149</t>
  </si>
  <si>
    <t>PLRW60002446891</t>
  </si>
  <si>
    <t>PLRW600020188699</t>
  </si>
  <si>
    <t>PLRW200024266299</t>
  </si>
  <si>
    <t>PLRW60002417899</t>
  </si>
  <si>
    <t>PLRW60002419899</t>
  </si>
  <si>
    <t>PLRW60002019897</t>
  </si>
  <si>
    <t>PLRW60002013859</t>
  </si>
  <si>
    <t>PLRW600020138999</t>
  </si>
  <si>
    <t>PLRW60000116999</t>
  </si>
  <si>
    <t>PLRW6000191489</t>
  </si>
  <si>
    <t>PLRW200019292769</t>
  </si>
  <si>
    <t>PLRW20002526434</t>
  </si>
  <si>
    <t>PLRW200024266499</t>
  </si>
  <si>
    <t>PLRW200024266429</t>
  </si>
  <si>
    <t>PLRW60001915499</t>
  </si>
  <si>
    <t>PLRW600020166999</t>
  </si>
  <si>
    <t>PLRW200019266899</t>
  </si>
  <si>
    <t>PLRW2000242668731</t>
  </si>
  <si>
    <t>PLRW600019174899</t>
  </si>
  <si>
    <t>PLRW20002324249</t>
  </si>
  <si>
    <t>PLRW200024476729</t>
  </si>
  <si>
    <t>PLRW20002047459</t>
  </si>
  <si>
    <t>PLRW200019268699</t>
  </si>
  <si>
    <t>PLRW60001911899</t>
  </si>
  <si>
    <t>PLRW600019118399</t>
  </si>
  <si>
    <t>PLRW200017256899</t>
  </si>
  <si>
    <t>PLRW600020191299</t>
  </si>
  <si>
    <t>PLRW20002126399</t>
  </si>
  <si>
    <t>PLRW20002126539</t>
  </si>
  <si>
    <t>PLRW20001926119</t>
  </si>
  <si>
    <t>PLRW200002671999</t>
  </si>
  <si>
    <t>PLRW200019261539</t>
  </si>
  <si>
    <t>PLRW20002426199</t>
  </si>
  <si>
    <t>PLRW20001021699</t>
  </si>
  <si>
    <t>PLRW200005299</t>
  </si>
  <si>
    <t>PLRW60000188311</t>
  </si>
  <si>
    <t>PLRW600021188971</t>
  </si>
  <si>
    <t>PLRW60002418859</t>
  </si>
  <si>
    <t>PLRW20001926669</t>
  </si>
  <si>
    <t>PLRW6000812199</t>
  </si>
  <si>
    <t>PLRW6000191299</t>
  </si>
  <si>
    <t>PLRW600019174999</t>
  </si>
  <si>
    <t>PLRW600019174579</t>
  </si>
  <si>
    <t>PLRW60008174159</t>
  </si>
  <si>
    <t>PLRW6000191747999</t>
  </si>
  <si>
    <t>PLRW60001917453</t>
  </si>
  <si>
    <t>PLRW60009138499</t>
  </si>
  <si>
    <t>PLRW60000187899</t>
  </si>
  <si>
    <t>PLRW60001915699</t>
  </si>
  <si>
    <t>PLRW6000211739</t>
  </si>
  <si>
    <t>PLRW600001936</t>
  </si>
  <si>
    <t>PLRW6000191139</t>
  </si>
  <si>
    <t>PLRW6000211999</t>
  </si>
  <si>
    <t>PLRW600019117159</t>
  </si>
  <si>
    <t>PLRW600021179999</t>
  </si>
  <si>
    <t>PLRW60002119199</t>
  </si>
  <si>
    <t>PLRW60002113757</t>
  </si>
  <si>
    <t>PLRW60002111799</t>
  </si>
  <si>
    <t>PLRW60001411453</t>
  </si>
  <si>
    <t>PLRW600019133499</t>
  </si>
  <si>
    <t>PLRW60001911279</t>
  </si>
  <si>
    <t>PLRW60001914699</t>
  </si>
  <si>
    <t>PLRW500049617</t>
  </si>
  <si>
    <t>PLRW600019117699</t>
  </si>
  <si>
    <t>PLRW20001422299</t>
  </si>
  <si>
    <t>PLRW60001944979</t>
  </si>
  <si>
    <t>PLRW60002244999</t>
  </si>
  <si>
    <t>PLRW20002056999</t>
  </si>
  <si>
    <t>PLRW600081348699</t>
  </si>
  <si>
    <t>PLRW200019254999</t>
  </si>
  <si>
    <t>PLRW200010254179</t>
  </si>
  <si>
    <t>PLRW20001025451</t>
  </si>
  <si>
    <t>PLRW200019254799</t>
  </si>
  <si>
    <t>PLRW200002545399</t>
  </si>
  <si>
    <t>PLRW20009254157</t>
  </si>
  <si>
    <t>PLRW200019248299</t>
  </si>
  <si>
    <t>PLRW60002417699</t>
  </si>
  <si>
    <t>PLRW600020197699</t>
  </si>
  <si>
    <t>PLRW6000191429</t>
  </si>
  <si>
    <t>PLRW2000624176</t>
  </si>
  <si>
    <t>PLRW600023183529</t>
  </si>
  <si>
    <t>PLRW600019184999</t>
  </si>
  <si>
    <t>PLRW600019115299</t>
  </si>
  <si>
    <t>PLRW20002247899</t>
  </si>
  <si>
    <t>PLRW20001947891</t>
  </si>
  <si>
    <t>PLRW60002242999</t>
  </si>
  <si>
    <t>PLRW60001942993</t>
  </si>
  <si>
    <t>PLRW600017115529</t>
  </si>
  <si>
    <t>PLRW60001915299</t>
  </si>
  <si>
    <t>PLRW60002419189</t>
  </si>
  <si>
    <t>PLRW20002028899</t>
  </si>
  <si>
    <t>PLRW2000192671699</t>
  </si>
  <si>
    <t>PLRW20002122999</t>
  </si>
  <si>
    <t>PLRW200015223999</t>
  </si>
  <si>
    <t>PLRW2000192259</t>
  </si>
  <si>
    <t>PLRW700025582199</t>
  </si>
  <si>
    <t>PLRW200019275649</t>
  </si>
  <si>
    <t>PLRW6000201386699</t>
  </si>
  <si>
    <t>PLRW20002247299</t>
  </si>
  <si>
    <t>PLRW2000726614591</t>
  </si>
  <si>
    <t>PLRW200024268899</t>
  </si>
  <si>
    <t>PLRW6000191329</t>
  </si>
  <si>
    <t>PLRW6000201181699</t>
  </si>
  <si>
    <t>PLRW600020134899</t>
  </si>
  <si>
    <t>PLRW60001916499</t>
  </si>
  <si>
    <t>PLRW60001912899</t>
  </si>
  <si>
    <t>PLRW6000812299</t>
  </si>
  <si>
    <t>PLRW600019155299</t>
  </si>
  <si>
    <t>PLRW60001913369</t>
  </si>
  <si>
    <t>PLRW20002424859</t>
  </si>
  <si>
    <t>PLRW600016193299</t>
  </si>
  <si>
    <t>PLRW2000242663499</t>
  </si>
  <si>
    <t>PLRW600019183159</t>
  </si>
  <si>
    <t>PLRW60002118573</t>
  </si>
  <si>
    <t>PLRW6000211899</t>
  </si>
  <si>
    <t>PLRW600061811529</t>
  </si>
  <si>
    <t>PLRW60002118799</t>
  </si>
  <si>
    <t>PLRW600019181359</t>
  </si>
  <si>
    <t>PLRW600021185999</t>
  </si>
  <si>
    <t>PLRW60002118579</t>
  </si>
  <si>
    <t>PLRW600019183199</t>
  </si>
  <si>
    <t>PLRW60000183179</t>
  </si>
  <si>
    <t>PLRW2000202869</t>
  </si>
  <si>
    <t>PLRW60002418699</t>
  </si>
  <si>
    <t>PLRW60001913699</t>
  </si>
  <si>
    <t>PLRW200002664289</t>
  </si>
  <si>
    <t>PLRW20001924999</t>
  </si>
  <si>
    <t>PLRW20001924513</t>
  </si>
  <si>
    <t>PLRW2000924159</t>
  </si>
  <si>
    <t>PLRW2000192479</t>
  </si>
  <si>
    <t>PLRW60001946791</t>
  </si>
  <si>
    <t>PLRW20002321492</t>
  </si>
  <si>
    <t>Wisła_ Wocławek</t>
  </si>
  <si>
    <t>PLRW20001921139</t>
  </si>
  <si>
    <t>PLRW2000212399</t>
  </si>
  <si>
    <t>PLRW20002129999</t>
  </si>
  <si>
    <t>PLRW20002121799</t>
  </si>
  <si>
    <t>PLRW2000212591</t>
  </si>
  <si>
    <t>PLRW20001921339</t>
  </si>
  <si>
    <t>PLRW2000212739</t>
  </si>
  <si>
    <t>PLRW200021213999</t>
  </si>
  <si>
    <t>PLRW20002121999</t>
  </si>
  <si>
    <t>PLRW2000172956</t>
  </si>
  <si>
    <t>PLRW2000192137759</t>
  </si>
  <si>
    <t>PLRW20002125971</t>
  </si>
  <si>
    <t>PLRW20002127935</t>
  </si>
  <si>
    <t>PLRW20001922699</t>
  </si>
  <si>
    <t>PLRW20001921899</t>
  </si>
  <si>
    <t>PLRW6000017429</t>
  </si>
  <si>
    <t>PLRW20001926839</t>
  </si>
  <si>
    <t>PLRW600017139299</t>
  </si>
  <si>
    <t>PLRW60001915969</t>
  </si>
  <si>
    <t>szerokośc geograficzna</t>
  </si>
  <si>
    <t>długość geograficzna</t>
  </si>
  <si>
    <t>PLRW20001729166</t>
  </si>
  <si>
    <t>PLRW20000292989</t>
  </si>
  <si>
    <t>PLRW600023183389</t>
  </si>
  <si>
    <t>PLRW60002315372</t>
  </si>
  <si>
    <t>PLRW600017185529</t>
  </si>
  <si>
    <t>PLRW2000232729689</t>
  </si>
  <si>
    <t>PLRW200002796471</t>
  </si>
  <si>
    <t>PLRW2000172796499</t>
  </si>
  <si>
    <t>PLRW600016187289</t>
  </si>
  <si>
    <t>PLRW60000133469</t>
  </si>
  <si>
    <t>PLRW6000171883149</t>
  </si>
  <si>
    <t>PLRW600017185589</t>
  </si>
  <si>
    <t>PLRW600023183512</t>
  </si>
  <si>
    <t>PLRW60002518649</t>
  </si>
  <si>
    <t>PLRW2000192135599</t>
  </si>
  <si>
    <t>PLRW60000117169</t>
  </si>
  <si>
    <t>PLRW60001714389</t>
  </si>
  <si>
    <r>
      <t>Tabela 13. Wyniki oznaczeń polichlorowanych bifenyli, heksachlorobenzenu i pentachlorobenzenu w osadach rzecznych (n=255) (</t>
    </r>
    <r>
      <rPr>
        <b/>
        <sz val="10"/>
        <rFont val="Symbol"/>
        <family val="1"/>
        <charset val="2"/>
      </rPr>
      <t>m</t>
    </r>
    <r>
      <rPr>
        <b/>
        <sz val="10"/>
        <rFont val="Times New Roman"/>
        <family val="1"/>
        <charset val="238"/>
      </rPr>
      <t>g/kg)</t>
    </r>
  </si>
  <si>
    <r>
      <t>Tabela 15. Wyniki oznaczeń pestycydów chloroorganicznych w osadach rzecznych (n=255) (</t>
    </r>
    <r>
      <rPr>
        <b/>
        <sz val="10"/>
        <rFont val="Symbol"/>
        <family val="1"/>
        <charset val="2"/>
      </rPr>
      <t>m</t>
    </r>
    <r>
      <rPr>
        <b/>
        <sz val="10"/>
        <rFont val="Times New Roman"/>
        <family val="1"/>
        <charset val="238"/>
      </rPr>
      <t>g/kg)</t>
    </r>
  </si>
  <si>
    <r>
      <t>Tabela 29. Wyniki oznaczeń pestycydów chloroorganicznych w osadach jezior (n=112) (</t>
    </r>
    <r>
      <rPr>
        <b/>
        <sz val="9"/>
        <rFont val="Symbol"/>
        <family val="1"/>
        <charset val="2"/>
      </rPr>
      <t>m</t>
    </r>
    <r>
      <rPr>
        <b/>
        <sz val="9"/>
        <rFont val="Times New Roman"/>
        <family val="1"/>
        <charset val="238"/>
      </rPr>
      <t>g/kg)</t>
    </r>
  </si>
  <si>
    <r>
      <t>Tabela 27. Wyniki oznaczeń heksachlorobenzenu i polichlorowanych bifenyli w osadach jezior (n=112) (</t>
    </r>
    <r>
      <rPr>
        <b/>
        <sz val="9"/>
        <rFont val="Symbol"/>
        <family val="1"/>
        <charset val="2"/>
      </rPr>
      <t>m</t>
    </r>
    <r>
      <rPr>
        <b/>
        <sz val="9"/>
        <rFont val="Times New Roman"/>
        <family val="1"/>
        <charset val="238"/>
      </rPr>
      <t>g/kg)</t>
    </r>
  </si>
  <si>
    <t>Kanał Topiec</t>
  </si>
  <si>
    <t>Kanał Smyrnia</t>
  </si>
  <si>
    <t>Bis-(2-etyloheksylo)-ftalan</t>
  </si>
  <si>
    <t>g/kg</t>
  </si>
  <si>
    <r>
      <t>C</t>
    </r>
    <r>
      <rPr>
        <b/>
        <vertAlign val="subscript"/>
        <sz val="10"/>
        <rFont val="Times New Roman"/>
        <family val="1"/>
        <charset val="238"/>
      </rPr>
      <t>10</t>
    </r>
    <r>
      <rPr>
        <b/>
        <sz val="10"/>
        <rFont val="Times New Roman"/>
        <family val="1"/>
        <charset val="238"/>
      </rPr>
      <t>-C</t>
    </r>
    <r>
      <rPr>
        <b/>
        <vertAlign val="subscript"/>
        <sz val="10"/>
        <rFont val="Times New Roman"/>
        <family val="1"/>
        <charset val="238"/>
      </rPr>
      <t>13</t>
    </r>
    <r>
      <rPr>
        <b/>
        <sz val="10"/>
        <rFont val="Times New Roman"/>
        <family val="1"/>
        <charset val="238"/>
      </rPr>
      <t xml:space="preserve"> Chloro-parafiny</t>
    </r>
  </si>
  <si>
    <t>AOX</t>
  </si>
  <si>
    <t>mgCl/kg</t>
  </si>
  <si>
    <t>Fluorki mg/kg</t>
  </si>
  <si>
    <t>Chlorfenwinfos</t>
  </si>
  <si>
    <t>Barycz_Wyszanów</t>
  </si>
  <si>
    <t>&lt;51</t>
  </si>
  <si>
    <t>&lt;0,2</t>
  </si>
  <si>
    <t>&lt;50</t>
  </si>
  <si>
    <t>Dzierżęcinka_Koszalin</t>
  </si>
  <si>
    <t>Elbląg_m. Elbląg</t>
  </si>
  <si>
    <t>&lt;47</t>
  </si>
  <si>
    <t>&lt;36</t>
  </si>
  <si>
    <t>&lt;33</t>
  </si>
  <si>
    <t>&lt;0,40</t>
  </si>
  <si>
    <t>&lt;43</t>
  </si>
  <si>
    <t>Krzna_Neple</t>
  </si>
  <si>
    <t>&lt;35</t>
  </si>
  <si>
    <t>&lt;0,20</t>
  </si>
  <si>
    <t>&lt;40</t>
  </si>
  <si>
    <t>Odra Zachodnia_autostrada</t>
  </si>
  <si>
    <t>Odra_Chałupki</t>
  </si>
  <si>
    <t>&lt;29</t>
  </si>
  <si>
    <t>Odra_Gryfino</t>
  </si>
  <si>
    <t>Odra_Krajnik Dolny</t>
  </si>
  <si>
    <t>&lt;0,10</t>
  </si>
  <si>
    <t>&lt;100</t>
  </si>
  <si>
    <t>&lt;32</t>
  </si>
  <si>
    <t>Odra_Osinow</t>
  </si>
  <si>
    <t>Odra_Police</t>
  </si>
  <si>
    <t>Odra_Połęcko</t>
  </si>
  <si>
    <t>&lt;250</t>
  </si>
  <si>
    <t>&lt;41</t>
  </si>
  <si>
    <t>Parsęta_Bardy</t>
  </si>
  <si>
    <t>&lt;28</t>
  </si>
  <si>
    <t xml:space="preserve">Parsęta_Kołobrzeg </t>
  </si>
  <si>
    <t>&lt;37</t>
  </si>
  <si>
    <t>Pasłęka_Nowa Pasłęka</t>
  </si>
  <si>
    <t>&lt;44</t>
  </si>
  <si>
    <t>Reda_Mrzezino</t>
  </si>
  <si>
    <t>&lt;49</t>
  </si>
  <si>
    <t>Reda_Wejherowo</t>
  </si>
  <si>
    <t>&lt;48</t>
  </si>
  <si>
    <t>Rega_Mrzeżyno</t>
  </si>
  <si>
    <t>&lt;30</t>
  </si>
  <si>
    <t>&lt;38</t>
  </si>
  <si>
    <t>BDE 28</t>
  </si>
  <si>
    <t>BDE 47</t>
  </si>
  <si>
    <t>DBE 99</t>
  </si>
  <si>
    <t>BDE 100</t>
  </si>
  <si>
    <t>BDE 153</t>
  </si>
  <si>
    <t>BDE 154</t>
  </si>
  <si>
    <t>BDE 183</t>
  </si>
  <si>
    <t>BDE 209</t>
  </si>
  <si>
    <t>&lt;0,05</t>
  </si>
  <si>
    <t>&lt;0,15</t>
  </si>
  <si>
    <t>&lt;0,25</t>
  </si>
  <si>
    <t>&lt;20</t>
  </si>
  <si>
    <t xml:space="preserve">Odra_Połęcko </t>
  </si>
  <si>
    <t>&lt;01,5</t>
  </si>
  <si>
    <t>Odra Zachodnia_Kołbaskowo</t>
  </si>
  <si>
    <t>&lt;10</t>
  </si>
  <si>
    <t>&lt;60</t>
  </si>
  <si>
    <t xml:space="preserve">Reda_Wejherowo </t>
  </si>
  <si>
    <t>&lt;5</t>
  </si>
  <si>
    <t>Dibutylo-cyna</t>
  </si>
  <si>
    <t>Dioktylo-cyna</t>
  </si>
  <si>
    <t>Monobutylocyna</t>
  </si>
  <si>
    <t>Monooktylocyna</t>
  </si>
  <si>
    <t>Tetrabutylocyna</t>
  </si>
  <si>
    <t>Tributylo-cyna</t>
  </si>
  <si>
    <t>Trichoderma viride</t>
  </si>
  <si>
    <t>Trifenylo-cyna</t>
  </si>
  <si>
    <t>Odra_Wrocław</t>
  </si>
  <si>
    <t xml:space="preserve">Wieprza_Stary Kraków </t>
  </si>
  <si>
    <t>Nr punku</t>
  </si>
  <si>
    <t>Lokalizacja </t>
  </si>
  <si>
    <t xml:space="preserve">1,3-heksa-chloro-butadien </t>
  </si>
  <si>
    <t xml:space="preserve">1,3,5-tri-chloro-benzen </t>
  </si>
  <si>
    <t xml:space="preserve">1,2,4-tri-chloro-benzen </t>
  </si>
  <si>
    <t xml:space="preserve">1,2,3-tri-chloro-benzen </t>
  </si>
  <si>
    <t>&lt; 25</t>
  </si>
  <si>
    <t>&lt; 12</t>
  </si>
  <si>
    <t xml:space="preserve">Dzierżęcinka_Koszalin, </t>
  </si>
  <si>
    <t xml:space="preserve">Elbląg_m. Elbląg, </t>
  </si>
  <si>
    <t xml:space="preserve">Parsęta_Bardy-Gościnki </t>
  </si>
  <si>
    <r>
      <t>C</t>
    </r>
    <r>
      <rPr>
        <b/>
        <vertAlign val="subscript"/>
        <sz val="10"/>
        <rFont val="Times New Roman"/>
        <family val="1"/>
        <charset val="238"/>
      </rPr>
      <t>10</t>
    </r>
    <r>
      <rPr>
        <b/>
        <sz val="10"/>
        <rFont val="Times New Roman"/>
        <family val="1"/>
        <charset val="238"/>
      </rPr>
      <t>-C</t>
    </r>
    <r>
      <rPr>
        <b/>
        <vertAlign val="subscript"/>
        <sz val="10"/>
        <rFont val="Times New Roman"/>
        <family val="1"/>
        <charset val="238"/>
      </rPr>
      <t xml:space="preserve">13 </t>
    </r>
    <r>
      <rPr>
        <b/>
        <sz val="10"/>
        <rFont val="Times New Roman"/>
        <family val="1"/>
        <charset val="238"/>
      </rPr>
      <t>Chloroparafiny</t>
    </r>
  </si>
  <si>
    <t>Fluorki</t>
  </si>
  <si>
    <t>chlorfenwinfos</t>
  </si>
  <si>
    <t>(mg/kg)</t>
  </si>
  <si>
    <t>(mgCl/kg)</t>
  </si>
  <si>
    <t>μg/kg</t>
  </si>
  <si>
    <t>&lt; 0,6</t>
  </si>
  <si>
    <t>&lt; 0,2</t>
  </si>
  <si>
    <t>kujawsko-pomorskie</t>
  </si>
  <si>
    <t>&lt;45</t>
  </si>
  <si>
    <t>&lt;0,29</t>
  </si>
  <si>
    <t>&lt;0,50</t>
  </si>
  <si>
    <t>&lt;1,0</t>
  </si>
  <si>
    <t>&lt;1,5</t>
  </si>
  <si>
    <t>warmińsko-mazurskie</t>
  </si>
  <si>
    <t xml:space="preserve">warmińsko-mazurskie </t>
  </si>
  <si>
    <t>zachodnio-pomorskie</t>
  </si>
  <si>
    <t>warminsko-mazurskie</t>
  </si>
  <si>
    <t>&lt;0, 05</t>
  </si>
  <si>
    <t>&lt;0.1</t>
  </si>
  <si>
    <t>&lt;02</t>
  </si>
  <si>
    <t xml:space="preserve">Wielkie Dąbie </t>
  </si>
  <si>
    <t>&lt;05</t>
  </si>
  <si>
    <t>Mono-oktylocyna</t>
  </si>
  <si>
    <t>Tetrabutylo-cyna</t>
  </si>
  <si>
    <t xml:space="preserve">1,3-heksachloro-butadien </t>
  </si>
  <si>
    <t>1,3,5-trichloro-benzen</t>
  </si>
  <si>
    <t>1,2,4-trichloro-benzen</t>
  </si>
  <si>
    <t>1,2,3-trichloro-benzen</t>
  </si>
  <si>
    <t>Głębokie k.Międzyrzecza</t>
  </si>
  <si>
    <t>zach.-pomorskie</t>
  </si>
  <si>
    <t>Kolumna1</t>
  </si>
  <si>
    <t>L.p.2</t>
  </si>
  <si>
    <t>Lokalizacja3</t>
  </si>
  <si>
    <t>Województwo 4</t>
  </si>
  <si>
    <t>Kolumna2</t>
  </si>
  <si>
    <t>L.p.3</t>
  </si>
  <si>
    <t>numer punktu4</t>
  </si>
  <si>
    <t>Województwo 5</t>
  </si>
  <si>
    <t>L.p.6</t>
  </si>
  <si>
    <t>numer punktu7</t>
  </si>
  <si>
    <t>nazwa punktu8</t>
  </si>
  <si>
    <t>Województwo 9</t>
  </si>
  <si>
    <t>Kolumna3</t>
  </si>
  <si>
    <t>&lt;4</t>
  </si>
  <si>
    <t>&lt;6</t>
  </si>
  <si>
    <t>&lt;8</t>
  </si>
  <si>
    <t>&lt;9</t>
  </si>
  <si>
    <t>&lt;11</t>
  </si>
  <si>
    <t>&lt;12</t>
  </si>
  <si>
    <t>&lt;13</t>
  </si>
  <si>
    <t>&lt;14</t>
  </si>
  <si>
    <t>&lt;15</t>
  </si>
  <si>
    <t>&lt;16</t>
  </si>
  <si>
    <t>&lt;17</t>
  </si>
  <si>
    <t>&lt;18</t>
  </si>
  <si>
    <t>&lt;19</t>
  </si>
  <si>
    <t>&lt;21</t>
  </si>
  <si>
    <t>&lt;22</t>
  </si>
  <si>
    <t>&lt;23</t>
  </si>
  <si>
    <t>&lt;24</t>
  </si>
  <si>
    <t>&lt;25</t>
  </si>
  <si>
    <t>&lt;26</t>
  </si>
  <si>
    <t>di(2-etyloheksylo) ftalan (DEHP)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</si>
</sst>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0000"/>
  </numFmts>
  <fonts count="32" x14ac:knownFonts="1">
    <font>
      <sz val="10"/>
      <name val="Arial"/>
      <charset val="238"/>
    </font>
    <font>
      <sz val="11"/>
      <color indexed="8"/>
      <name val="Calibri"/>
      <family val="2"/>
      <charset val="238"/>
    </font>
    <font>
      <b/>
      <sz val="10"/>
      <name val="Times New Roman"/>
      <family val="1"/>
      <charset val="238"/>
    </font>
    <font>
      <b/>
      <sz val="9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9"/>
      <name val="Times New Roman"/>
      <family val="1"/>
      <charset val="238"/>
    </font>
    <font>
      <b/>
      <sz val="9"/>
      <name val="Symbol"/>
      <family val="1"/>
      <charset val="2"/>
    </font>
    <font>
      <b/>
      <sz val="10"/>
      <color indexed="8"/>
      <name val="Times New Roman"/>
      <family val="1"/>
      <charset val="238"/>
    </font>
    <font>
      <b/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10"/>
      <color indexed="10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sz val="9"/>
      <name val="Arial"/>
      <family val="2"/>
      <charset val="238"/>
    </font>
    <font>
      <b/>
      <sz val="7"/>
      <name val="Times New Roman"/>
      <family val="1"/>
      <charset val="238"/>
    </font>
    <font>
      <b/>
      <sz val="7"/>
      <color indexed="8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Arial"/>
      <family val="2"/>
      <charset val="238"/>
    </font>
    <font>
      <b/>
      <sz val="9"/>
      <name val="Times New Roman CE"/>
      <family val="1"/>
      <charset val="238"/>
    </font>
    <font>
      <b/>
      <sz val="10"/>
      <name val="Times New Roman"/>
      <family val="1"/>
    </font>
    <font>
      <b/>
      <sz val="10"/>
      <name val="Symbol"/>
      <family val="1"/>
      <charset val="2"/>
    </font>
    <font>
      <b/>
      <sz val="9"/>
      <name val="Times New Roman"/>
      <family val="1"/>
    </font>
    <font>
      <b/>
      <sz val="10"/>
      <color indexed="17"/>
      <name val="Times New Roman"/>
      <family val="1"/>
      <charset val="238"/>
    </font>
    <font>
      <sz val="10"/>
      <name val="Times New Roman"/>
      <family val="1"/>
      <charset val="238"/>
    </font>
    <font>
      <b/>
      <vertAlign val="subscript"/>
      <sz val="1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2"/>
      <name val="Times New Roman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9" fillId="0" borderId="0"/>
  </cellStyleXfs>
  <cellXfs count="803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165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4" xfId="0" applyFont="1" applyFill="1" applyBorder="1" applyAlignment="1">
      <alignment vertical="center" wrapText="1"/>
    </xf>
    <xf numFmtId="2" fontId="5" fillId="0" borderId="0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4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vertical="center" wrapText="1"/>
    </xf>
    <xf numFmtId="0" fontId="5" fillId="0" borderId="10" xfId="0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65" fontId="5" fillId="0" borderId="4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165" fontId="5" fillId="0" borderId="12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165" fontId="5" fillId="0" borderId="7" xfId="0" applyNumberFormat="1" applyFont="1" applyBorder="1" applyAlignment="1">
      <alignment horizontal="center" vertical="center"/>
    </xf>
    <xf numFmtId="2" fontId="5" fillId="0" borderId="7" xfId="0" applyNumberFormat="1" applyFont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" fontId="2" fillId="2" borderId="14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1" fontId="7" fillId="0" borderId="4" xfId="1" applyNumberFormat="1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2" fontId="2" fillId="0" borderId="13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/>
    </xf>
    <xf numFmtId="2" fontId="2" fillId="0" borderId="14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" fontId="2" fillId="0" borderId="4" xfId="1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2" fontId="2" fillId="0" borderId="4" xfId="0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12" xfId="0" applyFont="1" applyBorder="1" applyAlignment="1">
      <alignment horizontal="center" vertical="center"/>
    </xf>
    <xf numFmtId="1" fontId="7" fillId="0" borderId="9" xfId="1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center" vertical="center"/>
    </xf>
    <xf numFmtId="1" fontId="2" fillId="0" borderId="12" xfId="0" applyNumberFormat="1" applyFont="1" applyFill="1" applyBorder="1" applyAlignment="1">
      <alignment horizontal="center" vertical="center"/>
    </xf>
    <xf numFmtId="164" fontId="2" fillId="0" borderId="12" xfId="0" applyNumberFormat="1" applyFont="1" applyFill="1" applyBorder="1" applyAlignment="1">
      <alignment horizontal="center" vertical="center"/>
    </xf>
    <xf numFmtId="165" fontId="2" fillId="0" borderId="12" xfId="0" applyNumberFormat="1" applyFont="1" applyBorder="1" applyAlignment="1">
      <alignment horizontal="center" vertical="center"/>
    </xf>
    <xf numFmtId="2" fontId="2" fillId="0" borderId="8" xfId="0" applyNumberFormat="1" applyFont="1" applyFill="1" applyBorder="1" applyAlignment="1">
      <alignment horizontal="center" vertical="center"/>
    </xf>
    <xf numFmtId="2" fontId="2" fillId="0" borderId="12" xfId="0" applyNumberFormat="1" applyFont="1" applyFill="1" applyBorder="1" applyAlignment="1">
      <alignment horizontal="center" vertical="center"/>
    </xf>
    <xf numFmtId="165" fontId="2" fillId="0" borderId="12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2" fontId="7" fillId="0" borderId="0" xfId="0" applyNumberFormat="1" applyFont="1" applyFill="1" applyBorder="1" applyAlignment="1" applyProtection="1">
      <alignment horizontal="right" vertical="center"/>
    </xf>
    <xf numFmtId="2" fontId="11" fillId="0" borderId="0" xfId="0" applyNumberFormat="1" applyFont="1" applyFill="1" applyBorder="1" applyAlignment="1" applyProtection="1">
      <alignment horizontal="right" vertical="center"/>
    </xf>
    <xf numFmtId="2" fontId="11" fillId="0" borderId="4" xfId="0" applyNumberFormat="1" applyFont="1" applyFill="1" applyBorder="1" applyAlignment="1" applyProtection="1">
      <alignment horizontal="right" vertical="center"/>
    </xf>
    <xf numFmtId="2" fontId="7" fillId="0" borderId="4" xfId="0" applyNumberFormat="1" applyFont="1" applyFill="1" applyBorder="1" applyAlignment="1" applyProtection="1">
      <alignment horizontal="right" vertical="center"/>
    </xf>
    <xf numFmtId="2" fontId="11" fillId="0" borderId="12" xfId="0" applyNumberFormat="1" applyFont="1" applyFill="1" applyBorder="1" applyAlignment="1" applyProtection="1">
      <alignment horizontal="right" vertical="center"/>
    </xf>
    <xf numFmtId="2" fontId="7" fillId="0" borderId="12" xfId="0" applyNumberFormat="1" applyFont="1" applyFill="1" applyBorder="1" applyAlignment="1" applyProtection="1">
      <alignment horizontal="right" vertical="center"/>
    </xf>
    <xf numFmtId="2" fontId="7" fillId="0" borderId="9" xfId="0" applyNumberFormat="1" applyFont="1" applyFill="1" applyBorder="1" applyAlignment="1" applyProtection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vertic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Border="1" applyAlignment="1">
      <alignment wrapText="1"/>
    </xf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/>
    <xf numFmtId="0" fontId="5" fillId="0" borderId="10" xfId="0" applyFont="1" applyFill="1" applyBorder="1" applyAlignment="1">
      <alignment horizontal="center" vertical="center" wrapText="1"/>
    </xf>
    <xf numFmtId="165" fontId="5" fillId="0" borderId="10" xfId="2" applyNumberFormat="1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/>
    </xf>
    <xf numFmtId="1" fontId="5" fillId="0" borderId="11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0" fontId="5" fillId="0" borderId="12" xfId="0" applyFont="1" applyBorder="1" applyAlignment="1">
      <alignment wrapText="1"/>
    </xf>
    <xf numFmtId="165" fontId="5" fillId="0" borderId="12" xfId="0" applyNumberFormat="1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1" fontId="5" fillId="0" borderId="10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165" fontId="2" fillId="0" borderId="0" xfId="2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12" fillId="0" borderId="0" xfId="0" applyNumberFormat="1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165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/>
    <xf numFmtId="165" fontId="5" fillId="0" borderId="7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vertical="center"/>
    </xf>
    <xf numFmtId="0" fontId="5" fillId="0" borderId="1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wrapText="1"/>
    </xf>
    <xf numFmtId="1" fontId="5" fillId="0" borderId="10" xfId="0" applyNumberFormat="1" applyFont="1" applyFill="1" applyBorder="1" applyAlignment="1">
      <alignment horizontal="center" vertical="center"/>
    </xf>
    <xf numFmtId="1" fontId="5" fillId="0" borderId="0" xfId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4" fontId="5" fillId="0" borderId="7" xfId="0" applyNumberFormat="1" applyFont="1" applyFill="1" applyBorder="1" applyAlignment="1">
      <alignment horizontal="center" vertical="top"/>
    </xf>
    <xf numFmtId="1" fontId="5" fillId="0" borderId="0" xfId="0" applyNumberFormat="1" applyFont="1" applyFill="1" applyBorder="1" applyAlignment="1">
      <alignment horizontal="center" vertical="top"/>
    </xf>
    <xf numFmtId="164" fontId="5" fillId="0" borderId="0" xfId="0" applyNumberFormat="1" applyFont="1" applyFill="1" applyBorder="1" applyAlignment="1">
      <alignment horizontal="center" vertical="top"/>
    </xf>
    <xf numFmtId="165" fontId="5" fillId="0" borderId="0" xfId="0" applyNumberFormat="1" applyFont="1" applyFill="1" applyBorder="1" applyAlignment="1">
      <alignment horizontal="center"/>
    </xf>
    <xf numFmtId="1" fontId="5" fillId="0" borderId="4" xfId="0" applyNumberFormat="1" applyFont="1" applyFill="1" applyBorder="1" applyAlignment="1">
      <alignment horizontal="center" vertical="top"/>
    </xf>
    <xf numFmtId="2" fontId="5" fillId="0" borderId="0" xfId="0" applyNumberFormat="1" applyFont="1" applyFill="1" applyBorder="1" applyAlignment="1">
      <alignment horizontal="center" vertical="top"/>
    </xf>
    <xf numFmtId="165" fontId="5" fillId="0" borderId="0" xfId="0" applyNumberFormat="1" applyFont="1" applyFill="1" applyBorder="1" applyAlignment="1">
      <alignment horizontal="center" vertical="top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0" borderId="11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wrapText="1"/>
    </xf>
    <xf numFmtId="1" fontId="5" fillId="0" borderId="11" xfId="0" applyNumberFormat="1" applyFont="1" applyFill="1" applyBorder="1" applyAlignment="1">
      <alignment horizontal="center" vertical="center"/>
    </xf>
    <xf numFmtId="1" fontId="5" fillId="0" borderId="12" xfId="1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164" fontId="5" fillId="0" borderId="8" xfId="0" applyNumberFormat="1" applyFont="1" applyFill="1" applyBorder="1" applyAlignment="1">
      <alignment horizontal="center" vertical="top"/>
    </xf>
    <xf numFmtId="1" fontId="5" fillId="0" borderId="12" xfId="0" applyNumberFormat="1" applyFont="1" applyFill="1" applyBorder="1" applyAlignment="1">
      <alignment horizontal="center" vertical="top"/>
    </xf>
    <xf numFmtId="164" fontId="5" fillId="0" borderId="12" xfId="0" applyNumberFormat="1" applyFont="1" applyFill="1" applyBorder="1" applyAlignment="1">
      <alignment horizontal="center" vertical="top"/>
    </xf>
    <xf numFmtId="165" fontId="5" fillId="0" borderId="12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>
      <alignment horizontal="center" vertical="top"/>
    </xf>
    <xf numFmtId="2" fontId="5" fillId="0" borderId="12" xfId="0" applyNumberFormat="1" applyFont="1" applyFill="1" applyBorder="1" applyAlignment="1">
      <alignment horizontal="center" vertical="top"/>
    </xf>
    <xf numFmtId="165" fontId="5" fillId="0" borderId="12" xfId="0" applyNumberFormat="1" applyFont="1" applyFill="1" applyBorder="1" applyAlignment="1">
      <alignment horizontal="center" vertical="top"/>
    </xf>
    <xf numFmtId="164" fontId="5" fillId="0" borderId="4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wrapText="1"/>
    </xf>
    <xf numFmtId="0" fontId="5" fillId="0" borderId="0" xfId="2" applyFont="1" applyFill="1" applyBorder="1" applyAlignment="1">
      <alignment wrapText="1"/>
    </xf>
    <xf numFmtId="2" fontId="5" fillId="0" borderId="0" xfId="0" applyNumberFormat="1" applyFont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1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166" fontId="2" fillId="0" borderId="0" xfId="0" applyNumberFormat="1" applyFont="1" applyFill="1" applyBorder="1" applyAlignment="1">
      <alignment horizontal="center"/>
    </xf>
    <xf numFmtId="166" fontId="2" fillId="0" borderId="0" xfId="0" applyNumberFormat="1" applyFont="1" applyBorder="1" applyAlignment="1" applyProtection="1">
      <alignment horizontal="center" vertical="center" wrapText="1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7" fillId="0" borderId="0" xfId="1" applyFont="1" applyFill="1" applyAlignment="1">
      <alignment horizontal="center"/>
    </xf>
    <xf numFmtId="0" fontId="7" fillId="0" borderId="0" xfId="1" applyFont="1" applyFill="1"/>
    <xf numFmtId="0" fontId="2" fillId="0" borderId="0" xfId="1" applyFont="1" applyFill="1"/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2" fillId="0" borderId="8" xfId="0" applyFont="1" applyBorder="1" applyAlignment="1">
      <alignment horizontal="center" vertical="center"/>
    </xf>
    <xf numFmtId="1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5" fillId="0" borderId="9" xfId="0" applyFont="1" applyBorder="1" applyAlignment="1">
      <alignment horizontal="center" wrapText="1"/>
    </xf>
    <xf numFmtId="0" fontId="5" fillId="0" borderId="7" xfId="0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2" fontId="5" fillId="0" borderId="12" xfId="0" applyNumberFormat="1" applyFont="1" applyBorder="1" applyAlignment="1">
      <alignment horizontal="center"/>
    </xf>
    <xf numFmtId="165" fontId="5" fillId="0" borderId="9" xfId="0" applyNumberFormat="1" applyFont="1" applyBorder="1" applyAlignment="1">
      <alignment horizontal="center"/>
    </xf>
    <xf numFmtId="165" fontId="5" fillId="0" borderId="7" xfId="0" applyNumberFormat="1" applyFont="1" applyBorder="1" applyAlignment="1">
      <alignment horizontal="center"/>
    </xf>
    <xf numFmtId="165" fontId="5" fillId="0" borderId="8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0" fontId="5" fillId="0" borderId="12" xfId="0" applyFont="1" applyBorder="1"/>
    <xf numFmtId="0" fontId="5" fillId="0" borderId="10" xfId="2" applyFont="1" applyFill="1" applyBorder="1" applyAlignment="1">
      <alignment horizontal="center" wrapText="1"/>
    </xf>
    <xf numFmtId="0" fontId="5" fillId="0" borderId="11" xfId="0" applyFont="1" applyBorder="1" applyAlignment="1">
      <alignment horizontal="center"/>
    </xf>
    <xf numFmtId="1" fontId="5" fillId="0" borderId="11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165" fontId="5" fillId="0" borderId="1" xfId="0" applyNumberFormat="1" applyFont="1" applyBorder="1" applyAlignment="1">
      <alignment horizontal="center"/>
    </xf>
    <xf numFmtId="165" fontId="5" fillId="0" borderId="13" xfId="0" applyNumberFormat="1" applyFont="1" applyBorder="1" applyAlignment="1">
      <alignment horizontal="center"/>
    </xf>
    <xf numFmtId="165" fontId="5" fillId="0" borderId="14" xfId="0" applyNumberFormat="1" applyFont="1" applyBorder="1" applyAlignment="1">
      <alignment horizontal="center"/>
    </xf>
    <xf numFmtId="0" fontId="15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165" fontId="15" fillId="0" borderId="0" xfId="0" applyNumberFormat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165" fontId="15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7" fillId="0" borderId="12" xfId="1" applyFont="1" applyFill="1" applyBorder="1" applyAlignment="1">
      <alignment horizontal="center"/>
    </xf>
    <xf numFmtId="0" fontId="7" fillId="0" borderId="10" xfId="1" applyFont="1" applyFill="1" applyBorder="1"/>
    <xf numFmtId="0" fontId="2" fillId="0" borderId="10" xfId="1" applyFont="1" applyFill="1" applyBorder="1"/>
    <xf numFmtId="1" fontId="7" fillId="0" borderId="10" xfId="1" applyNumberFormat="1" applyFont="1" applyFill="1" applyBorder="1"/>
    <xf numFmtId="0" fontId="2" fillId="0" borderId="10" xfId="0" applyFont="1" applyFill="1" applyBorder="1"/>
    <xf numFmtId="0" fontId="7" fillId="0" borderId="7" xfId="1" applyFont="1" applyFill="1" applyBorder="1" applyAlignment="1">
      <alignment horizontal="center"/>
    </xf>
    <xf numFmtId="166" fontId="2" fillId="0" borderId="4" xfId="0" applyNumberFormat="1" applyFont="1" applyFill="1" applyBorder="1" applyAlignment="1">
      <alignment horizontal="center"/>
    </xf>
    <xf numFmtId="166" fontId="7" fillId="0" borderId="0" xfId="1" applyNumberFormat="1" applyFont="1" applyFill="1" applyBorder="1" applyAlignment="1">
      <alignment horizontal="center"/>
    </xf>
    <xf numFmtId="166" fontId="7" fillId="0" borderId="4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0" fontId="7" fillId="0" borderId="8" xfId="1" applyFont="1" applyFill="1" applyBorder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2" borderId="10" xfId="0" applyFont="1" applyFill="1" applyBorder="1" applyAlignment="1" applyProtection="1">
      <alignment horizontal="center" vertical="center"/>
    </xf>
    <xf numFmtId="0" fontId="7" fillId="2" borderId="11" xfId="0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165" fontId="2" fillId="0" borderId="0" xfId="0" applyNumberFormat="1" applyFont="1" applyBorder="1" applyAlignment="1">
      <alignment vertical="center"/>
    </xf>
    <xf numFmtId="0" fontId="2" fillId="0" borderId="0" xfId="2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right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1" fontId="5" fillId="0" borderId="1" xfId="1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top"/>
    </xf>
    <xf numFmtId="1" fontId="5" fillId="0" borderId="1" xfId="0" applyNumberFormat="1" applyFont="1" applyFill="1" applyBorder="1" applyAlignment="1">
      <alignment horizontal="center" vertical="top"/>
    </xf>
    <xf numFmtId="165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vertical="top"/>
    </xf>
    <xf numFmtId="165" fontId="5" fillId="0" borderId="1" xfId="0" applyNumberFormat="1" applyFont="1" applyFill="1" applyBorder="1" applyAlignment="1">
      <alignment horizontal="center" vertical="top"/>
    </xf>
    <xf numFmtId="0" fontId="5" fillId="0" borderId="15" xfId="0" applyFont="1" applyFill="1" applyBorder="1" applyAlignment="1">
      <alignment horizontal="center" wrapText="1"/>
    </xf>
    <xf numFmtId="1" fontId="5" fillId="0" borderId="15" xfId="0" applyNumberFormat="1" applyFont="1" applyFill="1" applyBorder="1" applyAlignment="1">
      <alignment horizontal="center" vertical="center"/>
    </xf>
    <xf numFmtId="164" fontId="5" fillId="0" borderId="13" xfId="0" applyNumberFormat="1" applyFont="1" applyFill="1" applyBorder="1" applyAlignment="1">
      <alignment horizontal="center" vertical="top"/>
    </xf>
    <xf numFmtId="1" fontId="5" fillId="0" borderId="14" xfId="0" applyNumberFormat="1" applyFont="1" applyFill="1" applyBorder="1" applyAlignment="1">
      <alignment horizontal="center" vertical="top"/>
    </xf>
    <xf numFmtId="1" fontId="5" fillId="0" borderId="0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wrapText="1"/>
    </xf>
    <xf numFmtId="0" fontId="5" fillId="0" borderId="15" xfId="0" applyFont="1" applyBorder="1" applyAlignment="1">
      <alignment wrapText="1"/>
    </xf>
    <xf numFmtId="0" fontId="5" fillId="0" borderId="10" xfId="0" applyFont="1" applyBorder="1" applyAlignment="1">
      <alignment wrapText="1"/>
    </xf>
    <xf numFmtId="0" fontId="5" fillId="0" borderId="10" xfId="0" applyFont="1" applyBorder="1"/>
    <xf numFmtId="0" fontId="5" fillId="0" borderId="11" xfId="0" applyFont="1" applyBorder="1" applyAlignment="1">
      <alignment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wrapText="1"/>
    </xf>
    <xf numFmtId="1" fontId="5" fillId="0" borderId="4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17" fillId="0" borderId="4" xfId="0" applyNumberFormat="1" applyFont="1" applyFill="1" applyBorder="1" applyAlignment="1">
      <alignment horizontal="right" vertical="center"/>
    </xf>
    <xf numFmtId="164" fontId="17" fillId="0" borderId="4" xfId="0" applyNumberFormat="1" applyFont="1" applyFill="1" applyBorder="1" applyAlignment="1">
      <alignment horizontal="right" vertical="center"/>
    </xf>
    <xf numFmtId="2" fontId="2" fillId="0" borderId="0" xfId="0" applyNumberFormat="1" applyFont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164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2" fontId="2" fillId="0" borderId="12" xfId="0" applyNumberFormat="1" applyFont="1" applyBorder="1" applyAlignment="1">
      <alignment horizontal="center" vertical="center"/>
    </xf>
    <xf numFmtId="2" fontId="17" fillId="0" borderId="9" xfId="0" applyNumberFormat="1" applyFont="1" applyFill="1" applyBorder="1" applyAlignment="1">
      <alignment horizontal="right" vertical="center"/>
    </xf>
    <xf numFmtId="1" fontId="2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 vertical="center"/>
    </xf>
    <xf numFmtId="1" fontId="2" fillId="0" borderId="9" xfId="0" applyNumberFormat="1" applyFont="1" applyBorder="1" applyAlignment="1">
      <alignment horizontal="center" vertical="center"/>
    </xf>
    <xf numFmtId="164" fontId="2" fillId="0" borderId="13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 applyProtection="1">
      <alignment horizontal="center" vertical="center"/>
      <protection locked="0"/>
    </xf>
    <xf numFmtId="164" fontId="17" fillId="0" borderId="9" xfId="0" applyNumberFormat="1" applyFont="1" applyFill="1" applyBorder="1" applyAlignment="1">
      <alignment horizontal="right" vertical="center"/>
    </xf>
    <xf numFmtId="2" fontId="2" fillId="0" borderId="7" xfId="0" applyNumberFormat="1" applyFont="1" applyBorder="1" applyAlignment="1">
      <alignment vertical="center"/>
    </xf>
    <xf numFmtId="2" fontId="2" fillId="0" borderId="12" xfId="0" applyNumberFormat="1" applyFont="1" applyBorder="1" applyAlignment="1">
      <alignment vertical="center"/>
    </xf>
    <xf numFmtId="165" fontId="2" fillId="0" borderId="1" xfId="0" applyNumberFormat="1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2" fontId="2" fillId="0" borderId="8" xfId="0" applyNumberFormat="1" applyFont="1" applyBorder="1" applyAlignment="1">
      <alignment vertical="center"/>
    </xf>
    <xf numFmtId="0" fontId="5" fillId="0" borderId="15" xfId="0" applyFont="1" applyBorder="1" applyAlignment="1">
      <alignment horizont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10" xfId="2" applyFont="1" applyFill="1" applyBorder="1" applyAlignment="1">
      <alignment horizontal="center" vertical="center" wrapText="1"/>
    </xf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wrapText="1"/>
    </xf>
    <xf numFmtId="0" fontId="2" fillId="2" borderId="6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" fontId="2" fillId="2" borderId="6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1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1" fontId="2" fillId="0" borderId="7" xfId="0" applyNumberFormat="1" applyFont="1" applyFill="1" applyBorder="1" applyAlignment="1">
      <alignment horizontal="center"/>
    </xf>
    <xf numFmtId="1" fontId="2" fillId="0" borderId="4" xfId="0" applyNumberFormat="1" applyFont="1" applyFill="1" applyBorder="1" applyAlignment="1">
      <alignment horizontal="center"/>
    </xf>
    <xf numFmtId="164" fontId="2" fillId="0" borderId="7" xfId="0" applyNumberFormat="1" applyFont="1" applyFill="1" applyBorder="1" applyAlignment="1">
      <alignment horizontal="center"/>
    </xf>
    <xf numFmtId="1" fontId="2" fillId="0" borderId="8" xfId="0" applyNumberFormat="1" applyFont="1" applyFill="1" applyBorder="1" applyAlignment="1">
      <alignment horizontal="center"/>
    </xf>
    <xf numFmtId="1" fontId="2" fillId="0" borderId="9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0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2" xfId="0" applyFont="1" applyBorder="1" applyAlignment="1">
      <alignment horizontal="center" wrapText="1"/>
    </xf>
    <xf numFmtId="0" fontId="2" fillId="0" borderId="12" xfId="0" applyFont="1" applyBorder="1" applyAlignment="1">
      <alignment wrapText="1"/>
    </xf>
    <xf numFmtId="1" fontId="2" fillId="0" borderId="12" xfId="0" applyNumberFormat="1" applyFont="1" applyFill="1" applyBorder="1" applyAlignment="1">
      <alignment horizontal="center"/>
    </xf>
    <xf numFmtId="164" fontId="19" fillId="0" borderId="12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 wrapText="1" shrinkToFit="1"/>
    </xf>
    <xf numFmtId="164" fontId="2" fillId="0" borderId="4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vertical="center" wrapText="1" shrinkToFit="1"/>
    </xf>
    <xf numFmtId="164" fontId="19" fillId="0" borderId="4" xfId="0" applyNumberFormat="1" applyFont="1" applyFill="1" applyBorder="1" applyAlignment="1">
      <alignment horizontal="center"/>
    </xf>
    <xf numFmtId="164" fontId="19" fillId="0" borderId="9" xfId="0" applyNumberFormat="1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10" xfId="0" applyFont="1" applyBorder="1" applyAlignment="1">
      <alignment horizontal="center"/>
    </xf>
    <xf numFmtId="164" fontId="2" fillId="0" borderId="12" xfId="0" applyNumberFormat="1" applyFont="1" applyFill="1" applyBorder="1" applyAlignment="1">
      <alignment horizontal="center"/>
    </xf>
    <xf numFmtId="0" fontId="2" fillId="0" borderId="15" xfId="0" applyFont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textRotation="90" wrapText="1" shrinkToFit="1"/>
    </xf>
    <xf numFmtId="0" fontId="2" fillId="2" borderId="3" xfId="0" applyFont="1" applyFill="1" applyBorder="1" applyAlignment="1">
      <alignment horizontal="center" vertical="center" textRotation="90" wrapText="1" shrinkToFit="1"/>
    </xf>
    <xf numFmtId="0" fontId="2" fillId="2" borderId="5" xfId="0" applyFont="1" applyFill="1" applyBorder="1" applyAlignment="1">
      <alignment horizontal="center" vertical="center" textRotation="90" wrapText="1" shrinkToFit="1"/>
    </xf>
    <xf numFmtId="2" fontId="2" fillId="0" borderId="4" xfId="0" applyNumberFormat="1" applyFont="1" applyFill="1" applyBorder="1" applyAlignment="1">
      <alignment horizontal="center"/>
    </xf>
    <xf numFmtId="2" fontId="2" fillId="0" borderId="9" xfId="0" applyNumberFormat="1" applyFont="1" applyFill="1" applyBorder="1" applyAlignment="1">
      <alignment horizontal="center"/>
    </xf>
    <xf numFmtId="164" fontId="2" fillId="0" borderId="8" xfId="0" applyNumberFormat="1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center"/>
    </xf>
    <xf numFmtId="1" fontId="19" fillId="0" borderId="4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wrapText="1"/>
    </xf>
    <xf numFmtId="1" fontId="19" fillId="0" borderId="12" xfId="0" applyNumberFormat="1" applyFont="1" applyFill="1" applyBorder="1" applyAlignment="1">
      <alignment horizontal="center"/>
    </xf>
    <xf numFmtId="2" fontId="19" fillId="0" borderId="12" xfId="0" applyNumberFormat="1" applyFont="1" applyFill="1" applyBorder="1" applyAlignment="1">
      <alignment horizontal="center"/>
    </xf>
    <xf numFmtId="1" fontId="19" fillId="0" borderId="9" xfId="0" applyNumberFormat="1" applyFont="1" applyFill="1" applyBorder="1" applyAlignment="1">
      <alignment horizontal="center"/>
    </xf>
    <xf numFmtId="164" fontId="19" fillId="0" borderId="7" xfId="0" applyNumberFormat="1" applyFont="1" applyFill="1" applyBorder="1" applyAlignment="1">
      <alignment horizontal="center"/>
    </xf>
    <xf numFmtId="2" fontId="19" fillId="0" borderId="4" xfId="0" applyNumberFormat="1" applyFont="1" applyFill="1" applyBorder="1" applyAlignment="1">
      <alignment horizontal="center"/>
    </xf>
    <xf numFmtId="1" fontId="19" fillId="0" borderId="7" xfId="0" applyNumberFormat="1" applyFont="1" applyFill="1" applyBorder="1" applyAlignment="1">
      <alignment horizontal="center"/>
    </xf>
    <xf numFmtId="1" fontId="19" fillId="0" borderId="8" xfId="0" applyNumberFormat="1" applyFont="1" applyFill="1" applyBorder="1" applyAlignment="1">
      <alignment horizontal="center"/>
    </xf>
    <xf numFmtId="2" fontId="19" fillId="0" borderId="9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vertical="center" wrapText="1" shrinkToFit="1"/>
    </xf>
    <xf numFmtId="0" fontId="21" fillId="2" borderId="1" xfId="0" applyFont="1" applyFill="1" applyBorder="1" applyAlignment="1">
      <alignment horizontal="center" vertical="center" textRotation="90" wrapText="1" shrinkToFit="1"/>
    </xf>
    <xf numFmtId="0" fontId="2" fillId="2" borderId="1" xfId="0" applyFont="1" applyFill="1" applyBorder="1" applyAlignment="1">
      <alignment horizontal="center" vertical="center" textRotation="90" wrapText="1" shrinkToFit="1"/>
    </xf>
    <xf numFmtId="0" fontId="20" fillId="2" borderId="1" xfId="0" applyFont="1" applyFill="1" applyBorder="1" applyAlignment="1">
      <alignment horizontal="center" vertical="center" textRotation="90" wrapText="1" shrinkToFit="1"/>
    </xf>
    <xf numFmtId="0" fontId="2" fillId="2" borderId="14" xfId="0" applyFont="1" applyFill="1" applyBorder="1" applyAlignment="1">
      <alignment horizontal="center" vertical="center" textRotation="90" wrapText="1" shrinkToFit="1"/>
    </xf>
    <xf numFmtId="0" fontId="21" fillId="2" borderId="13" xfId="0" applyFont="1" applyFill="1" applyBorder="1" applyAlignment="1">
      <alignment horizontal="center" vertical="center" textRotation="90" wrapText="1" shrinkToFit="1"/>
    </xf>
    <xf numFmtId="0" fontId="21" fillId="2" borderId="14" xfId="0" applyFont="1" applyFill="1" applyBorder="1" applyAlignment="1">
      <alignment horizontal="center" vertical="center" textRotation="90" wrapText="1" shrinkToFit="1"/>
    </xf>
    <xf numFmtId="0" fontId="2" fillId="2" borderId="13" xfId="0" applyFont="1" applyFill="1" applyBorder="1" applyAlignment="1">
      <alignment horizontal="center" vertical="center" textRotation="90" wrapText="1" shrinkToFit="1"/>
    </xf>
    <xf numFmtId="164" fontId="19" fillId="0" borderId="8" xfId="0" applyNumberFormat="1" applyFont="1" applyFill="1" applyBorder="1" applyAlignment="1">
      <alignment horizontal="center"/>
    </xf>
    <xf numFmtId="0" fontId="2" fillId="0" borderId="0" xfId="0" applyFont="1" applyBorder="1" applyAlignment="1"/>
    <xf numFmtId="166" fontId="2" fillId="0" borderId="7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>
      <alignment horizontal="center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1" fontId="2" fillId="0" borderId="11" xfId="0" applyNumberFormat="1" applyFont="1" applyFill="1" applyBorder="1" applyAlignment="1" applyProtection="1">
      <alignment horizontal="center" vertical="center"/>
      <protection locked="0"/>
    </xf>
    <xf numFmtId="166" fontId="2" fillId="2" borderId="5" xfId="0" applyNumberFormat="1" applyFont="1" applyFill="1" applyBorder="1" applyAlignment="1" applyProtection="1">
      <alignment horizontal="center" vertical="center" wrapText="1"/>
    </xf>
    <xf numFmtId="166" fontId="2" fillId="2" borderId="3" xfId="0" applyNumberFormat="1" applyFont="1" applyFill="1" applyBorder="1" applyAlignment="1" applyProtection="1">
      <alignment horizontal="center" vertical="center" wrapText="1"/>
    </xf>
    <xf numFmtId="166" fontId="2" fillId="0" borderId="7" xfId="0" applyNumberFormat="1" applyFont="1" applyFill="1" applyBorder="1" applyAlignment="1" applyProtection="1">
      <alignment horizontal="center" vertical="center"/>
      <protection locked="0"/>
    </xf>
    <xf numFmtId="166" fontId="2" fillId="0" borderId="4" xfId="0" applyNumberFormat="1" applyFont="1" applyFill="1" applyBorder="1" applyAlignment="1" applyProtection="1">
      <alignment horizontal="center" vertical="center"/>
      <protection locked="0"/>
    </xf>
    <xf numFmtId="166" fontId="2" fillId="0" borderId="7" xfId="0" quotePrefix="1" applyNumberFormat="1" applyFont="1" applyFill="1" applyBorder="1" applyAlignment="1">
      <alignment horizontal="center"/>
    </xf>
    <xf numFmtId="166" fontId="2" fillId="0" borderId="4" xfId="0" quotePrefix="1" applyNumberFormat="1" applyFont="1" applyFill="1" applyBorder="1" applyAlignment="1">
      <alignment horizontal="center"/>
    </xf>
    <xf numFmtId="166" fontId="2" fillId="0" borderId="7" xfId="0" applyNumberFormat="1" applyFont="1" applyBorder="1" applyAlignment="1">
      <alignment horizontal="center"/>
    </xf>
    <xf numFmtId="166" fontId="2" fillId="0" borderId="4" xfId="0" applyNumberFormat="1" applyFont="1" applyBorder="1" applyAlignment="1">
      <alignment horizontal="center"/>
    </xf>
    <xf numFmtId="166" fontId="2" fillId="0" borderId="8" xfId="0" quotePrefix="1" applyNumberFormat="1" applyFont="1" applyFill="1" applyBorder="1" applyAlignment="1">
      <alignment horizontal="center"/>
    </xf>
    <xf numFmtId="166" fontId="2" fillId="0" borderId="9" xfId="0" quotePrefix="1" applyNumberFormat="1" applyFont="1" applyFill="1" applyBorder="1" applyAlignment="1">
      <alignment horizontal="center"/>
    </xf>
    <xf numFmtId="166" fontId="2" fillId="0" borderId="8" xfId="0" applyNumberFormat="1" applyFont="1" applyBorder="1" applyAlignment="1">
      <alignment horizontal="center"/>
    </xf>
    <xf numFmtId="166" fontId="2" fillId="0" borderId="9" xfId="0" applyNumberFormat="1" applyFont="1" applyBorder="1" applyAlignment="1">
      <alignment horizontal="center"/>
    </xf>
    <xf numFmtId="0" fontId="7" fillId="0" borderId="0" xfId="0" applyFont="1" applyFill="1" applyAlignment="1">
      <alignment horizontal="left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1" fontId="2" fillId="2" borderId="15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shrinkToFit="1"/>
    </xf>
    <xf numFmtId="0" fontId="2" fillId="0" borderId="0" xfId="0" applyFont="1"/>
    <xf numFmtId="0" fontId="2" fillId="0" borderId="0" xfId="0" applyFont="1" applyBorder="1"/>
    <xf numFmtId="0" fontId="2" fillId="0" borderId="0" xfId="2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49" fontId="2" fillId="0" borderId="7" xfId="0" applyNumberFormat="1" applyFont="1" applyFill="1" applyBorder="1" applyAlignment="1">
      <alignment horizontal="center"/>
    </xf>
    <xf numFmtId="1" fontId="5" fillId="0" borderId="4" xfId="0" applyNumberFormat="1" applyFont="1" applyFill="1" applyBorder="1" applyAlignment="1">
      <alignment horizontal="center"/>
    </xf>
    <xf numFmtId="49" fontId="2" fillId="0" borderId="8" xfId="0" applyNumberFormat="1" applyFont="1" applyFill="1" applyBorder="1" applyAlignment="1">
      <alignment horizontal="center"/>
    </xf>
    <xf numFmtId="164" fontId="5" fillId="0" borderId="9" xfId="0" applyNumberFormat="1" applyFont="1" applyFill="1" applyBorder="1" applyAlignment="1">
      <alignment horizontal="center"/>
    </xf>
    <xf numFmtId="1" fontId="5" fillId="0" borderId="7" xfId="0" applyNumberFormat="1" applyFont="1" applyFill="1" applyBorder="1" applyAlignment="1">
      <alignment horizontal="center"/>
    </xf>
    <xf numFmtId="164" fontId="5" fillId="0" borderId="7" xfId="0" applyNumberFormat="1" applyFont="1" applyFill="1" applyBorder="1" applyAlignment="1">
      <alignment horizontal="center"/>
    </xf>
    <xf numFmtId="1" fontId="5" fillId="0" borderId="8" xfId="0" applyNumberFormat="1" applyFont="1" applyFill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0" fontId="2" fillId="0" borderId="12" xfId="0" applyFont="1" applyBorder="1"/>
    <xf numFmtId="0" fontId="2" fillId="0" borderId="0" xfId="0" applyFont="1" applyFill="1" applyBorder="1"/>
    <xf numFmtId="0" fontId="8" fillId="0" borderId="0" xfId="0" applyFont="1" applyBorder="1" applyAlignment="1">
      <alignment vertical="center" wrapText="1"/>
    </xf>
    <xf numFmtId="0" fontId="8" fillId="0" borderId="0" xfId="0" applyFont="1" applyFill="1" applyBorder="1"/>
    <xf numFmtId="0" fontId="2" fillId="2" borderId="6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horizontal="center" vertical="center" textRotation="90" wrapText="1" shrinkToFit="1"/>
    </xf>
    <xf numFmtId="0" fontId="5" fillId="2" borderId="6" xfId="0" applyFont="1" applyFill="1" applyBorder="1" applyAlignment="1">
      <alignment horizontal="center" vertical="center" textRotation="90" wrapText="1" shrinkToFit="1"/>
    </xf>
    <xf numFmtId="0" fontId="22" fillId="2" borderId="6" xfId="0" applyFont="1" applyFill="1" applyBorder="1" applyAlignment="1">
      <alignment horizontal="center" vertical="center" textRotation="90" wrapText="1" shrinkToFit="1"/>
    </xf>
    <xf numFmtId="0" fontId="5" fillId="2" borderId="3" xfId="0" applyFont="1" applyFill="1" applyBorder="1" applyAlignment="1">
      <alignment horizontal="center" vertical="center" textRotation="90" wrapText="1" shrinkToFit="1"/>
    </xf>
    <xf numFmtId="0" fontId="2" fillId="2" borderId="2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 textRotation="90" wrapText="1" shrinkToFit="1"/>
    </xf>
    <xf numFmtId="1" fontId="2" fillId="0" borderId="10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 shrinkToFit="1"/>
    </xf>
    <xf numFmtId="49" fontId="2" fillId="0" borderId="13" xfId="0" applyNumberFormat="1" applyFont="1" applyFill="1" applyBorder="1" applyAlignment="1">
      <alignment horizontal="center"/>
    </xf>
    <xf numFmtId="0" fontId="2" fillId="0" borderId="1" xfId="0" applyFont="1" applyBorder="1" applyAlignment="1">
      <alignment wrapText="1"/>
    </xf>
    <xf numFmtId="1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>
      <alignment horizontal="center"/>
    </xf>
    <xf numFmtId="1" fontId="5" fillId="0" borderId="13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1" fontId="2" fillId="0" borderId="10" xfId="0" applyNumberFormat="1" applyFont="1" applyFill="1" applyBorder="1" applyAlignment="1">
      <alignment horizontal="center" vertical="center"/>
    </xf>
    <xf numFmtId="0" fontId="23" fillId="0" borderId="0" xfId="0" applyFont="1" applyBorder="1"/>
    <xf numFmtId="1" fontId="2" fillId="0" borderId="11" xfId="0" applyNumberFormat="1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165" fontId="2" fillId="0" borderId="10" xfId="2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/>
    </xf>
    <xf numFmtId="0" fontId="2" fillId="0" borderId="9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7" fillId="2" borderId="6" xfId="0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15" xfId="0" applyFont="1" applyFill="1" applyBorder="1" applyAlignment="1">
      <alignment vertical="center" wrapText="1"/>
    </xf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49" fontId="7" fillId="2" borderId="5" xfId="1" applyNumberFormat="1" applyFont="1" applyFill="1" applyBorder="1" applyAlignment="1">
      <alignment horizontal="center" vertical="center"/>
    </xf>
    <xf numFmtId="49" fontId="7" fillId="2" borderId="6" xfId="1" applyNumberFormat="1" applyFont="1" applyFill="1" applyBorder="1" applyAlignment="1">
      <alignment horizontal="center" vertical="center"/>
    </xf>
    <xf numFmtId="49" fontId="7" fillId="2" borderId="2" xfId="1" applyNumberFormat="1" applyFont="1" applyFill="1" applyBorder="1" applyAlignment="1">
      <alignment horizontal="center" vertical="center"/>
    </xf>
    <xf numFmtId="166" fontId="2" fillId="2" borderId="6" xfId="0" applyNumberFormat="1" applyFont="1" applyFill="1" applyBorder="1" applyAlignment="1">
      <alignment horizontal="center" vertical="center"/>
    </xf>
    <xf numFmtId="166" fontId="2" fillId="2" borderId="3" xfId="0" applyNumberFormat="1" applyFont="1" applyFill="1" applyBorder="1" applyAlignment="1">
      <alignment horizontal="center" vertical="center"/>
    </xf>
    <xf numFmtId="49" fontId="7" fillId="0" borderId="0" xfId="1" applyNumberFormat="1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textRotation="90" wrapText="1" shrinkToFit="1"/>
    </xf>
    <xf numFmtId="0" fontId="5" fillId="2" borderId="14" xfId="0" applyFont="1" applyFill="1" applyBorder="1" applyAlignment="1">
      <alignment horizontal="center" vertical="center" textRotation="90" wrapText="1" shrinkToFit="1"/>
    </xf>
    <xf numFmtId="0" fontId="5" fillId="2" borderId="1" xfId="0" applyFont="1" applyFill="1" applyBorder="1" applyAlignment="1">
      <alignment horizontal="center" vertical="center" textRotation="90" wrapText="1" shrinkToFit="1"/>
    </xf>
    <xf numFmtId="0" fontId="22" fillId="2" borderId="1" xfId="0" applyFont="1" applyFill="1" applyBorder="1" applyAlignment="1">
      <alignment horizontal="center" vertical="center" textRotation="90" wrapText="1" shrinkToFit="1"/>
    </xf>
    <xf numFmtId="0" fontId="5" fillId="2" borderId="13" xfId="0" applyFont="1" applyFill="1" applyBorder="1" applyAlignment="1">
      <alignment horizontal="center" vertical="center" textRotation="90" wrapText="1" shrinkToFit="1"/>
    </xf>
    <xf numFmtId="0" fontId="2" fillId="0" borderId="13" xfId="0" applyFont="1" applyFill="1" applyBorder="1" applyAlignment="1">
      <alignment horizontal="center"/>
    </xf>
    <xf numFmtId="0" fontId="2" fillId="0" borderId="1" xfId="0" applyFont="1" applyFill="1" applyBorder="1" applyAlignment="1">
      <alignment wrapText="1"/>
    </xf>
    <xf numFmtId="1" fontId="19" fillId="0" borderId="1" xfId="0" applyNumberFormat="1" applyFont="1" applyFill="1" applyBorder="1" applyAlignment="1">
      <alignment horizontal="center"/>
    </xf>
    <xf numFmtId="164" fontId="19" fillId="0" borderId="1" xfId="0" applyNumberFormat="1" applyFont="1" applyFill="1" applyBorder="1" applyAlignment="1">
      <alignment horizontal="center"/>
    </xf>
    <xf numFmtId="1" fontId="19" fillId="0" borderId="14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 wrapText="1"/>
    </xf>
    <xf numFmtId="1" fontId="19" fillId="0" borderId="13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2" fontId="5" fillId="2" borderId="6" xfId="0" applyNumberFormat="1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3" xfId="0" applyFont="1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" fillId="0" borderId="23" xfId="0" applyFont="1" applyBorder="1" applyAlignment="1">
      <alignment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vertical="center" wrapText="1"/>
    </xf>
    <xf numFmtId="0" fontId="2" fillId="0" borderId="21" xfId="0" applyFont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2" xfId="0" applyFont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2" fillId="4" borderId="16" xfId="0" applyFont="1" applyFill="1" applyBorder="1" applyAlignment="1">
      <alignment vertical="center" wrapText="1"/>
    </xf>
    <xf numFmtId="0" fontId="2" fillId="4" borderId="19" xfId="0" applyFont="1" applyFill="1" applyBorder="1" applyAlignment="1">
      <alignment vertical="center"/>
    </xf>
    <xf numFmtId="0" fontId="26" fillId="4" borderId="16" xfId="0" applyFont="1" applyFill="1" applyBorder="1" applyAlignment="1">
      <alignment vertical="center" wrapText="1"/>
    </xf>
    <xf numFmtId="0" fontId="26" fillId="4" borderId="19" xfId="0" applyFont="1" applyFill="1" applyBorder="1" applyAlignment="1">
      <alignment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3" xfId="0" applyFont="1" applyBorder="1" applyAlignment="1">
      <alignment vertical="center" wrapText="1"/>
    </xf>
    <xf numFmtId="0" fontId="5" fillId="0" borderId="4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5" fillId="0" borderId="12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" fontId="5" fillId="2" borderId="10" xfId="0" applyNumberFormat="1" applyFont="1" applyFill="1" applyBorder="1" applyAlignment="1">
      <alignment horizontal="center" vertical="center" wrapText="1"/>
    </xf>
    <xf numFmtId="49" fontId="5" fillId="2" borderId="0" xfId="1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2" fontId="5" fillId="2" borderId="0" xfId="0" applyNumberFormat="1" applyFont="1" applyFill="1" applyBorder="1" applyAlignment="1">
      <alignment horizontal="center" vertical="center"/>
    </xf>
    <xf numFmtId="165" fontId="5" fillId="2" borderId="0" xfId="0" applyNumberFormat="1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wrapText="1"/>
    </xf>
    <xf numFmtId="1" fontId="5" fillId="0" borderId="10" xfId="0" applyNumberFormat="1" applyFont="1" applyFill="1" applyBorder="1" applyAlignment="1">
      <alignment horizontal="center" wrapText="1"/>
    </xf>
    <xf numFmtId="0" fontId="5" fillId="0" borderId="11" xfId="0" applyNumberFormat="1" applyFont="1" applyFill="1" applyBorder="1" applyAlignment="1">
      <alignment horizontal="center" wrapText="1"/>
    </xf>
    <xf numFmtId="0" fontId="5" fillId="0" borderId="15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/>
    </xf>
    <xf numFmtId="1" fontId="5" fillId="0" borderId="15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wrapText="1"/>
    </xf>
    <xf numFmtId="0" fontId="2" fillId="0" borderId="11" xfId="0" applyNumberFormat="1" applyFont="1" applyBorder="1" applyAlignment="1">
      <alignment horizontal="center" wrapText="1"/>
    </xf>
    <xf numFmtId="0" fontId="2" fillId="0" borderId="15" xfId="0" applyNumberFormat="1" applyFont="1" applyBorder="1" applyAlignment="1">
      <alignment horizontal="center" wrapText="1"/>
    </xf>
    <xf numFmtId="0" fontId="2" fillId="0" borderId="0" xfId="0" applyNumberFormat="1" applyFont="1" applyBorder="1" applyAlignment="1">
      <alignment horizontal="center" wrapText="1"/>
    </xf>
    <xf numFmtId="0" fontId="2" fillId="0" borderId="12" xfId="0" applyNumberFormat="1" applyFont="1" applyBorder="1" applyAlignment="1">
      <alignment horizontal="center" wrapText="1"/>
    </xf>
    <xf numFmtId="0" fontId="2" fillId="0" borderId="22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7" fillId="0" borderId="4" xfId="0" applyFont="1" applyFill="1" applyBorder="1" applyAlignment="1">
      <alignment horizontal="center"/>
    </xf>
    <xf numFmtId="0" fontId="27" fillId="0" borderId="10" xfId="0" applyNumberFormat="1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1" fontId="27" fillId="0" borderId="10" xfId="0" applyNumberFormat="1" applyFont="1" applyFill="1" applyBorder="1" applyAlignment="1">
      <alignment horizontal="center" vertical="center"/>
    </xf>
    <xf numFmtId="1" fontId="27" fillId="0" borderId="0" xfId="1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64" fontId="27" fillId="0" borderId="7" xfId="0" applyNumberFormat="1" applyFont="1" applyFill="1" applyBorder="1" applyAlignment="1">
      <alignment horizontal="center" vertical="top"/>
    </xf>
    <xf numFmtId="1" fontId="27" fillId="0" borderId="0" xfId="0" applyNumberFormat="1" applyFont="1" applyFill="1" applyBorder="1" applyAlignment="1">
      <alignment horizontal="center" vertical="top"/>
    </xf>
    <xf numFmtId="164" fontId="27" fillId="0" borderId="0" xfId="0" applyNumberFormat="1" applyFont="1" applyFill="1" applyBorder="1" applyAlignment="1">
      <alignment horizontal="center" vertical="top"/>
    </xf>
    <xf numFmtId="165" fontId="27" fillId="0" borderId="0" xfId="0" applyNumberFormat="1" applyFont="1" applyFill="1" applyBorder="1" applyAlignment="1">
      <alignment horizontal="center"/>
    </xf>
    <xf numFmtId="1" fontId="27" fillId="0" borderId="4" xfId="0" applyNumberFormat="1" applyFont="1" applyFill="1" applyBorder="1" applyAlignment="1">
      <alignment horizontal="center" vertical="top"/>
    </xf>
    <xf numFmtId="2" fontId="27" fillId="0" borderId="0" xfId="0" applyNumberFormat="1" applyFont="1" applyFill="1" applyBorder="1" applyAlignment="1">
      <alignment horizontal="center" vertical="top"/>
    </xf>
    <xf numFmtId="165" fontId="27" fillId="0" borderId="0" xfId="0" applyNumberFormat="1" applyFont="1" applyFill="1" applyBorder="1" applyAlignment="1">
      <alignment horizontal="center" vertical="top"/>
    </xf>
    <xf numFmtId="2" fontId="27" fillId="0" borderId="0" xfId="0" applyNumberFormat="1" applyFont="1" applyFill="1" applyBorder="1" applyAlignment="1">
      <alignment horizontal="center"/>
    </xf>
    <xf numFmtId="165" fontId="27" fillId="0" borderId="0" xfId="1" applyNumberFormat="1" applyFont="1" applyFill="1" applyBorder="1" applyAlignment="1">
      <alignment horizontal="center" vertical="top"/>
    </xf>
    <xf numFmtId="165" fontId="27" fillId="0" borderId="7" xfId="0" applyNumberFormat="1" applyFont="1" applyFill="1" applyBorder="1" applyAlignment="1">
      <alignment horizontal="center" vertical="top"/>
    </xf>
    <xf numFmtId="165" fontId="27" fillId="0" borderId="15" xfId="0" applyNumberFormat="1" applyFont="1" applyFill="1" applyBorder="1" applyAlignment="1">
      <alignment horizontal="center" vertical="top"/>
    </xf>
    <xf numFmtId="165" fontId="27" fillId="0" borderId="10" xfId="0" applyNumberFormat="1" applyFont="1" applyFill="1" applyBorder="1" applyAlignment="1">
      <alignment horizontal="center" vertical="top"/>
    </xf>
    <xf numFmtId="165" fontId="27" fillId="0" borderId="4" xfId="0" applyNumberFormat="1" applyFont="1" applyFill="1" applyBorder="1" applyAlignment="1">
      <alignment horizontal="center" vertical="top"/>
    </xf>
    <xf numFmtId="0" fontId="27" fillId="0" borderId="10" xfId="0" applyFont="1" applyFill="1" applyBorder="1" applyAlignment="1">
      <alignment horizontal="center" wrapText="1"/>
    </xf>
    <xf numFmtId="1" fontId="27" fillId="0" borderId="10" xfId="0" applyNumberFormat="1" applyFont="1" applyFill="1" applyBorder="1" applyAlignment="1">
      <alignment horizontal="center" wrapText="1"/>
    </xf>
    <xf numFmtId="164" fontId="27" fillId="0" borderId="0" xfId="0" applyNumberFormat="1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/>
    </xf>
    <xf numFmtId="0" fontId="27" fillId="0" borderId="11" xfId="0" applyNumberFormat="1" applyFont="1" applyFill="1" applyBorder="1" applyAlignment="1">
      <alignment horizontal="center" wrapText="1"/>
    </xf>
    <xf numFmtId="0" fontId="27" fillId="0" borderId="12" xfId="0" applyFont="1" applyFill="1" applyBorder="1"/>
    <xf numFmtId="1" fontId="27" fillId="0" borderId="11" xfId="0" applyNumberFormat="1" applyFont="1" applyFill="1" applyBorder="1" applyAlignment="1">
      <alignment horizontal="center" vertical="center"/>
    </xf>
    <xf numFmtId="1" fontId="27" fillId="0" borderId="12" xfId="1" applyNumberFormat="1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164" fontId="27" fillId="0" borderId="8" xfId="0" applyNumberFormat="1" applyFont="1" applyFill="1" applyBorder="1" applyAlignment="1">
      <alignment horizontal="center" vertical="top"/>
    </xf>
    <xf numFmtId="1" fontId="27" fillId="0" borderId="12" xfId="0" applyNumberFormat="1" applyFont="1" applyFill="1" applyBorder="1" applyAlignment="1">
      <alignment horizontal="center" vertical="top"/>
    </xf>
    <xf numFmtId="164" fontId="27" fillId="0" borderId="12" xfId="0" applyNumberFormat="1" applyFont="1" applyFill="1" applyBorder="1" applyAlignment="1">
      <alignment horizontal="center" vertical="top"/>
    </xf>
    <xf numFmtId="165" fontId="27" fillId="0" borderId="12" xfId="0" applyNumberFormat="1" applyFont="1" applyFill="1" applyBorder="1" applyAlignment="1">
      <alignment horizontal="center"/>
    </xf>
    <xf numFmtId="1" fontId="27" fillId="0" borderId="9" xfId="0" applyNumberFormat="1" applyFont="1" applyFill="1" applyBorder="1" applyAlignment="1">
      <alignment horizontal="center" vertical="top"/>
    </xf>
    <xf numFmtId="2" fontId="27" fillId="0" borderId="12" xfId="0" applyNumberFormat="1" applyFont="1" applyFill="1" applyBorder="1" applyAlignment="1">
      <alignment horizontal="center" vertical="top"/>
    </xf>
    <xf numFmtId="165" fontId="27" fillId="0" borderId="12" xfId="0" applyNumberFormat="1" applyFont="1" applyFill="1" applyBorder="1" applyAlignment="1">
      <alignment horizontal="center" vertical="top"/>
    </xf>
    <xf numFmtId="2" fontId="27" fillId="0" borderId="12" xfId="0" applyNumberFormat="1" applyFont="1" applyFill="1" applyBorder="1" applyAlignment="1">
      <alignment horizontal="center"/>
    </xf>
    <xf numFmtId="165" fontId="27" fillId="0" borderId="8" xfId="0" applyNumberFormat="1" applyFont="1" applyFill="1" applyBorder="1" applyAlignment="1">
      <alignment horizontal="center" vertical="top"/>
    </xf>
    <xf numFmtId="165" fontId="27" fillId="0" borderId="11" xfId="0" applyNumberFormat="1" applyFont="1" applyFill="1" applyBorder="1" applyAlignment="1">
      <alignment horizontal="center" vertical="top"/>
    </xf>
    <xf numFmtId="165" fontId="27" fillId="0" borderId="9" xfId="0" applyNumberFormat="1" applyFont="1" applyFill="1" applyBorder="1" applyAlignment="1">
      <alignment horizontal="center" vertical="top"/>
    </xf>
    <xf numFmtId="165" fontId="27" fillId="0" borderId="13" xfId="0" applyNumberFormat="1" applyFont="1" applyFill="1" applyBorder="1" applyAlignment="1">
      <alignment horizontal="center" vertical="top"/>
    </xf>
    <xf numFmtId="165" fontId="27" fillId="0" borderId="1" xfId="0" applyNumberFormat="1" applyFont="1" applyFill="1" applyBorder="1" applyAlignment="1">
      <alignment horizontal="center" vertical="top"/>
    </xf>
    <xf numFmtId="165" fontId="27" fillId="0" borderId="14" xfId="0" applyNumberFormat="1" applyFont="1" applyFill="1" applyBorder="1" applyAlignment="1">
      <alignment horizontal="center" vertical="top"/>
    </xf>
    <xf numFmtId="0" fontId="27" fillId="0" borderId="0" xfId="0" applyFont="1" applyFill="1" applyBorder="1"/>
    <xf numFmtId="0" fontId="27" fillId="0" borderId="10" xfId="2" applyFont="1" applyFill="1" applyBorder="1" applyAlignment="1">
      <alignment horizontal="center" vertical="center" wrapText="1"/>
    </xf>
    <xf numFmtId="165" fontId="27" fillId="0" borderId="10" xfId="2" applyNumberFormat="1" applyFont="1" applyFill="1" applyBorder="1" applyAlignment="1">
      <alignment horizontal="center" vertical="top"/>
    </xf>
    <xf numFmtId="0" fontId="27" fillId="6" borderId="0" xfId="0" applyFont="1" applyFill="1" applyBorder="1" applyAlignment="1">
      <alignment horizontal="center"/>
    </xf>
    <xf numFmtId="0" fontId="27" fillId="6" borderId="10" xfId="0" applyNumberFormat="1" applyFont="1" applyFill="1" applyBorder="1" applyAlignment="1">
      <alignment horizontal="center" wrapText="1"/>
    </xf>
    <xf numFmtId="0" fontId="27" fillId="6" borderId="0" xfId="0" applyFont="1" applyFill="1" applyBorder="1" applyAlignment="1">
      <alignment wrapText="1"/>
    </xf>
    <xf numFmtId="0" fontId="27" fillId="6" borderId="10" xfId="2" applyFont="1" applyFill="1" applyBorder="1" applyAlignment="1">
      <alignment horizontal="center" vertical="center" wrapText="1"/>
    </xf>
    <xf numFmtId="1" fontId="27" fillId="6" borderId="0" xfId="1" applyNumberFormat="1" applyFont="1" applyFill="1" applyBorder="1" applyAlignment="1">
      <alignment horizontal="center"/>
    </xf>
    <xf numFmtId="164" fontId="27" fillId="6" borderId="7" xfId="0" applyNumberFormat="1" applyFont="1" applyFill="1" applyBorder="1" applyAlignment="1">
      <alignment horizontal="center" vertical="top"/>
    </xf>
    <xf numFmtId="1" fontId="27" fillId="6" borderId="0" xfId="0" applyNumberFormat="1" applyFont="1" applyFill="1" applyBorder="1" applyAlignment="1">
      <alignment horizontal="center" vertical="top"/>
    </xf>
    <xf numFmtId="164" fontId="27" fillId="6" borderId="0" xfId="0" applyNumberFormat="1" applyFont="1" applyFill="1" applyBorder="1" applyAlignment="1">
      <alignment horizontal="center" vertical="top"/>
    </xf>
    <xf numFmtId="165" fontId="27" fillId="6" borderId="0" xfId="0" applyNumberFormat="1" applyFont="1" applyFill="1" applyBorder="1" applyAlignment="1">
      <alignment horizontal="center"/>
    </xf>
    <xf numFmtId="1" fontId="27" fillId="6" borderId="4" xfId="0" applyNumberFormat="1" applyFont="1" applyFill="1" applyBorder="1" applyAlignment="1">
      <alignment horizontal="center" vertical="top"/>
    </xf>
    <xf numFmtId="2" fontId="27" fillId="6" borderId="0" xfId="0" applyNumberFormat="1" applyFont="1" applyFill="1" applyBorder="1" applyAlignment="1">
      <alignment horizontal="center" vertical="top"/>
    </xf>
    <xf numFmtId="165" fontId="27" fillId="6" borderId="0" xfId="0" applyNumberFormat="1" applyFont="1" applyFill="1" applyBorder="1" applyAlignment="1">
      <alignment horizontal="center" vertical="top"/>
    </xf>
    <xf numFmtId="2" fontId="27" fillId="6" borderId="0" xfId="0" applyNumberFormat="1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165" fontId="27" fillId="0" borderId="10" xfId="2" applyNumberFormat="1" applyFont="1" applyFill="1" applyBorder="1" applyAlignment="1">
      <alignment horizontal="center" vertical="center" wrapText="1"/>
    </xf>
    <xf numFmtId="165" fontId="27" fillId="0" borderId="0" xfId="2" applyNumberFormat="1" applyFont="1" applyFill="1" applyBorder="1" applyAlignment="1">
      <alignment horizontal="center" vertical="top"/>
    </xf>
    <xf numFmtId="0" fontId="27" fillId="0" borderId="12" xfId="0" applyFont="1" applyFill="1" applyBorder="1" applyAlignment="1">
      <alignment wrapText="1"/>
    </xf>
    <xf numFmtId="0" fontId="27" fillId="0" borderId="1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/>
    </xf>
    <xf numFmtId="0" fontId="27" fillId="0" borderId="15" xfId="0" applyNumberFormat="1" applyFont="1" applyFill="1" applyBorder="1" applyAlignment="1">
      <alignment horizontal="center" wrapText="1"/>
    </xf>
    <xf numFmtId="0" fontId="27" fillId="0" borderId="1" xfId="0" applyFont="1" applyFill="1" applyBorder="1" applyAlignment="1">
      <alignment wrapText="1"/>
    </xf>
    <xf numFmtId="1" fontId="27" fillId="0" borderId="15" xfId="0" applyNumberFormat="1" applyFont="1" applyFill="1" applyBorder="1" applyAlignment="1">
      <alignment horizontal="center" vertical="center"/>
    </xf>
    <xf numFmtId="1" fontId="27" fillId="0" borderId="1" xfId="1" applyNumberFormat="1" applyFont="1" applyFill="1" applyBorder="1" applyAlignment="1">
      <alignment horizontal="center"/>
    </xf>
    <xf numFmtId="164" fontId="27" fillId="0" borderId="13" xfId="0" applyNumberFormat="1" applyFont="1" applyFill="1" applyBorder="1" applyAlignment="1">
      <alignment horizontal="center" vertical="top"/>
    </xf>
    <xf numFmtId="1" fontId="27" fillId="0" borderId="1" xfId="0" applyNumberFormat="1" applyFont="1" applyFill="1" applyBorder="1" applyAlignment="1">
      <alignment horizontal="center" vertical="top"/>
    </xf>
    <xf numFmtId="164" fontId="27" fillId="0" borderId="1" xfId="0" applyNumberFormat="1" applyFont="1" applyFill="1" applyBorder="1" applyAlignment="1">
      <alignment horizontal="center" vertical="top"/>
    </xf>
    <xf numFmtId="165" fontId="27" fillId="0" borderId="1" xfId="0" applyNumberFormat="1" applyFont="1" applyFill="1" applyBorder="1" applyAlignment="1">
      <alignment horizontal="center"/>
    </xf>
    <xf numFmtId="1" fontId="27" fillId="0" borderId="14" xfId="0" applyNumberFormat="1" applyFont="1" applyFill="1" applyBorder="1" applyAlignment="1">
      <alignment horizontal="center" vertical="top"/>
    </xf>
    <xf numFmtId="2" fontId="27" fillId="0" borderId="1" xfId="0" applyNumberFormat="1" applyFont="1" applyFill="1" applyBorder="1" applyAlignment="1">
      <alignment horizontal="center" vertical="top"/>
    </xf>
    <xf numFmtId="2" fontId="27" fillId="0" borderId="1" xfId="0" applyNumberFormat="1" applyFont="1" applyFill="1" applyBorder="1" applyAlignment="1">
      <alignment horizontal="center"/>
    </xf>
    <xf numFmtId="165" fontId="28" fillId="5" borderId="0" xfId="0" applyNumberFormat="1" applyFont="1" applyFill="1" applyBorder="1" applyAlignment="1">
      <alignment horizontal="center" vertical="top"/>
    </xf>
    <xf numFmtId="165" fontId="28" fillId="5" borderId="7" xfId="0" applyNumberFormat="1" applyFont="1" applyFill="1" applyBorder="1" applyAlignment="1">
      <alignment horizontal="center" vertical="top"/>
    </xf>
    <xf numFmtId="165" fontId="28" fillId="5" borderId="4" xfId="0" applyNumberFormat="1" applyFont="1" applyFill="1" applyBorder="1" applyAlignment="1">
      <alignment horizontal="center" vertical="top"/>
    </xf>
    <xf numFmtId="165" fontId="28" fillId="0" borderId="0" xfId="0" applyNumberFormat="1" applyFont="1" applyBorder="1" applyAlignment="1">
      <alignment horizontal="center" vertical="top"/>
    </xf>
    <xf numFmtId="165" fontId="28" fillId="0" borderId="7" xfId="0" applyNumberFormat="1" applyFont="1" applyBorder="1" applyAlignment="1">
      <alignment horizontal="center" vertical="top"/>
    </xf>
    <xf numFmtId="165" fontId="28" fillId="0" borderId="4" xfId="0" applyNumberFormat="1" applyFont="1" applyBorder="1" applyAlignment="1">
      <alignment horizontal="center" vertical="top"/>
    </xf>
    <xf numFmtId="165" fontId="28" fillId="6" borderId="0" xfId="0" applyNumberFormat="1" applyFont="1" applyFill="1" applyBorder="1" applyAlignment="1">
      <alignment horizontal="center" vertical="top"/>
    </xf>
    <xf numFmtId="0" fontId="27" fillId="0" borderId="0" xfId="0" applyFont="1" applyFill="1" applyBorder="1" applyAlignment="1"/>
    <xf numFmtId="0" fontId="27" fillId="0" borderId="0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2" fontId="27" fillId="2" borderId="6" xfId="0" applyNumberFormat="1" applyFont="1" applyFill="1" applyBorder="1" applyAlignment="1">
      <alignment horizontal="center" vertical="center"/>
    </xf>
    <xf numFmtId="49" fontId="30" fillId="2" borderId="12" xfId="1" applyNumberFormat="1" applyFont="1" applyFill="1" applyBorder="1" applyAlignment="1">
      <alignment horizontal="center" vertical="center" wrapText="1"/>
    </xf>
    <xf numFmtId="49" fontId="30" fillId="2" borderId="11" xfId="1" applyNumberFormat="1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left" vertical="center" wrapText="1"/>
    </xf>
    <xf numFmtId="49" fontId="30" fillId="2" borderId="8" xfId="1" applyNumberFormat="1" applyFont="1" applyFill="1" applyBorder="1" applyAlignment="1">
      <alignment horizontal="center" vertical="center" wrapText="1"/>
    </xf>
    <xf numFmtId="1" fontId="27" fillId="2" borderId="11" xfId="0" applyNumberFormat="1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vertical="center" wrapText="1"/>
    </xf>
    <xf numFmtId="1" fontId="27" fillId="2" borderId="10" xfId="0" applyNumberFormat="1" applyFont="1" applyFill="1" applyBorder="1" applyAlignment="1">
      <alignment horizontal="center" vertical="center" wrapText="1"/>
    </xf>
    <xf numFmtId="49" fontId="27" fillId="2" borderId="0" xfId="1" applyNumberFormat="1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/>
    </xf>
    <xf numFmtId="1" fontId="27" fillId="2" borderId="0" xfId="0" applyNumberFormat="1" applyFont="1" applyFill="1" applyBorder="1" applyAlignment="1">
      <alignment horizontal="center" vertical="center"/>
    </xf>
    <xf numFmtId="164" fontId="27" fillId="2" borderId="0" xfId="0" applyNumberFormat="1" applyFont="1" applyFill="1" applyBorder="1" applyAlignment="1">
      <alignment horizontal="center" vertical="center"/>
    </xf>
    <xf numFmtId="1" fontId="27" fillId="2" borderId="4" xfId="0" applyNumberFormat="1" applyFont="1" applyFill="1" applyBorder="1" applyAlignment="1">
      <alignment horizontal="center" vertical="center"/>
    </xf>
    <xf numFmtId="2" fontId="27" fillId="2" borderId="0" xfId="0" applyNumberFormat="1" applyFont="1" applyFill="1" applyBorder="1" applyAlignment="1">
      <alignment horizontal="center" vertical="center"/>
    </xf>
    <xf numFmtId="165" fontId="27" fillId="2" borderId="0" xfId="0" applyNumberFormat="1" applyFont="1" applyFill="1" applyBorder="1" applyAlignment="1">
      <alignment horizontal="center" vertical="center"/>
    </xf>
    <xf numFmtId="165" fontId="27" fillId="2" borderId="0" xfId="1" applyNumberFormat="1" applyFont="1" applyFill="1" applyBorder="1" applyAlignment="1">
      <alignment horizontal="center" vertical="center"/>
    </xf>
    <xf numFmtId="165" fontId="27" fillId="2" borderId="5" xfId="0" applyNumberFormat="1" applyFont="1" applyFill="1" applyBorder="1" applyAlignment="1">
      <alignment horizontal="center" vertical="center"/>
    </xf>
    <xf numFmtId="165" fontId="27" fillId="2" borderId="15" xfId="0" applyNumberFormat="1" applyFont="1" applyFill="1" applyBorder="1" applyAlignment="1">
      <alignment horizontal="center" vertical="center"/>
    </xf>
    <xf numFmtId="165" fontId="27" fillId="2" borderId="6" xfId="0" applyNumberFormat="1" applyFont="1" applyFill="1" applyBorder="1" applyAlignment="1">
      <alignment horizontal="center" vertical="center"/>
    </xf>
    <xf numFmtId="165" fontId="27" fillId="2" borderId="2" xfId="0" applyNumberFormat="1" applyFont="1" applyFill="1" applyBorder="1" applyAlignment="1">
      <alignment horizontal="center" vertical="center"/>
    </xf>
    <xf numFmtId="165" fontId="27" fillId="2" borderId="3" xfId="0" applyNumberFormat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vertical="center"/>
    </xf>
    <xf numFmtId="1" fontId="30" fillId="0" borderId="0" xfId="1" applyNumberFormat="1" applyFont="1" applyFill="1" applyBorder="1" applyAlignment="1">
      <alignment horizontal="center"/>
    </xf>
    <xf numFmtId="0" fontId="30" fillId="0" borderId="10" xfId="1" applyFont="1" applyFill="1" applyBorder="1" applyAlignment="1">
      <alignment horizontal="center"/>
    </xf>
    <xf numFmtId="0" fontId="27" fillId="0" borderId="0" xfId="0" applyFont="1" applyFill="1" applyBorder="1" applyAlignment="1">
      <alignment horizontal="left" wrapText="1"/>
    </xf>
    <xf numFmtId="166" fontId="27" fillId="0" borderId="0" xfId="0" applyNumberFormat="1" applyFont="1" applyFill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30" fillId="0" borderId="0" xfId="1" applyFont="1" applyFill="1" applyBorder="1"/>
    <xf numFmtId="1" fontId="30" fillId="0" borderId="10" xfId="1" applyNumberFormat="1" applyFont="1" applyFill="1" applyBorder="1" applyAlignment="1">
      <alignment horizontal="center"/>
    </xf>
    <xf numFmtId="166" fontId="30" fillId="0" borderId="0" xfId="1" applyNumberFormat="1" applyFont="1" applyFill="1" applyBorder="1" applyAlignment="1">
      <alignment horizontal="center"/>
    </xf>
    <xf numFmtId="0" fontId="27" fillId="0" borderId="0" xfId="1" applyFont="1" applyFill="1" applyBorder="1"/>
    <xf numFmtId="1" fontId="30" fillId="0" borderId="12" xfId="1" applyNumberFormat="1" applyFont="1" applyFill="1" applyBorder="1" applyAlignment="1">
      <alignment horizontal="center"/>
    </xf>
    <xf numFmtId="1" fontId="30" fillId="0" borderId="11" xfId="1" applyNumberFormat="1" applyFont="1" applyFill="1" applyBorder="1" applyAlignment="1">
      <alignment horizontal="center"/>
    </xf>
    <xf numFmtId="0" fontId="27" fillId="0" borderId="12" xfId="0" applyFont="1" applyFill="1" applyBorder="1" applyAlignment="1">
      <alignment horizontal="left" wrapText="1"/>
    </xf>
    <xf numFmtId="166" fontId="30" fillId="0" borderId="12" xfId="1" applyNumberFormat="1" applyFont="1" applyFill="1" applyBorder="1" applyAlignment="1">
      <alignment horizontal="center"/>
    </xf>
    <xf numFmtId="0" fontId="27" fillId="0" borderId="9" xfId="0" applyFont="1" applyBorder="1" applyAlignment="1">
      <alignment horizontal="center"/>
    </xf>
    <xf numFmtId="166" fontId="27" fillId="0" borderId="7" xfId="0" applyNumberFormat="1" applyFont="1" applyFill="1" applyBorder="1" applyAlignment="1">
      <alignment horizontal="center"/>
    </xf>
    <xf numFmtId="166" fontId="27" fillId="0" borderId="4" xfId="0" applyNumberFormat="1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166" fontId="30" fillId="0" borderId="7" xfId="1" applyNumberFormat="1" applyFont="1" applyFill="1" applyBorder="1" applyAlignment="1">
      <alignment horizontal="center"/>
    </xf>
    <xf numFmtId="166" fontId="30" fillId="0" borderId="4" xfId="1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center" vertical="center" wrapText="1"/>
    </xf>
    <xf numFmtId="0" fontId="30" fillId="0" borderId="11" xfId="1" applyFont="1" applyFill="1" applyBorder="1" applyAlignment="1">
      <alignment horizontal="center"/>
    </xf>
    <xf numFmtId="166" fontId="27" fillId="0" borderId="8" xfId="0" applyNumberFormat="1" applyFont="1" applyFill="1" applyBorder="1" applyAlignment="1">
      <alignment horizontal="center"/>
    </xf>
    <xf numFmtId="166" fontId="27" fillId="0" borderId="9" xfId="0" applyNumberFormat="1" applyFont="1" applyFill="1" applyBorder="1" applyAlignment="1">
      <alignment horizontal="center"/>
    </xf>
    <xf numFmtId="1" fontId="27" fillId="0" borderId="12" xfId="0" applyNumberFormat="1" applyFont="1" applyFill="1" applyBorder="1" applyAlignment="1">
      <alignment horizontal="center" vertical="center"/>
    </xf>
    <xf numFmtId="0" fontId="27" fillId="0" borderId="11" xfId="0" applyFont="1" applyBorder="1" applyAlignment="1">
      <alignment horizontal="center"/>
    </xf>
    <xf numFmtId="1" fontId="30" fillId="0" borderId="1" xfId="1" applyNumberFormat="1" applyFont="1" applyFill="1" applyBorder="1" applyAlignment="1">
      <alignment horizontal="center"/>
    </xf>
    <xf numFmtId="1" fontId="30" fillId="0" borderId="15" xfId="1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left" wrapText="1"/>
    </xf>
    <xf numFmtId="166" fontId="30" fillId="0" borderId="13" xfId="1" applyNumberFormat="1" applyFont="1" applyFill="1" applyBorder="1" applyAlignment="1">
      <alignment horizontal="center"/>
    </xf>
    <xf numFmtId="166" fontId="30" fillId="0" borderId="14" xfId="1" applyNumberFormat="1" applyFont="1" applyFill="1" applyBorder="1" applyAlignment="1">
      <alignment horizontal="center"/>
    </xf>
    <xf numFmtId="1" fontId="27" fillId="0" borderId="1" xfId="0" applyNumberFormat="1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0" xfId="1" applyFont="1" applyFill="1" applyBorder="1" applyAlignment="1">
      <alignment horizontal="center"/>
    </xf>
    <xf numFmtId="0" fontId="30" fillId="0" borderId="10" xfId="2" applyFont="1" applyFill="1" applyBorder="1" applyAlignment="1">
      <alignment horizontal="center" wrapText="1"/>
    </xf>
    <xf numFmtId="1" fontId="30" fillId="6" borderId="0" xfId="1" applyNumberFormat="1" applyFont="1" applyFill="1" applyBorder="1" applyAlignment="1">
      <alignment horizontal="center"/>
    </xf>
    <xf numFmtId="1" fontId="30" fillId="6" borderId="10" xfId="1" applyNumberFormat="1" applyFont="1" applyFill="1" applyBorder="1" applyAlignment="1">
      <alignment horizontal="center"/>
    </xf>
    <xf numFmtId="0" fontId="27" fillId="6" borderId="0" xfId="0" applyFont="1" applyFill="1" applyBorder="1" applyAlignment="1">
      <alignment horizontal="left" wrapText="1"/>
    </xf>
    <xf numFmtId="166" fontId="30" fillId="6" borderId="7" xfId="1" applyNumberFormat="1" applyFont="1" applyFill="1" applyBorder="1" applyAlignment="1">
      <alignment horizontal="center"/>
    </xf>
    <xf numFmtId="166" fontId="30" fillId="6" borderId="4" xfId="1" applyNumberFormat="1" applyFont="1" applyFill="1" applyBorder="1" applyAlignment="1">
      <alignment horizontal="center"/>
    </xf>
    <xf numFmtId="0" fontId="27" fillId="6" borderId="0" xfId="2" applyFont="1" applyFill="1" applyBorder="1" applyAlignment="1">
      <alignment horizontal="center" vertical="center" wrapText="1"/>
    </xf>
    <xf numFmtId="0" fontId="27" fillId="6" borderId="10" xfId="0" applyFont="1" applyFill="1" applyBorder="1" applyAlignment="1">
      <alignment horizontal="center"/>
    </xf>
    <xf numFmtId="1" fontId="27" fillId="6" borderId="10" xfId="0" applyNumberFormat="1" applyFont="1" applyFill="1" applyBorder="1" applyAlignment="1">
      <alignment horizontal="center" vertical="center"/>
    </xf>
    <xf numFmtId="0" fontId="30" fillId="6" borderId="0" xfId="1" applyFont="1" applyFill="1" applyBorder="1"/>
    <xf numFmtId="1" fontId="30" fillId="0" borderId="0" xfId="1" applyNumberFormat="1" applyFont="1" applyFill="1" applyAlignment="1">
      <alignment horizontal="center"/>
    </xf>
    <xf numFmtId="1" fontId="27" fillId="0" borderId="0" xfId="2" applyNumberFormat="1" applyFont="1" applyFill="1" applyBorder="1" applyAlignment="1">
      <alignment horizontal="center" vertical="center"/>
    </xf>
    <xf numFmtId="1" fontId="30" fillId="6" borderId="0" xfId="1" applyNumberFormat="1" applyFont="1" applyFill="1" applyAlignment="1">
      <alignment horizontal="center"/>
    </xf>
    <xf numFmtId="1" fontId="27" fillId="6" borderId="0" xfId="2" applyNumberFormat="1" applyFont="1" applyFill="1" applyBorder="1" applyAlignment="1">
      <alignment horizontal="center" vertical="center"/>
    </xf>
    <xf numFmtId="49" fontId="30" fillId="0" borderId="0" xfId="1" applyNumberFormat="1" applyFont="1" applyFill="1" applyBorder="1" applyAlignment="1">
      <alignment horizontal="center" vertical="center" wrapText="1"/>
    </xf>
    <xf numFmtId="166" fontId="30" fillId="0" borderId="8" xfId="1" applyNumberFormat="1" applyFont="1" applyFill="1" applyBorder="1" applyAlignment="1">
      <alignment horizontal="center"/>
    </xf>
    <xf numFmtId="166" fontId="30" fillId="0" borderId="9" xfId="1" applyNumberFormat="1" applyFont="1" applyFill="1" applyBorder="1" applyAlignment="1">
      <alignment horizontal="center"/>
    </xf>
    <xf numFmtId="0" fontId="27" fillId="0" borderId="0" xfId="0" applyFont="1" applyBorder="1" applyAlignment="1">
      <alignment horizontal="center"/>
    </xf>
    <xf numFmtId="1" fontId="30" fillId="7" borderId="0" xfId="1" applyNumberFormat="1" applyFont="1" applyFill="1" applyBorder="1" applyAlignment="1">
      <alignment horizontal="center"/>
    </xf>
    <xf numFmtId="1" fontId="30" fillId="8" borderId="10" xfId="1" applyNumberFormat="1" applyFont="1" applyFill="1" applyBorder="1" applyAlignment="1">
      <alignment horizontal="center"/>
    </xf>
    <xf numFmtId="0" fontId="28" fillId="8" borderId="0" xfId="0" applyFont="1" applyFill="1" applyBorder="1" applyAlignment="1">
      <alignment horizontal="left" wrapText="1"/>
    </xf>
    <xf numFmtId="166" fontId="30" fillId="8" borderId="7" xfId="1" applyNumberFormat="1" applyFont="1" applyFill="1" applyBorder="1" applyAlignment="1">
      <alignment horizontal="center"/>
    </xf>
    <xf numFmtId="166" fontId="30" fillId="8" borderId="4" xfId="1" applyNumberFormat="1" applyFont="1" applyFill="1" applyBorder="1" applyAlignment="1">
      <alignment horizontal="center"/>
    </xf>
    <xf numFmtId="1" fontId="28" fillId="8" borderId="0" xfId="0" applyNumberFormat="1" applyFont="1" applyFill="1" applyBorder="1" applyAlignment="1">
      <alignment horizontal="center" vertical="center"/>
    </xf>
    <xf numFmtId="0" fontId="28" fillId="8" borderId="10" xfId="0" applyFont="1" applyFill="1" applyBorder="1" applyAlignment="1">
      <alignment horizontal="center"/>
    </xf>
    <xf numFmtId="165" fontId="27" fillId="0" borderId="0" xfId="2" applyNumberFormat="1" applyFont="1" applyFill="1" applyBorder="1" applyAlignment="1">
      <alignment horizontal="center" vertical="center" wrapText="1"/>
    </xf>
    <xf numFmtId="0" fontId="27" fillId="0" borderId="10" xfId="2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vertical="center" wrapText="1"/>
    </xf>
    <xf numFmtId="165" fontId="28" fillId="6" borderId="7" xfId="0" applyNumberFormat="1" applyFont="1" applyFill="1" applyBorder="1" applyAlignment="1">
      <alignment horizontal="center" vertical="top"/>
    </xf>
    <xf numFmtId="165" fontId="28" fillId="6" borderId="10" xfId="0" applyNumberFormat="1" applyFont="1" applyFill="1" applyBorder="1" applyAlignment="1">
      <alignment horizontal="center" vertical="top"/>
    </xf>
    <xf numFmtId="165" fontId="27" fillId="6" borderId="7" xfId="0" applyNumberFormat="1" applyFont="1" applyFill="1" applyBorder="1" applyAlignment="1">
      <alignment horizontal="center" vertical="top"/>
    </xf>
    <xf numFmtId="165" fontId="27" fillId="6" borderId="10" xfId="0" applyNumberFormat="1" applyFont="1" applyFill="1" applyBorder="1" applyAlignment="1">
      <alignment horizontal="center" vertical="top"/>
    </xf>
    <xf numFmtId="165" fontId="27" fillId="6" borderId="4" xfId="1" applyNumberFormat="1" applyFont="1" applyFill="1" applyBorder="1" applyAlignment="1">
      <alignment horizontal="center" vertical="top"/>
    </xf>
    <xf numFmtId="165" fontId="27" fillId="6" borderId="0" xfId="1" applyNumberFormat="1" applyFont="1" applyFill="1" applyBorder="1" applyAlignment="1">
      <alignment horizontal="center" vertical="top"/>
    </xf>
    <xf numFmtId="0" fontId="2" fillId="6" borderId="0" xfId="0" applyFont="1" applyFill="1" applyBorder="1" applyAlignment="1">
      <alignment vertical="center" wrapText="1"/>
    </xf>
    <xf numFmtId="165" fontId="31" fillId="0" borderId="0" xfId="1" applyNumberFormat="1" applyFont="1" applyFill="1" applyBorder="1" applyAlignment="1">
      <alignment horizontal="center" vertical="top"/>
    </xf>
    <xf numFmtId="165" fontId="31" fillId="0" borderId="0" xfId="0" applyNumberFormat="1" applyFont="1" applyFill="1" applyBorder="1" applyAlignment="1">
      <alignment horizontal="center" vertical="top"/>
    </xf>
    <xf numFmtId="165" fontId="31" fillId="2" borderId="0" xfId="1" applyNumberFormat="1" applyFont="1" applyFill="1" applyBorder="1" applyAlignment="1">
      <alignment horizontal="center" vertical="center"/>
    </xf>
    <xf numFmtId="165" fontId="31" fillId="0" borderId="10" xfId="0" applyNumberFormat="1" applyFont="1" applyFill="1" applyBorder="1" applyAlignment="1">
      <alignment horizontal="center" vertical="top"/>
    </xf>
    <xf numFmtId="165" fontId="31" fillId="0" borderId="7" xfId="0" applyNumberFormat="1" applyFont="1" applyFill="1" applyBorder="1" applyAlignment="1">
      <alignment horizontal="center" vertical="top"/>
    </xf>
    <xf numFmtId="165" fontId="31" fillId="0" borderId="4" xfId="0" applyNumberFormat="1" applyFont="1" applyFill="1" applyBorder="1" applyAlignment="1">
      <alignment horizontal="center" vertical="top"/>
    </xf>
    <xf numFmtId="165" fontId="31" fillId="6" borderId="4" xfId="1" applyNumberFormat="1" applyFont="1" applyFill="1" applyBorder="1" applyAlignment="1">
      <alignment horizontal="center" vertical="top"/>
    </xf>
    <xf numFmtId="0" fontId="2" fillId="0" borderId="23" xfId="0" applyNumberFormat="1" applyFont="1" applyBorder="1" applyAlignment="1" applyProtection="1">
      <alignment horizontal="center" vertical="center" wrapText="1"/>
      <protection locked="0"/>
    </xf>
    <xf numFmtId="0" fontId="2" fillId="0" borderId="23" xfId="0" applyNumberFormat="1" applyFont="1" applyBorder="1" applyAlignment="1" applyProtection="1">
      <alignment horizontal="center" vertical="center"/>
      <protection locked="0"/>
    </xf>
    <xf numFmtId="0" fontId="2" fillId="0" borderId="21" xfId="0" applyNumberFormat="1" applyFont="1" applyBorder="1" applyAlignment="1" applyProtection="1">
      <alignment horizontal="center" vertical="center" wrapText="1"/>
      <protection locked="0"/>
    </xf>
    <xf numFmtId="0" fontId="2" fillId="0" borderId="22" xfId="0" applyNumberFormat="1" applyFont="1" applyBorder="1" applyAlignment="1" applyProtection="1">
      <alignment vertical="center"/>
      <protection locked="0"/>
    </xf>
    <xf numFmtId="1" fontId="5" fillId="0" borderId="12" xfId="0" applyNumberFormat="1" applyFont="1" applyBorder="1" applyAlignment="1">
      <alignment horizontal="center" vertical="center"/>
    </xf>
    <xf numFmtId="0" fontId="2" fillId="0" borderId="11" xfId="2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/>
    </xf>
    <xf numFmtId="0" fontId="2" fillId="3" borderId="17" xfId="0" applyFont="1" applyFill="1" applyBorder="1" applyAlignment="1">
      <alignment vertical="center" wrapText="1"/>
    </xf>
    <xf numFmtId="0" fontId="2" fillId="3" borderId="18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2" fontId="2" fillId="2" borderId="12" xfId="0" applyNumberFormat="1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vertical="center" wrapText="1"/>
    </xf>
    <xf numFmtId="0" fontId="18" fillId="2" borderId="9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49" fontId="5" fillId="2" borderId="12" xfId="1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2" fontId="2" fillId="2" borderId="15" xfId="0" applyNumberFormat="1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49" fontId="7" fillId="2" borderId="14" xfId="1" applyNumberFormat="1" applyFont="1" applyFill="1" applyBorder="1" applyAlignment="1">
      <alignment horizontal="center" vertical="center" wrapText="1"/>
    </xf>
    <xf numFmtId="49" fontId="7" fillId="2" borderId="9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vertical="center" wrapText="1"/>
    </xf>
    <xf numFmtId="0" fontId="7" fillId="0" borderId="0" xfId="1" applyNumberFormat="1" applyFont="1" applyFill="1" applyBorder="1" applyAlignment="1">
      <alignment horizontal="center"/>
    </xf>
    <xf numFmtId="1" fontId="7" fillId="0" borderId="11" xfId="1" applyNumberFormat="1" applyFont="1" applyFill="1" applyBorder="1"/>
    <xf numFmtId="166" fontId="7" fillId="0" borderId="12" xfId="1" applyNumberFormat="1" applyFont="1" applyFill="1" applyBorder="1" applyAlignment="1">
      <alignment horizontal="center"/>
    </xf>
    <xf numFmtId="166" fontId="7" fillId="0" borderId="9" xfId="1" applyNumberFormat="1" applyFont="1" applyFill="1" applyBorder="1" applyAlignment="1">
      <alignment horizontal="center"/>
    </xf>
  </cellXfs>
  <cellStyles count="3">
    <cellStyle name="Excel Built-in Normal" xfId="1"/>
    <cellStyle name="Normalny" xfId="0" builtinId="0"/>
    <cellStyle name="Normalny_Arkusz1" xfId="2"/>
  </cellStyles>
  <dxfs count="155"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65" formatCode="0.000"/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0,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00"/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  <numFmt numFmtId="166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  <numFmt numFmtId="166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openxmlformats.org/officeDocument/2006/relationships/powerPivotData" Target="model/item.data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73" name="Rectangle 3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74" name="Rectangle 5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75" name="Rectangle 6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76" name="Rectangle 7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77" name="Rectangle 8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78" name="Rectangle 9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79" name="Rectangle 10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80" name="Rectangle 11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81" name="Rectangle 12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82" name="Rectangle 13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83" name="Rectangle 14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084" name="Rectangle 15"/>
        <xdr:cNvSpPr>
          <a:spLocks noChangeArrowheads="1"/>
        </xdr:cNvSpPr>
      </xdr:nvSpPr>
      <xdr:spPr bwMode="auto">
        <a:xfrm>
          <a:off x="3371850" y="12934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85" name="Rectangle 16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86" name="Rectangle 17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87" name="Rectangle 18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088" name="Rectangle 19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89" name="Rectangle 20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82</xdr:row>
      <xdr:rowOff>0</xdr:rowOff>
    </xdr:from>
    <xdr:to>
      <xdr:col>3</xdr:col>
      <xdr:colOff>0</xdr:colOff>
      <xdr:row>82</xdr:row>
      <xdr:rowOff>0</xdr:rowOff>
    </xdr:to>
    <xdr:sp macro="" textlink="">
      <xdr:nvSpPr>
        <xdr:cNvPr id="3090" name="Rectangle 21"/>
        <xdr:cNvSpPr>
          <a:spLocks noChangeArrowheads="1"/>
        </xdr:cNvSpPr>
      </xdr:nvSpPr>
      <xdr:spPr bwMode="auto">
        <a:xfrm>
          <a:off x="3371850" y="30994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91" name="Rectangle 24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92" name="Rectangle 26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93" name="Rectangle 27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94" name="Rectangle 28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95" name="Rectangle 29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96" name="Rectangle 30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97" name="Rectangle 31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98" name="Rectangle 32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099" name="Rectangle 33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0" name="Rectangle 34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1" name="Rectangle 35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2" name="Rectangle 36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3" name="Rectangle 37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4" name="Rectangle 38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5" name="Rectangle 39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6" name="Rectangle 40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7" name="Rectangle 41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8" name="Rectangle 42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09" name="Rectangle 45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110" name="Rectangle 47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111" name="Rectangle 48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12" name="Rectangle 49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13" name="Rectangle 50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14" name="Rectangle 51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15" name="Rectangle 52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16" name="Rectangle 53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17" name="Rectangle 54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18" name="Rectangle 55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19" name="Rectangle 56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20" name="Rectangle 57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3121" name="Rectangle 58"/>
        <xdr:cNvSpPr>
          <a:spLocks noChangeArrowheads="1"/>
        </xdr:cNvSpPr>
      </xdr:nvSpPr>
      <xdr:spPr bwMode="auto">
        <a:xfrm>
          <a:off x="3371850" y="34042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22" name="Rectangle 59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23" name="Rectangle 60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24" name="Rectangle 61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25" name="Rectangle 62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142</xdr:row>
      <xdr:rowOff>0</xdr:rowOff>
    </xdr:from>
    <xdr:to>
      <xdr:col>3</xdr:col>
      <xdr:colOff>0</xdr:colOff>
      <xdr:row>142</xdr:row>
      <xdr:rowOff>0</xdr:rowOff>
    </xdr:to>
    <xdr:sp macro="" textlink="">
      <xdr:nvSpPr>
        <xdr:cNvPr id="3126" name="Rectangle 63"/>
        <xdr:cNvSpPr>
          <a:spLocks noChangeArrowheads="1"/>
        </xdr:cNvSpPr>
      </xdr:nvSpPr>
      <xdr:spPr bwMode="auto">
        <a:xfrm>
          <a:off x="3371850" y="1720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154</xdr:row>
      <xdr:rowOff>0</xdr:rowOff>
    </xdr:from>
    <xdr:to>
      <xdr:col>3</xdr:col>
      <xdr:colOff>0</xdr:colOff>
      <xdr:row>154</xdr:row>
      <xdr:rowOff>0</xdr:rowOff>
    </xdr:to>
    <xdr:sp macro="" textlink="">
      <xdr:nvSpPr>
        <xdr:cNvPr id="3127" name="Rectangle 21"/>
        <xdr:cNvSpPr>
          <a:spLocks noChangeArrowheads="1"/>
        </xdr:cNvSpPr>
      </xdr:nvSpPr>
      <xdr:spPr bwMode="auto">
        <a:xfrm>
          <a:off x="3371850" y="22459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3128" name="Rectangle 21"/>
        <xdr:cNvSpPr>
          <a:spLocks noChangeArrowheads="1"/>
        </xdr:cNvSpPr>
      </xdr:nvSpPr>
      <xdr:spPr bwMode="auto">
        <a:xfrm>
          <a:off x="3371850" y="96583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29" name="Rectangle 3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30" name="Rectangle 5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31" name="Rectangle 6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32" name="Rectangle 7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33" name="Rectangle 8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34" name="Rectangle 9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35" name="Rectangle 1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36" name="Rectangle 11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37" name="Rectangle 1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38" name="Rectangle 13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39" name="Rectangle 14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192</xdr:row>
      <xdr:rowOff>0</xdr:rowOff>
    </xdr:from>
    <xdr:to>
      <xdr:col>3</xdr:col>
      <xdr:colOff>0</xdr:colOff>
      <xdr:row>192</xdr:row>
      <xdr:rowOff>0</xdr:rowOff>
    </xdr:to>
    <xdr:sp macro="" textlink="">
      <xdr:nvSpPr>
        <xdr:cNvPr id="3140" name="Rectangle 15"/>
        <xdr:cNvSpPr>
          <a:spLocks noChangeArrowheads="1"/>
        </xdr:cNvSpPr>
      </xdr:nvSpPr>
      <xdr:spPr bwMode="auto">
        <a:xfrm>
          <a:off x="3371850" y="108775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41" name="Rectangle 16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42" name="Rectangle 17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43" name="Rectangle 18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44" name="Rectangle 19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45" name="Rectangle 2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55</xdr:row>
      <xdr:rowOff>0</xdr:rowOff>
    </xdr:to>
    <xdr:sp macro="" textlink="">
      <xdr:nvSpPr>
        <xdr:cNvPr id="3146" name="Rectangle 21"/>
        <xdr:cNvSpPr>
          <a:spLocks noChangeArrowheads="1"/>
        </xdr:cNvSpPr>
      </xdr:nvSpPr>
      <xdr:spPr bwMode="auto">
        <a:xfrm>
          <a:off x="3371850" y="93535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47" name="Rectangle 24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48" name="Rectangle 26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49" name="Rectangle 27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0" name="Rectangle 28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1" name="Rectangle 29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2" name="Rectangle 3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3" name="Rectangle 31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4" name="Rectangle 3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5" name="Rectangle 33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6" name="Rectangle 34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7" name="Rectangle 35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8" name="Rectangle 36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59" name="Rectangle 37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60" name="Rectangle 38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61" name="Rectangle 39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62" name="Rectangle 4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63" name="Rectangle 41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64" name="Rectangle 4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65" name="Rectangle 45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66" name="Rectangle 47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67" name="Rectangle 48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68" name="Rectangle 49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69" name="Rectangle 5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70" name="Rectangle 51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71" name="Rectangle 5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72" name="Rectangle 53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73" name="Rectangle 54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74" name="Rectangle 55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75" name="Rectangle 56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76" name="Rectangle 57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77" name="Rectangle 58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78" name="Rectangle 59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79" name="Rectangle 6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80" name="Rectangle 61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81" name="Rectangle 6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82" name="Rectangle 63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3183" name="Rectangle 21"/>
        <xdr:cNvSpPr>
          <a:spLocks noChangeArrowheads="1"/>
        </xdr:cNvSpPr>
      </xdr:nvSpPr>
      <xdr:spPr bwMode="auto">
        <a:xfrm>
          <a:off x="3371850" y="798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136</xdr:row>
      <xdr:rowOff>0</xdr:rowOff>
    </xdr:from>
    <xdr:to>
      <xdr:col>3</xdr:col>
      <xdr:colOff>0</xdr:colOff>
      <xdr:row>136</xdr:row>
      <xdr:rowOff>0</xdr:rowOff>
    </xdr:to>
    <xdr:sp macro="" textlink="">
      <xdr:nvSpPr>
        <xdr:cNvPr id="3184" name="Rectangle 21"/>
        <xdr:cNvSpPr>
          <a:spLocks noChangeArrowheads="1"/>
        </xdr:cNvSpPr>
      </xdr:nvSpPr>
      <xdr:spPr bwMode="auto">
        <a:xfrm>
          <a:off x="3371850" y="3625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85" name="Rectangle 3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86" name="Rectangle 5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87" name="Rectangle 6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88" name="Rectangle 7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89" name="Rectangle 8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90" name="Rectangle 9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91" name="Rectangle 1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92" name="Rectangle 11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93" name="Rectangle 1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94" name="Rectangle 13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195" name="Rectangle 14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192</xdr:row>
      <xdr:rowOff>0</xdr:rowOff>
    </xdr:from>
    <xdr:to>
      <xdr:col>3</xdr:col>
      <xdr:colOff>0</xdr:colOff>
      <xdr:row>192</xdr:row>
      <xdr:rowOff>0</xdr:rowOff>
    </xdr:to>
    <xdr:sp macro="" textlink="">
      <xdr:nvSpPr>
        <xdr:cNvPr id="3196" name="Rectangle 15"/>
        <xdr:cNvSpPr>
          <a:spLocks noChangeArrowheads="1"/>
        </xdr:cNvSpPr>
      </xdr:nvSpPr>
      <xdr:spPr bwMode="auto">
        <a:xfrm>
          <a:off x="3371850" y="108775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97" name="Rectangle 16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98" name="Rectangle 17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199" name="Rectangle 18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200" name="Rectangle 19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01" name="Rectangle 2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55</xdr:row>
      <xdr:rowOff>0</xdr:rowOff>
    </xdr:from>
    <xdr:to>
      <xdr:col>3</xdr:col>
      <xdr:colOff>0</xdr:colOff>
      <xdr:row>55</xdr:row>
      <xdr:rowOff>0</xdr:rowOff>
    </xdr:to>
    <xdr:sp macro="" textlink="">
      <xdr:nvSpPr>
        <xdr:cNvPr id="3202" name="Rectangle 21"/>
        <xdr:cNvSpPr>
          <a:spLocks noChangeArrowheads="1"/>
        </xdr:cNvSpPr>
      </xdr:nvSpPr>
      <xdr:spPr bwMode="auto">
        <a:xfrm>
          <a:off x="3371850" y="93535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03" name="Rectangle 24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04" name="Rectangle 26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05" name="Rectangle 27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06" name="Rectangle 28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07" name="Rectangle 29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08" name="Rectangle 3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09" name="Rectangle 31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0" name="Rectangle 3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1" name="Rectangle 33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2" name="Rectangle 34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3" name="Rectangle 35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4" name="Rectangle 36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5" name="Rectangle 37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6" name="Rectangle 38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7" name="Rectangle 39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8" name="Rectangle 4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19" name="Rectangle 41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20" name="Rectangle 4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21" name="Rectangle 45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222" name="Rectangle 47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223" name="Rectangle 48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24" name="Rectangle 49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25" name="Rectangle 5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26" name="Rectangle 51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27" name="Rectangle 5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28" name="Rectangle 53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29" name="Rectangle 54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30" name="Rectangle 55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31" name="Rectangle 56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32" name="Rectangle 57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235</xdr:row>
      <xdr:rowOff>0</xdr:rowOff>
    </xdr:from>
    <xdr:to>
      <xdr:col>3</xdr:col>
      <xdr:colOff>0</xdr:colOff>
      <xdr:row>235</xdr:row>
      <xdr:rowOff>0</xdr:rowOff>
    </xdr:to>
    <xdr:sp macro="" textlink="">
      <xdr:nvSpPr>
        <xdr:cNvPr id="3233" name="Rectangle 58"/>
        <xdr:cNvSpPr>
          <a:spLocks noChangeArrowheads="1"/>
        </xdr:cNvSpPr>
      </xdr:nvSpPr>
      <xdr:spPr bwMode="auto">
        <a:xfrm>
          <a:off x="3371850" y="2322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34" name="Rectangle 59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35" name="Rectangle 60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36" name="Rectangle 61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37" name="Rectangle 62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177</xdr:row>
      <xdr:rowOff>0</xdr:rowOff>
    </xdr:from>
    <xdr:to>
      <xdr:col>3</xdr:col>
      <xdr:colOff>0</xdr:colOff>
      <xdr:row>177</xdr:row>
      <xdr:rowOff>0</xdr:rowOff>
    </xdr:to>
    <xdr:sp macro="" textlink="">
      <xdr:nvSpPr>
        <xdr:cNvPr id="3238" name="Rectangle 63"/>
        <xdr:cNvSpPr>
          <a:spLocks noChangeArrowheads="1"/>
        </xdr:cNvSpPr>
      </xdr:nvSpPr>
      <xdr:spPr bwMode="auto">
        <a:xfrm>
          <a:off x="3371850" y="32670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3239" name="Rectangle 21"/>
        <xdr:cNvSpPr>
          <a:spLocks noChangeArrowheads="1"/>
        </xdr:cNvSpPr>
      </xdr:nvSpPr>
      <xdr:spPr bwMode="auto">
        <a:xfrm>
          <a:off x="3371850" y="7981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136</xdr:row>
      <xdr:rowOff>0</xdr:rowOff>
    </xdr:from>
    <xdr:to>
      <xdr:col>3</xdr:col>
      <xdr:colOff>0</xdr:colOff>
      <xdr:row>136</xdr:row>
      <xdr:rowOff>0</xdr:rowOff>
    </xdr:to>
    <xdr:sp macro="" textlink="">
      <xdr:nvSpPr>
        <xdr:cNvPr id="3240" name="Rectangle 21"/>
        <xdr:cNvSpPr>
          <a:spLocks noChangeArrowheads="1"/>
        </xdr:cNvSpPr>
      </xdr:nvSpPr>
      <xdr:spPr bwMode="auto">
        <a:xfrm>
          <a:off x="3371850" y="3625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394" name="Rectangle 3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395" name="Rectangle 5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396" name="Rectangle 6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397" name="Rectangle 7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398" name="Rectangle 8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399" name="Rectangle 9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00" name="Rectangle 10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401" name="Rectangle 11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02" name="Rectangle 12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403" name="Rectangle 13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04" name="Rectangle 14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228</xdr:row>
      <xdr:rowOff>0</xdr:rowOff>
    </xdr:from>
    <xdr:to>
      <xdr:col>16</xdr:col>
      <xdr:colOff>0</xdr:colOff>
      <xdr:row>228</xdr:row>
      <xdr:rowOff>0</xdr:rowOff>
    </xdr:to>
    <xdr:sp macro="" textlink="">
      <xdr:nvSpPr>
        <xdr:cNvPr id="405" name="Rectangle 15"/>
        <xdr:cNvSpPr>
          <a:spLocks noChangeArrowheads="1"/>
        </xdr:cNvSpPr>
      </xdr:nvSpPr>
      <xdr:spPr bwMode="auto">
        <a:xfrm>
          <a:off x="6505575" y="27527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406" name="Rectangle 16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407" name="Rectangle 17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408" name="Rectangle 18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409" name="Rectangle 19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10" name="Rectangle 20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252</xdr:row>
      <xdr:rowOff>0</xdr:rowOff>
    </xdr:from>
    <xdr:to>
      <xdr:col>16</xdr:col>
      <xdr:colOff>0</xdr:colOff>
      <xdr:row>252</xdr:row>
      <xdr:rowOff>0</xdr:rowOff>
    </xdr:to>
    <xdr:sp macro="" textlink="">
      <xdr:nvSpPr>
        <xdr:cNvPr id="411" name="Rectangle 21"/>
        <xdr:cNvSpPr>
          <a:spLocks noChangeArrowheads="1"/>
        </xdr:cNvSpPr>
      </xdr:nvSpPr>
      <xdr:spPr bwMode="auto">
        <a:xfrm>
          <a:off x="65055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12" name="Rectangle 24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13" name="Rectangle 26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14" name="Rectangle 27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15" name="Rectangle 28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16" name="Rectangle 29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17" name="Rectangle 30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18" name="Rectangle 31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19" name="Rectangle 32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0" name="Rectangle 33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1" name="Rectangle 34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2" name="Rectangle 35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3" name="Rectangle 36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4" name="Rectangle 37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5" name="Rectangle 38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6" name="Rectangle 39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7" name="Rectangle 40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8" name="Rectangle 41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29" name="Rectangle 42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30" name="Rectangle 45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431" name="Rectangle 47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432" name="Rectangle 48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33" name="Rectangle 49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34" name="Rectangle 50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35" name="Rectangle 51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36" name="Rectangle 52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37" name="Rectangle 53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38" name="Rectangle 54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39" name="Rectangle 55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40" name="Rectangle 56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41" name="Rectangle 57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19</xdr:row>
      <xdr:rowOff>0</xdr:rowOff>
    </xdr:from>
    <xdr:to>
      <xdr:col>16</xdr:col>
      <xdr:colOff>0</xdr:colOff>
      <xdr:row>19</xdr:row>
      <xdr:rowOff>0</xdr:rowOff>
    </xdr:to>
    <xdr:sp macro="" textlink="">
      <xdr:nvSpPr>
        <xdr:cNvPr id="442" name="Rectangle 58"/>
        <xdr:cNvSpPr>
          <a:spLocks noChangeArrowheads="1"/>
        </xdr:cNvSpPr>
      </xdr:nvSpPr>
      <xdr:spPr bwMode="auto">
        <a:xfrm>
          <a:off x="6505575" y="21821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43" name="Rectangle 59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44" name="Rectangle 60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45" name="Rectangle 61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46" name="Rectangle 62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154</xdr:row>
      <xdr:rowOff>0</xdr:rowOff>
    </xdr:from>
    <xdr:to>
      <xdr:col>16</xdr:col>
      <xdr:colOff>0</xdr:colOff>
      <xdr:row>154</xdr:row>
      <xdr:rowOff>0</xdr:rowOff>
    </xdr:to>
    <xdr:sp macro="" textlink="">
      <xdr:nvSpPr>
        <xdr:cNvPr id="447" name="Rectangle 63"/>
        <xdr:cNvSpPr>
          <a:spLocks noChangeArrowheads="1"/>
        </xdr:cNvSpPr>
      </xdr:nvSpPr>
      <xdr:spPr bwMode="auto">
        <a:xfrm>
          <a:off x="6505575" y="36071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127</xdr:row>
      <xdr:rowOff>0</xdr:rowOff>
    </xdr:from>
    <xdr:to>
      <xdr:col>16</xdr:col>
      <xdr:colOff>0</xdr:colOff>
      <xdr:row>127</xdr:row>
      <xdr:rowOff>0</xdr:rowOff>
    </xdr:to>
    <xdr:sp macro="" textlink="">
      <xdr:nvSpPr>
        <xdr:cNvPr id="448" name="Rectangle 21"/>
        <xdr:cNvSpPr>
          <a:spLocks noChangeArrowheads="1"/>
        </xdr:cNvSpPr>
      </xdr:nvSpPr>
      <xdr:spPr bwMode="auto">
        <a:xfrm>
          <a:off x="6505575" y="276510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0</xdr:colOff>
      <xdr:row>80</xdr:row>
      <xdr:rowOff>0</xdr:rowOff>
    </xdr:from>
    <xdr:to>
      <xdr:col>16</xdr:col>
      <xdr:colOff>0</xdr:colOff>
      <xdr:row>80</xdr:row>
      <xdr:rowOff>0</xdr:rowOff>
    </xdr:to>
    <xdr:sp macro="" textlink="">
      <xdr:nvSpPr>
        <xdr:cNvPr id="449" name="Rectangle 21"/>
        <xdr:cNvSpPr>
          <a:spLocks noChangeArrowheads="1"/>
        </xdr:cNvSpPr>
      </xdr:nvSpPr>
      <xdr:spPr bwMode="auto">
        <a:xfrm>
          <a:off x="6505575" y="48577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Rectangle 3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51" name="Rectangle 5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Rectangle 6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Rectangle 7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54" name="Rectangle 8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Rectangle 9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56" name="Rectangle 10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Rectangle 11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58" name="Rectangle 12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Rectangle 13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60" name="Rectangle 14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34</xdr:row>
      <xdr:rowOff>0</xdr:rowOff>
    </xdr:from>
    <xdr:to>
      <xdr:col>10</xdr:col>
      <xdr:colOff>0</xdr:colOff>
      <xdr:row>34</xdr:row>
      <xdr:rowOff>0</xdr:rowOff>
    </xdr:to>
    <xdr:sp macro="" textlink="">
      <xdr:nvSpPr>
        <xdr:cNvPr id="461" name="Rectangle 15"/>
        <xdr:cNvSpPr>
          <a:spLocks noChangeArrowheads="1"/>
        </xdr:cNvSpPr>
      </xdr:nvSpPr>
      <xdr:spPr bwMode="auto">
        <a:xfrm>
          <a:off x="3467100" y="221456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Rectangle 16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Rectangle 17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Rectangle 18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Rectangle 19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66" name="Rectangle 20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121</xdr:row>
      <xdr:rowOff>0</xdr:rowOff>
    </xdr:from>
    <xdr:to>
      <xdr:col>10</xdr:col>
      <xdr:colOff>0</xdr:colOff>
      <xdr:row>121</xdr:row>
      <xdr:rowOff>0</xdr:rowOff>
    </xdr:to>
    <xdr:sp macro="" textlink="">
      <xdr:nvSpPr>
        <xdr:cNvPr id="467" name="Rectangle 21"/>
        <xdr:cNvSpPr>
          <a:spLocks noChangeArrowheads="1"/>
        </xdr:cNvSpPr>
      </xdr:nvSpPr>
      <xdr:spPr bwMode="auto">
        <a:xfrm>
          <a:off x="3467100" y="163639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68" name="Rectangle 24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69" name="Rectangle 26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0" name="Rectangle 27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1" name="Rectangle 28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2" name="Rectangle 29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3" name="Rectangle 30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4" name="Rectangle 31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5" name="Rectangle 32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6" name="Rectangle 33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7" name="Rectangle 34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8" name="Rectangle 35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79" name="Rectangle 36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80" name="Rectangle 37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81" name="Rectangle 38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82" name="Rectangle 39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83" name="Rectangle 40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84" name="Rectangle 41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85" name="Rectangle 42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86" name="Rectangle 45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Rectangle 47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Rectangle 48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89" name="Rectangle 49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90" name="Rectangle 50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91" name="Rectangle 51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92" name="Rectangle 52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93" name="Rectangle 53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94" name="Rectangle 54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95" name="Rectangle 55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96" name="Rectangle 56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97" name="Rectangle 57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Rectangle 58"/>
        <xdr:cNvSpPr>
          <a:spLocks noChangeArrowheads="1"/>
        </xdr:cNvSpPr>
      </xdr:nvSpPr>
      <xdr:spPr bwMode="auto">
        <a:xfrm>
          <a:off x="3467100" y="2392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499" name="Rectangle 59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500" name="Rectangle 60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501" name="Rectangle 61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502" name="Rectangle 62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28</xdr:row>
      <xdr:rowOff>0</xdr:rowOff>
    </xdr:from>
    <xdr:to>
      <xdr:col>10</xdr:col>
      <xdr:colOff>0</xdr:colOff>
      <xdr:row>28</xdr:row>
      <xdr:rowOff>0</xdr:rowOff>
    </xdr:to>
    <xdr:sp macro="" textlink="">
      <xdr:nvSpPr>
        <xdr:cNvPr id="503" name="Rectangle 63"/>
        <xdr:cNvSpPr>
          <a:spLocks noChangeArrowheads="1"/>
        </xdr:cNvSpPr>
      </xdr:nvSpPr>
      <xdr:spPr bwMode="auto">
        <a:xfrm>
          <a:off x="346710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504" name="Rectangle 21"/>
        <xdr:cNvSpPr>
          <a:spLocks noChangeArrowheads="1"/>
        </xdr:cNvSpPr>
      </xdr:nvSpPr>
      <xdr:spPr bwMode="auto">
        <a:xfrm>
          <a:off x="3467100" y="5343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83</xdr:row>
      <xdr:rowOff>0</xdr:rowOff>
    </xdr:from>
    <xdr:to>
      <xdr:col>10</xdr:col>
      <xdr:colOff>0</xdr:colOff>
      <xdr:row>83</xdr:row>
      <xdr:rowOff>0</xdr:rowOff>
    </xdr:to>
    <xdr:sp macro="" textlink="">
      <xdr:nvSpPr>
        <xdr:cNvPr id="505" name="Rectangle 21"/>
        <xdr:cNvSpPr>
          <a:spLocks noChangeArrowheads="1"/>
        </xdr:cNvSpPr>
      </xdr:nvSpPr>
      <xdr:spPr bwMode="auto">
        <a:xfrm>
          <a:off x="3467100" y="11334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62" name="Rectangle 3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63" name="Rectangle 5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64" name="Rectangle 6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65" name="Rectangle 7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66" name="Rectangle 8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67" name="Rectangle 9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68" name="Rectangle 10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69" name="Rectangle 11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70" name="Rectangle 12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71" name="Rectangle 13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72" name="Rectangle 14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161</xdr:row>
      <xdr:rowOff>0</xdr:rowOff>
    </xdr:from>
    <xdr:to>
      <xdr:col>43</xdr:col>
      <xdr:colOff>0</xdr:colOff>
      <xdr:row>161</xdr:row>
      <xdr:rowOff>0</xdr:rowOff>
    </xdr:to>
    <xdr:sp macro="" textlink="">
      <xdr:nvSpPr>
        <xdr:cNvPr id="573" name="Rectangle 15"/>
        <xdr:cNvSpPr>
          <a:spLocks noChangeArrowheads="1"/>
        </xdr:cNvSpPr>
      </xdr:nvSpPr>
      <xdr:spPr bwMode="auto">
        <a:xfrm>
          <a:off x="2695575" y="258984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74" name="Rectangle 16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75" name="Rectangle 17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76" name="Rectangle 18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77" name="Rectangle 19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78" name="Rectangle 20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33</xdr:row>
      <xdr:rowOff>0</xdr:rowOff>
    </xdr:from>
    <xdr:to>
      <xdr:col>43</xdr:col>
      <xdr:colOff>0</xdr:colOff>
      <xdr:row>33</xdr:row>
      <xdr:rowOff>0</xdr:rowOff>
    </xdr:to>
    <xdr:sp macro="" textlink="">
      <xdr:nvSpPr>
        <xdr:cNvPr id="579" name="Rectangle 21"/>
        <xdr:cNvSpPr>
          <a:spLocks noChangeArrowheads="1"/>
        </xdr:cNvSpPr>
      </xdr:nvSpPr>
      <xdr:spPr bwMode="auto">
        <a:xfrm>
          <a:off x="2695575" y="53816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0" name="Rectangle 24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1" name="Rectangle 26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2" name="Rectangle 27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3" name="Rectangle 28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4" name="Rectangle 29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5" name="Rectangle 30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6" name="Rectangle 31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7" name="Rectangle 32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8" name="Rectangle 33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89" name="Rectangle 34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90" name="Rectangle 35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91" name="Rectangle 36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92" name="Rectangle 37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93" name="Rectangle 38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94" name="Rectangle 39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95" name="Rectangle 40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96" name="Rectangle 41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97" name="Rectangle 42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598" name="Rectangle 45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599" name="Rectangle 47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600" name="Rectangle 48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01" name="Rectangle 49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02" name="Rectangle 50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03" name="Rectangle 51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04" name="Rectangle 52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05" name="Rectangle 53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06" name="Rectangle 54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07" name="Rectangle 55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08" name="Rectangle 56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09" name="Rectangle 57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0</xdr:colOff>
      <xdr:row>85</xdr:row>
      <xdr:rowOff>0</xdr:rowOff>
    </xdr:to>
    <xdr:sp macro="" textlink="">
      <xdr:nvSpPr>
        <xdr:cNvPr id="610" name="Rectangle 58"/>
        <xdr:cNvSpPr>
          <a:spLocks noChangeArrowheads="1"/>
        </xdr:cNvSpPr>
      </xdr:nvSpPr>
      <xdr:spPr bwMode="auto">
        <a:xfrm>
          <a:off x="2695575" y="13592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11" name="Rectangle 59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12" name="Rectangle 60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13" name="Rectangle 61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14" name="Rectangle 62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0</xdr:colOff>
      <xdr:row>125</xdr:row>
      <xdr:rowOff>0</xdr:rowOff>
    </xdr:to>
    <xdr:sp macro="" textlink="">
      <xdr:nvSpPr>
        <xdr:cNvPr id="615" name="Rectangle 63"/>
        <xdr:cNvSpPr>
          <a:spLocks noChangeArrowheads="1"/>
        </xdr:cNvSpPr>
      </xdr:nvSpPr>
      <xdr:spPr bwMode="auto">
        <a:xfrm>
          <a:off x="2695575" y="200691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158</xdr:row>
      <xdr:rowOff>0</xdr:rowOff>
    </xdr:from>
    <xdr:to>
      <xdr:col>43</xdr:col>
      <xdr:colOff>0</xdr:colOff>
      <xdr:row>158</xdr:row>
      <xdr:rowOff>0</xdr:rowOff>
    </xdr:to>
    <xdr:sp macro="" textlink="">
      <xdr:nvSpPr>
        <xdr:cNvPr id="616" name="Rectangle 21"/>
        <xdr:cNvSpPr>
          <a:spLocks noChangeArrowheads="1"/>
        </xdr:cNvSpPr>
      </xdr:nvSpPr>
      <xdr:spPr bwMode="auto">
        <a:xfrm>
          <a:off x="2695575" y="254127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43</xdr:col>
      <xdr:colOff>0</xdr:colOff>
      <xdr:row>44</xdr:row>
      <xdr:rowOff>0</xdr:rowOff>
    </xdr:from>
    <xdr:to>
      <xdr:col>43</xdr:col>
      <xdr:colOff>0</xdr:colOff>
      <xdr:row>44</xdr:row>
      <xdr:rowOff>0</xdr:rowOff>
    </xdr:to>
    <xdr:sp macro="" textlink="">
      <xdr:nvSpPr>
        <xdr:cNvPr id="617" name="Rectangle 21"/>
        <xdr:cNvSpPr>
          <a:spLocks noChangeArrowheads="1"/>
        </xdr:cNvSpPr>
      </xdr:nvSpPr>
      <xdr:spPr bwMode="auto">
        <a:xfrm>
          <a:off x="2695575" y="70580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18" name="Rectangle 3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19" name="Rectangle 5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20" name="Rectangle 6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21" name="Rectangle 7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22" name="Rectangle 8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23" name="Rectangle 9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24" name="Rectangle 10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25" name="Rectangle 11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26" name="Rectangle 12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27" name="Rectangle 13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28" name="Rectangle 14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31</xdr:row>
      <xdr:rowOff>0</xdr:rowOff>
    </xdr:from>
    <xdr:to>
      <xdr:col>74</xdr:col>
      <xdr:colOff>0</xdr:colOff>
      <xdr:row>31</xdr:row>
      <xdr:rowOff>0</xdr:rowOff>
    </xdr:to>
    <xdr:sp macro="" textlink="">
      <xdr:nvSpPr>
        <xdr:cNvPr id="629" name="Rectangle 15"/>
        <xdr:cNvSpPr>
          <a:spLocks noChangeArrowheads="1"/>
        </xdr:cNvSpPr>
      </xdr:nvSpPr>
      <xdr:spPr bwMode="auto">
        <a:xfrm>
          <a:off x="3419475" y="50292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30" name="Rectangle 16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31" name="Rectangle 17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32" name="Rectangle 18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33" name="Rectangle 19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34" name="Rectangle 20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55</xdr:row>
      <xdr:rowOff>0</xdr:rowOff>
    </xdr:from>
    <xdr:to>
      <xdr:col>74</xdr:col>
      <xdr:colOff>0</xdr:colOff>
      <xdr:row>55</xdr:row>
      <xdr:rowOff>0</xdr:rowOff>
    </xdr:to>
    <xdr:sp macro="" textlink="">
      <xdr:nvSpPr>
        <xdr:cNvPr id="635" name="Rectangle 21"/>
        <xdr:cNvSpPr>
          <a:spLocks noChangeArrowheads="1"/>
        </xdr:cNvSpPr>
      </xdr:nvSpPr>
      <xdr:spPr bwMode="auto">
        <a:xfrm>
          <a:off x="3419475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36" name="Rectangle 24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37" name="Rectangle 26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38" name="Rectangle 27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39" name="Rectangle 28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0" name="Rectangle 29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1" name="Rectangle 30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2" name="Rectangle 31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3" name="Rectangle 32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4" name="Rectangle 33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5" name="Rectangle 34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6" name="Rectangle 35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7" name="Rectangle 36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8" name="Rectangle 37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49" name="Rectangle 38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50" name="Rectangle 39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51" name="Rectangle 40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52" name="Rectangle 41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53" name="Rectangle 42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54" name="Rectangle 45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55" name="Rectangle 47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56" name="Rectangle 48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57" name="Rectangle 49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58" name="Rectangle 50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59" name="Rectangle 51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60" name="Rectangle 52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61" name="Rectangle 53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62" name="Rectangle 54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63" name="Rectangle 55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64" name="Rectangle 56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65" name="Rectangle 57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75</xdr:row>
      <xdr:rowOff>0</xdr:rowOff>
    </xdr:from>
    <xdr:to>
      <xdr:col>74</xdr:col>
      <xdr:colOff>0</xdr:colOff>
      <xdr:row>75</xdr:row>
      <xdr:rowOff>0</xdr:rowOff>
    </xdr:to>
    <xdr:sp macro="" textlink="">
      <xdr:nvSpPr>
        <xdr:cNvPr id="666" name="Rectangle 58"/>
        <xdr:cNvSpPr>
          <a:spLocks noChangeArrowheads="1"/>
        </xdr:cNvSpPr>
      </xdr:nvSpPr>
      <xdr:spPr bwMode="auto">
        <a:xfrm>
          <a:off x="341947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67" name="Rectangle 59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68" name="Rectangle 60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69" name="Rectangle 61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70" name="Rectangle 62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28</xdr:row>
      <xdr:rowOff>0</xdr:rowOff>
    </xdr:from>
    <xdr:to>
      <xdr:col>74</xdr:col>
      <xdr:colOff>0</xdr:colOff>
      <xdr:row>28</xdr:row>
      <xdr:rowOff>0</xdr:rowOff>
    </xdr:to>
    <xdr:sp macro="" textlink="">
      <xdr:nvSpPr>
        <xdr:cNvPr id="671" name="Rectangle 63"/>
        <xdr:cNvSpPr>
          <a:spLocks noChangeArrowheads="1"/>
        </xdr:cNvSpPr>
      </xdr:nvSpPr>
      <xdr:spPr bwMode="auto">
        <a:xfrm>
          <a:off x="341947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219</xdr:row>
      <xdr:rowOff>0</xdr:rowOff>
    </xdr:from>
    <xdr:to>
      <xdr:col>74</xdr:col>
      <xdr:colOff>0</xdr:colOff>
      <xdr:row>219</xdr:row>
      <xdr:rowOff>0</xdr:rowOff>
    </xdr:to>
    <xdr:sp macro="" textlink="">
      <xdr:nvSpPr>
        <xdr:cNvPr id="672" name="Rectangle 21"/>
        <xdr:cNvSpPr>
          <a:spLocks noChangeArrowheads="1"/>
        </xdr:cNvSpPr>
      </xdr:nvSpPr>
      <xdr:spPr bwMode="auto">
        <a:xfrm>
          <a:off x="3419475" y="33680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74</xdr:col>
      <xdr:colOff>0</xdr:colOff>
      <xdr:row>85</xdr:row>
      <xdr:rowOff>0</xdr:rowOff>
    </xdr:from>
    <xdr:to>
      <xdr:col>74</xdr:col>
      <xdr:colOff>0</xdr:colOff>
      <xdr:row>85</xdr:row>
      <xdr:rowOff>0</xdr:rowOff>
    </xdr:to>
    <xdr:sp macro="" textlink="">
      <xdr:nvSpPr>
        <xdr:cNvPr id="673" name="Rectangle 21"/>
        <xdr:cNvSpPr>
          <a:spLocks noChangeArrowheads="1"/>
        </xdr:cNvSpPr>
      </xdr:nvSpPr>
      <xdr:spPr bwMode="auto">
        <a:xfrm>
          <a:off x="3419475" y="1325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74" name="Rectangle 3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75" name="Rectangle 5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76" name="Rectangle 6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77" name="Rectangle 7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78" name="Rectangle 8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79" name="Rectangle 9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80" name="Rectangle 10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81" name="Rectangle 11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82" name="Rectangle 12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83" name="Rectangle 13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84" name="Rectangle 14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31</xdr:row>
      <xdr:rowOff>0</xdr:rowOff>
    </xdr:from>
    <xdr:to>
      <xdr:col>88</xdr:col>
      <xdr:colOff>0</xdr:colOff>
      <xdr:row>31</xdr:row>
      <xdr:rowOff>0</xdr:rowOff>
    </xdr:to>
    <xdr:sp macro="" textlink="">
      <xdr:nvSpPr>
        <xdr:cNvPr id="685" name="Rectangle 15"/>
        <xdr:cNvSpPr>
          <a:spLocks noChangeArrowheads="1"/>
        </xdr:cNvSpPr>
      </xdr:nvSpPr>
      <xdr:spPr bwMode="auto">
        <a:xfrm>
          <a:off x="12734925" y="50292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86" name="Rectangle 16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87" name="Rectangle 17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88" name="Rectangle 18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689" name="Rectangle 19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90" name="Rectangle 20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225</xdr:row>
      <xdr:rowOff>0</xdr:rowOff>
    </xdr:from>
    <xdr:to>
      <xdr:col>88</xdr:col>
      <xdr:colOff>0</xdr:colOff>
      <xdr:row>225</xdr:row>
      <xdr:rowOff>0</xdr:rowOff>
    </xdr:to>
    <xdr:sp macro="" textlink="">
      <xdr:nvSpPr>
        <xdr:cNvPr id="691" name="Rectangle 21"/>
        <xdr:cNvSpPr>
          <a:spLocks noChangeArrowheads="1"/>
        </xdr:cNvSpPr>
      </xdr:nvSpPr>
      <xdr:spPr bwMode="auto">
        <a:xfrm>
          <a:off x="12734925" y="3459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92" name="Rectangle 24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93" name="Rectangle 26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94" name="Rectangle 27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95" name="Rectangle 28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96" name="Rectangle 29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97" name="Rectangle 30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98" name="Rectangle 31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699" name="Rectangle 32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0" name="Rectangle 33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1" name="Rectangle 34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2" name="Rectangle 35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3" name="Rectangle 36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4" name="Rectangle 37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5" name="Rectangle 38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6" name="Rectangle 39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7" name="Rectangle 40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8" name="Rectangle 41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09" name="Rectangle 42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10" name="Rectangle 45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711" name="Rectangle 47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712" name="Rectangle 48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13" name="Rectangle 49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14" name="Rectangle 50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15" name="Rectangle 51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16" name="Rectangle 52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17" name="Rectangle 53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18" name="Rectangle 54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19" name="Rectangle 55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20" name="Rectangle 56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21" name="Rectangle 57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75</xdr:row>
      <xdr:rowOff>0</xdr:rowOff>
    </xdr:from>
    <xdr:to>
      <xdr:col>88</xdr:col>
      <xdr:colOff>0</xdr:colOff>
      <xdr:row>75</xdr:row>
      <xdr:rowOff>0</xdr:rowOff>
    </xdr:to>
    <xdr:sp macro="" textlink="">
      <xdr:nvSpPr>
        <xdr:cNvPr id="722" name="Rectangle 58"/>
        <xdr:cNvSpPr>
          <a:spLocks noChangeArrowheads="1"/>
        </xdr:cNvSpPr>
      </xdr:nvSpPr>
      <xdr:spPr bwMode="auto">
        <a:xfrm>
          <a:off x="12734925" y="11734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23" name="Rectangle 59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24" name="Rectangle 60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25" name="Rectangle 61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26" name="Rectangle 62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28</xdr:row>
      <xdr:rowOff>0</xdr:rowOff>
    </xdr:from>
    <xdr:to>
      <xdr:col>88</xdr:col>
      <xdr:colOff>0</xdr:colOff>
      <xdr:row>28</xdr:row>
      <xdr:rowOff>0</xdr:rowOff>
    </xdr:to>
    <xdr:sp macro="" textlink="">
      <xdr:nvSpPr>
        <xdr:cNvPr id="727" name="Rectangle 63"/>
        <xdr:cNvSpPr>
          <a:spLocks noChangeArrowheads="1"/>
        </xdr:cNvSpPr>
      </xdr:nvSpPr>
      <xdr:spPr bwMode="auto">
        <a:xfrm>
          <a:off x="12734925" y="4572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33</xdr:row>
      <xdr:rowOff>0</xdr:rowOff>
    </xdr:from>
    <xdr:to>
      <xdr:col>88</xdr:col>
      <xdr:colOff>0</xdr:colOff>
      <xdr:row>33</xdr:row>
      <xdr:rowOff>0</xdr:rowOff>
    </xdr:to>
    <xdr:sp macro="" textlink="">
      <xdr:nvSpPr>
        <xdr:cNvPr id="728" name="Rectangle 21"/>
        <xdr:cNvSpPr>
          <a:spLocks noChangeArrowheads="1"/>
        </xdr:cNvSpPr>
      </xdr:nvSpPr>
      <xdr:spPr bwMode="auto">
        <a:xfrm>
          <a:off x="12734925" y="5334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85</xdr:row>
      <xdr:rowOff>0</xdr:rowOff>
    </xdr:from>
    <xdr:to>
      <xdr:col>88</xdr:col>
      <xdr:colOff>0</xdr:colOff>
      <xdr:row>85</xdr:row>
      <xdr:rowOff>0</xdr:rowOff>
    </xdr:to>
    <xdr:sp macro="" textlink="">
      <xdr:nvSpPr>
        <xdr:cNvPr id="729" name="Rectangle 21"/>
        <xdr:cNvSpPr>
          <a:spLocks noChangeArrowheads="1"/>
        </xdr:cNvSpPr>
      </xdr:nvSpPr>
      <xdr:spPr bwMode="auto">
        <a:xfrm>
          <a:off x="12734925" y="1325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59" name="Rectangle 3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60" name="Rectangle 5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61" name="Rectangle 6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62" name="Rectangle 7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63" name="Rectangle 8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64" name="Rectangle 9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65" name="Rectangle 10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66" name="Rectangle 11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67" name="Rectangle 12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68" name="Rectangle 13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69" name="Rectangle 14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17</xdr:row>
      <xdr:rowOff>0</xdr:rowOff>
    </xdr:from>
    <xdr:to>
      <xdr:col>9</xdr:col>
      <xdr:colOff>0</xdr:colOff>
      <xdr:row>17</xdr:row>
      <xdr:rowOff>0</xdr:rowOff>
    </xdr:to>
    <xdr:sp macro="" textlink="">
      <xdr:nvSpPr>
        <xdr:cNvPr id="2070" name="Rectangle 15"/>
        <xdr:cNvSpPr>
          <a:spLocks noChangeArrowheads="1"/>
        </xdr:cNvSpPr>
      </xdr:nvSpPr>
      <xdr:spPr bwMode="auto">
        <a:xfrm>
          <a:off x="5476875" y="71247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71" name="Rectangle 16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72" name="Rectangle 17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73" name="Rectangle 18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74" name="Rectangle 19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75" name="Rectangle 20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2076" name="Rectangle 21"/>
        <xdr:cNvSpPr>
          <a:spLocks noChangeArrowheads="1"/>
        </xdr:cNvSpPr>
      </xdr:nvSpPr>
      <xdr:spPr bwMode="auto">
        <a:xfrm>
          <a:off x="5476875" y="30403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77" name="Rectangle 24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78" name="Rectangle 26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79" name="Rectangle 27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0" name="Rectangle 28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1" name="Rectangle 29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2" name="Rectangle 30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3" name="Rectangle 31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4" name="Rectangle 32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5" name="Rectangle 33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6" name="Rectangle 34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7" name="Rectangle 35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8" name="Rectangle 36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89" name="Rectangle 37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90" name="Rectangle 38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91" name="Rectangle 39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92" name="Rectangle 40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93" name="Rectangle 41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94" name="Rectangle 42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95" name="Rectangle 45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96" name="Rectangle 47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097" name="Rectangle 48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98" name="Rectangle 49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099" name="Rectangle 50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00" name="Rectangle 51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01" name="Rectangle 52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02" name="Rectangle 53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03" name="Rectangle 54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04" name="Rectangle 55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05" name="Rectangle 56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06" name="Rectangle 57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0</xdr:colOff>
      <xdr:row>138</xdr:row>
      <xdr:rowOff>0</xdr:rowOff>
    </xdr:to>
    <xdr:sp macro="" textlink="">
      <xdr:nvSpPr>
        <xdr:cNvPr id="2107" name="Rectangle 58"/>
        <xdr:cNvSpPr>
          <a:spLocks noChangeArrowheads="1"/>
        </xdr:cNvSpPr>
      </xdr:nvSpPr>
      <xdr:spPr bwMode="auto">
        <a:xfrm>
          <a:off x="5476875" y="7772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08" name="Rectangle 59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09" name="Rectangle 60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10" name="Rectangle 61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11" name="Rectangle 62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0</xdr:colOff>
      <xdr:row>226</xdr:row>
      <xdr:rowOff>0</xdr:rowOff>
    </xdr:to>
    <xdr:sp macro="" textlink="">
      <xdr:nvSpPr>
        <xdr:cNvPr id="2112" name="Rectangle 63"/>
        <xdr:cNvSpPr>
          <a:spLocks noChangeArrowheads="1"/>
        </xdr:cNvSpPr>
      </xdr:nvSpPr>
      <xdr:spPr bwMode="auto">
        <a:xfrm>
          <a:off x="5476875" y="227933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174</xdr:row>
      <xdr:rowOff>0</xdr:rowOff>
    </xdr:from>
    <xdr:to>
      <xdr:col>9</xdr:col>
      <xdr:colOff>0</xdr:colOff>
      <xdr:row>174</xdr:row>
      <xdr:rowOff>0</xdr:rowOff>
    </xdr:to>
    <xdr:sp macro="" textlink="">
      <xdr:nvSpPr>
        <xdr:cNvPr id="2113" name="Rectangle 21"/>
        <xdr:cNvSpPr>
          <a:spLocks noChangeArrowheads="1"/>
        </xdr:cNvSpPr>
      </xdr:nvSpPr>
      <xdr:spPr bwMode="auto">
        <a:xfrm>
          <a:off x="5476875" y="273272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2114" name="Rectangle 21"/>
        <xdr:cNvSpPr>
          <a:spLocks noChangeArrowheads="1"/>
        </xdr:cNvSpPr>
      </xdr:nvSpPr>
      <xdr:spPr bwMode="auto">
        <a:xfrm>
          <a:off x="5476875" y="40767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15" name="Rectangle 3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16" name="Rectangle 5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17" name="Rectangle 6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18" name="Rectangle 7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19" name="Rectangle 8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20" name="Rectangle 9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21" name="Rectangle 10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22" name="Rectangle 11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23" name="Rectangle 12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24" name="Rectangle 13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25" name="Rectangle 14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140</xdr:row>
      <xdr:rowOff>0</xdr:rowOff>
    </xdr:from>
    <xdr:to>
      <xdr:col>3</xdr:col>
      <xdr:colOff>0</xdr:colOff>
      <xdr:row>140</xdr:row>
      <xdr:rowOff>0</xdr:rowOff>
    </xdr:to>
    <xdr:sp macro="" textlink="">
      <xdr:nvSpPr>
        <xdr:cNvPr id="2126" name="Rectangle 15"/>
        <xdr:cNvSpPr>
          <a:spLocks noChangeArrowheads="1"/>
        </xdr:cNvSpPr>
      </xdr:nvSpPr>
      <xdr:spPr bwMode="auto">
        <a:xfrm>
          <a:off x="2876550" y="93821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27" name="Rectangle 16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28" name="Rectangle 17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29" name="Rectangle 18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30" name="Rectangle 19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31" name="Rectangle 20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104</xdr:row>
      <xdr:rowOff>0</xdr:rowOff>
    </xdr:from>
    <xdr:to>
      <xdr:col>3</xdr:col>
      <xdr:colOff>0</xdr:colOff>
      <xdr:row>104</xdr:row>
      <xdr:rowOff>0</xdr:rowOff>
    </xdr:to>
    <xdr:sp macro="" textlink="">
      <xdr:nvSpPr>
        <xdr:cNvPr id="2132" name="Rectangle 21"/>
        <xdr:cNvSpPr>
          <a:spLocks noChangeArrowheads="1"/>
        </xdr:cNvSpPr>
      </xdr:nvSpPr>
      <xdr:spPr bwMode="auto">
        <a:xfrm>
          <a:off x="2876550" y="154781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33" name="Rectangle 24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34" name="Rectangle 26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35" name="Rectangle 27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36" name="Rectangle 28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37" name="Rectangle 29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38" name="Rectangle 30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39" name="Rectangle 31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0" name="Rectangle 32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1" name="Rectangle 33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2" name="Rectangle 34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3" name="Rectangle 35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4" name="Rectangle 36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5" name="Rectangle 37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6" name="Rectangle 38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7" name="Rectangle 39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8" name="Rectangle 40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49" name="Rectangle 41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50" name="Rectangle 42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51" name="Rectangle 45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52" name="Rectangle 47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53" name="Rectangle 48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54" name="Rectangle 49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55" name="Rectangle 50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56" name="Rectangle 51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57" name="Rectangle 52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58" name="Rectangle 53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59" name="Rectangle 54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60" name="Rectangle 55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61" name="Rectangle 56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62" name="Rectangle 57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151</xdr:row>
      <xdr:rowOff>0</xdr:rowOff>
    </xdr:to>
    <xdr:sp macro="" textlink="">
      <xdr:nvSpPr>
        <xdr:cNvPr id="2163" name="Rectangle 58"/>
        <xdr:cNvSpPr>
          <a:spLocks noChangeArrowheads="1"/>
        </xdr:cNvSpPr>
      </xdr:nvSpPr>
      <xdr:spPr bwMode="auto">
        <a:xfrm>
          <a:off x="2876550" y="33642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64" name="Rectangle 59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65" name="Rectangle 60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66" name="Rectangle 61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67" name="Rectangle 62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2168" name="Rectangle 63"/>
        <xdr:cNvSpPr>
          <a:spLocks noChangeArrowheads="1"/>
        </xdr:cNvSpPr>
      </xdr:nvSpPr>
      <xdr:spPr bwMode="auto">
        <a:xfrm>
          <a:off x="2876550" y="84201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33</xdr:row>
      <xdr:rowOff>0</xdr:rowOff>
    </xdr:to>
    <xdr:sp macro="" textlink="">
      <xdr:nvSpPr>
        <xdr:cNvPr id="2169" name="Rectangle 21"/>
        <xdr:cNvSpPr>
          <a:spLocks noChangeArrowheads="1"/>
        </xdr:cNvSpPr>
      </xdr:nvSpPr>
      <xdr:spPr bwMode="auto">
        <a:xfrm>
          <a:off x="2876550" y="373665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70" name="Rectangle 21"/>
        <xdr:cNvSpPr>
          <a:spLocks noChangeArrowheads="1"/>
        </xdr:cNvSpPr>
      </xdr:nvSpPr>
      <xdr:spPr bwMode="auto">
        <a:xfrm>
          <a:off x="2876550" y="315372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25" name="Rectangle 3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26" name="Rectangle 5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27" name="Rectangle 6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28" name="Rectangle 7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29" name="Rectangle 8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30" name="Rectangle 9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31" name="Rectangle 10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32" name="Rectangle 11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33" name="Rectangle 12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34" name="Rectangle 13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35" name="Rectangle 14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176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1036" name="Rectangle 15"/>
        <xdr:cNvSpPr>
          <a:spLocks noChangeArrowheads="1"/>
        </xdr:cNvSpPr>
      </xdr:nvSpPr>
      <xdr:spPr bwMode="auto">
        <a:xfrm>
          <a:off x="2695575" y="329946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37" name="Rectangle 16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38" name="Rectangle 17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39" name="Rectangle 18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40" name="Rectangle 19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41" name="Rectangle 20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156</xdr:row>
      <xdr:rowOff>0</xdr:rowOff>
    </xdr:from>
    <xdr:to>
      <xdr:col>3</xdr:col>
      <xdr:colOff>0</xdr:colOff>
      <xdr:row>156</xdr:row>
      <xdr:rowOff>0</xdr:rowOff>
    </xdr:to>
    <xdr:sp macro="" textlink="">
      <xdr:nvSpPr>
        <xdr:cNvPr id="1042" name="Rectangle 21"/>
        <xdr:cNvSpPr>
          <a:spLocks noChangeArrowheads="1"/>
        </xdr:cNvSpPr>
      </xdr:nvSpPr>
      <xdr:spPr bwMode="auto">
        <a:xfrm>
          <a:off x="2695575" y="8734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43" name="Rectangle 24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44" name="Rectangle 26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45" name="Rectangle 27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46" name="Rectangle 28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47" name="Rectangle 29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48" name="Rectangle 30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49" name="Rectangle 31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0" name="Rectangle 32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1" name="Rectangle 33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2" name="Rectangle 34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3" name="Rectangle 35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4" name="Rectangle 36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5" name="Rectangle 37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6" name="Rectangle 38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7" name="Rectangle 39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8" name="Rectangle 40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59" name="Rectangle 41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60" name="Rectangle 42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61" name="Rectangle 45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62" name="Rectangle 47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63" name="Rectangle 48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64" name="Rectangle 49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65" name="Rectangle 50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66" name="Rectangle 51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67" name="Rectangle 52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68" name="Rectangle 53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69" name="Rectangle 54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70" name="Rectangle 55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71" name="Rectangle 56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72" name="Rectangle 57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69</xdr:row>
      <xdr:rowOff>0</xdr:rowOff>
    </xdr:to>
    <xdr:sp macro="" textlink="">
      <xdr:nvSpPr>
        <xdr:cNvPr id="1073" name="Rectangle 58"/>
        <xdr:cNvSpPr>
          <a:spLocks noChangeArrowheads="1"/>
        </xdr:cNvSpPr>
      </xdr:nvSpPr>
      <xdr:spPr bwMode="auto">
        <a:xfrm>
          <a:off x="2695575" y="22155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74" name="Rectangle 59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75" name="Rectangle 60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76" name="Rectangle 61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77" name="Rectangle 62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213</xdr:row>
      <xdr:rowOff>0</xdr:rowOff>
    </xdr:from>
    <xdr:to>
      <xdr:col>3</xdr:col>
      <xdr:colOff>0</xdr:colOff>
      <xdr:row>213</xdr:row>
      <xdr:rowOff>0</xdr:rowOff>
    </xdr:to>
    <xdr:sp macro="" textlink="">
      <xdr:nvSpPr>
        <xdr:cNvPr id="1078" name="Rectangle 63"/>
        <xdr:cNvSpPr>
          <a:spLocks noChangeArrowheads="1"/>
        </xdr:cNvSpPr>
      </xdr:nvSpPr>
      <xdr:spPr bwMode="auto">
        <a:xfrm>
          <a:off x="2695575" y="26689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81</xdr:row>
      <xdr:rowOff>0</xdr:rowOff>
    </xdr:from>
    <xdr:to>
      <xdr:col>3</xdr:col>
      <xdr:colOff>0</xdr:colOff>
      <xdr:row>81</xdr:row>
      <xdr:rowOff>0</xdr:rowOff>
    </xdr:to>
    <xdr:sp macro="" textlink="">
      <xdr:nvSpPr>
        <xdr:cNvPr id="1079" name="Rectangle 21"/>
        <xdr:cNvSpPr>
          <a:spLocks noChangeArrowheads="1"/>
        </xdr:cNvSpPr>
      </xdr:nvSpPr>
      <xdr:spPr bwMode="auto">
        <a:xfrm>
          <a:off x="2695575" y="425386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33</xdr:row>
      <xdr:rowOff>0</xdr:rowOff>
    </xdr:to>
    <xdr:sp macro="" textlink="">
      <xdr:nvSpPr>
        <xdr:cNvPr id="1080" name="Rectangle 21"/>
        <xdr:cNvSpPr>
          <a:spLocks noChangeArrowheads="1"/>
        </xdr:cNvSpPr>
      </xdr:nvSpPr>
      <xdr:spPr bwMode="auto">
        <a:xfrm>
          <a:off x="2695575" y="37357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259</xdr:row>
      <xdr:rowOff>0</xdr:rowOff>
    </xdr:from>
    <xdr:to>
      <xdr:col>2</xdr:col>
      <xdr:colOff>247650</xdr:colOff>
      <xdr:row>259</xdr:row>
      <xdr:rowOff>0</xdr:rowOff>
    </xdr:to>
    <xdr:sp macro="" textlink="">
      <xdr:nvSpPr>
        <xdr:cNvPr id="6152" name="Rectangle 8"/>
        <xdr:cNvSpPr>
          <a:spLocks noChangeArrowheads="1"/>
        </xdr:cNvSpPr>
      </xdr:nvSpPr>
      <xdr:spPr bwMode="auto">
        <a:xfrm>
          <a:off x="390525" y="42976800"/>
          <a:ext cx="7715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55" name="Rectangle 3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56" name="Rectangle 5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57" name="Rectangle 6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58" name="Rectangle 7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59" name="Rectangle 8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60" name="Rectangle 9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61" name="Rectangle 10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62" name="Rectangle 11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63" name="Rectangle 12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64" name="Rectangle 13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65" name="Rectangle 14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6166" name="Rectangle 15"/>
        <xdr:cNvSpPr>
          <a:spLocks noChangeArrowheads="1"/>
        </xdr:cNvSpPr>
      </xdr:nvSpPr>
      <xdr:spPr bwMode="auto">
        <a:xfrm>
          <a:off x="3419475" y="88392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67" name="Rectangle 16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68" name="Rectangle 17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69" name="Rectangle 18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70" name="Rectangle 19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71" name="Rectangle 20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140</xdr:row>
      <xdr:rowOff>0</xdr:rowOff>
    </xdr:from>
    <xdr:to>
      <xdr:col>3</xdr:col>
      <xdr:colOff>0</xdr:colOff>
      <xdr:row>140</xdr:row>
      <xdr:rowOff>0</xdr:rowOff>
    </xdr:to>
    <xdr:sp macro="" textlink="">
      <xdr:nvSpPr>
        <xdr:cNvPr id="6172" name="Rectangle 21"/>
        <xdr:cNvSpPr>
          <a:spLocks noChangeArrowheads="1"/>
        </xdr:cNvSpPr>
      </xdr:nvSpPr>
      <xdr:spPr bwMode="auto">
        <a:xfrm>
          <a:off x="3419475" y="944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73" name="Rectangle 24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74" name="Rectangle 26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75" name="Rectangle 27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76" name="Rectangle 28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77" name="Rectangle 29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78" name="Rectangle 30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79" name="Rectangle 31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0" name="Rectangle 32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1" name="Rectangle 33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2" name="Rectangle 34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3" name="Rectangle 35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4" name="Rectangle 36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5" name="Rectangle 37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6" name="Rectangle 38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7" name="Rectangle 39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8" name="Rectangle 40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89" name="Rectangle 41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90" name="Rectangle 42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91" name="Rectangle 45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92" name="Rectangle 47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193" name="Rectangle 48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94" name="Rectangle 49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95" name="Rectangle 50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96" name="Rectangle 51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97" name="Rectangle 52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98" name="Rectangle 53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199" name="Rectangle 54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200" name="Rectangle 55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201" name="Rectangle 56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202" name="Rectangle 57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203" name="Rectangle 58"/>
        <xdr:cNvSpPr>
          <a:spLocks noChangeArrowheads="1"/>
        </xdr:cNvSpPr>
      </xdr:nvSpPr>
      <xdr:spPr bwMode="auto">
        <a:xfrm>
          <a:off x="3419475" y="32308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204" name="Rectangle 59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205" name="Rectangle 60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206" name="Rectangle 61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207" name="Rectangle 62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6208" name="Rectangle 63"/>
        <xdr:cNvSpPr>
          <a:spLocks noChangeArrowheads="1"/>
        </xdr:cNvSpPr>
      </xdr:nvSpPr>
      <xdr:spPr bwMode="auto">
        <a:xfrm>
          <a:off x="3419475" y="85344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59</xdr:row>
      <xdr:rowOff>0</xdr:rowOff>
    </xdr:from>
    <xdr:to>
      <xdr:col>3</xdr:col>
      <xdr:colOff>0</xdr:colOff>
      <xdr:row>59</xdr:row>
      <xdr:rowOff>0</xdr:rowOff>
    </xdr:to>
    <xdr:sp macro="" textlink="">
      <xdr:nvSpPr>
        <xdr:cNvPr id="6209" name="Rectangle 21"/>
        <xdr:cNvSpPr>
          <a:spLocks noChangeArrowheads="1"/>
        </xdr:cNvSpPr>
      </xdr:nvSpPr>
      <xdr:spPr bwMode="auto">
        <a:xfrm>
          <a:off x="3419475" y="51816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6210" name="Rectangle 21"/>
        <xdr:cNvSpPr>
          <a:spLocks noChangeArrowheads="1"/>
        </xdr:cNvSpPr>
      </xdr:nvSpPr>
      <xdr:spPr bwMode="auto">
        <a:xfrm>
          <a:off x="3419475" y="22098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59" name="Rectangle 3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60" name="Rectangle 5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61" name="Rectangle 6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62" name="Rectangle 7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63" name="Rectangle 8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64" name="Rectangle 9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65" name="Rectangle 10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66" name="Rectangle 11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67" name="Rectangle 12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68" name="Rectangle 13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69" name="Rectangle 14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198</xdr:row>
      <xdr:rowOff>0</xdr:rowOff>
    </xdr:from>
    <xdr:to>
      <xdr:col>17</xdr:col>
      <xdr:colOff>0</xdr:colOff>
      <xdr:row>198</xdr:row>
      <xdr:rowOff>0</xdr:rowOff>
    </xdr:to>
    <xdr:sp macro="" textlink="">
      <xdr:nvSpPr>
        <xdr:cNvPr id="70" name="Rectangle 15"/>
        <xdr:cNvSpPr>
          <a:spLocks noChangeArrowheads="1"/>
        </xdr:cNvSpPr>
      </xdr:nvSpPr>
      <xdr:spPr bwMode="auto">
        <a:xfrm>
          <a:off x="3333750" y="5448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71" name="Rectangle 16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72" name="Rectangle 17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73" name="Rectangle 18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74" name="Rectangle 19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75" name="Rectangle 20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81</xdr:row>
      <xdr:rowOff>0</xdr:rowOff>
    </xdr:from>
    <xdr:to>
      <xdr:col>17</xdr:col>
      <xdr:colOff>0</xdr:colOff>
      <xdr:row>81</xdr:row>
      <xdr:rowOff>0</xdr:rowOff>
    </xdr:to>
    <xdr:sp macro="" textlink="">
      <xdr:nvSpPr>
        <xdr:cNvPr id="76" name="Rectangle 21"/>
        <xdr:cNvSpPr>
          <a:spLocks noChangeArrowheads="1"/>
        </xdr:cNvSpPr>
      </xdr:nvSpPr>
      <xdr:spPr bwMode="auto">
        <a:xfrm>
          <a:off x="3333750" y="36680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77" name="Rectangle 24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78" name="Rectangle 26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79" name="Rectangle 27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0" name="Rectangle 28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1" name="Rectangle 29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2" name="Rectangle 30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3" name="Rectangle 31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4" name="Rectangle 32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5" name="Rectangle 33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6" name="Rectangle 34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7" name="Rectangle 35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8" name="Rectangle 36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89" name="Rectangle 37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90" name="Rectangle 38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91" name="Rectangle 39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92" name="Rectangle 40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93" name="Rectangle 41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94" name="Rectangle 42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95" name="Rectangle 45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96" name="Rectangle 47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97" name="Rectangle 48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98" name="Rectangle 49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99" name="Rectangle 50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00" name="Rectangle 51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01" name="Rectangle 52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02" name="Rectangle 53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03" name="Rectangle 54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04" name="Rectangle 55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05" name="Rectangle 56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06" name="Rectangle 57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0</xdr:colOff>
      <xdr:row>23</xdr:row>
      <xdr:rowOff>0</xdr:rowOff>
    </xdr:to>
    <xdr:sp macro="" textlink="">
      <xdr:nvSpPr>
        <xdr:cNvPr id="107" name="Rectangle 58"/>
        <xdr:cNvSpPr>
          <a:spLocks noChangeArrowheads="1"/>
        </xdr:cNvSpPr>
      </xdr:nvSpPr>
      <xdr:spPr bwMode="auto">
        <a:xfrm>
          <a:off x="3333750" y="125730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08" name="Rectangle 59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09" name="Rectangle 60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10" name="Rectangle 61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11" name="Rectangle 62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0</xdr:colOff>
      <xdr:row>197</xdr:row>
      <xdr:rowOff>0</xdr:rowOff>
    </xdr:to>
    <xdr:sp macro="" textlink="">
      <xdr:nvSpPr>
        <xdr:cNvPr id="112" name="Rectangle 63"/>
        <xdr:cNvSpPr>
          <a:spLocks noChangeArrowheads="1"/>
        </xdr:cNvSpPr>
      </xdr:nvSpPr>
      <xdr:spPr bwMode="auto">
        <a:xfrm>
          <a:off x="3333750" y="4962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155</xdr:row>
      <xdr:rowOff>0</xdr:rowOff>
    </xdr:from>
    <xdr:to>
      <xdr:col>17</xdr:col>
      <xdr:colOff>0</xdr:colOff>
      <xdr:row>155</xdr:row>
      <xdr:rowOff>0</xdr:rowOff>
    </xdr:to>
    <xdr:sp macro="" textlink="">
      <xdr:nvSpPr>
        <xdr:cNvPr id="113" name="Rectangle 21"/>
        <xdr:cNvSpPr>
          <a:spLocks noChangeArrowheads="1"/>
        </xdr:cNvSpPr>
      </xdr:nvSpPr>
      <xdr:spPr bwMode="auto">
        <a:xfrm>
          <a:off x="3333750" y="57721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68</xdr:row>
      <xdr:rowOff>0</xdr:rowOff>
    </xdr:from>
    <xdr:to>
      <xdr:col>17</xdr:col>
      <xdr:colOff>0</xdr:colOff>
      <xdr:row>68</xdr:row>
      <xdr:rowOff>0</xdr:rowOff>
    </xdr:to>
    <xdr:sp macro="" textlink="">
      <xdr:nvSpPr>
        <xdr:cNvPr id="114" name="Rectangle 21"/>
        <xdr:cNvSpPr>
          <a:spLocks noChangeArrowheads="1"/>
        </xdr:cNvSpPr>
      </xdr:nvSpPr>
      <xdr:spPr bwMode="auto">
        <a:xfrm>
          <a:off x="3333750" y="141922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187" name="Rectangle 3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188" name="Rectangle 5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189" name="Rectangle 6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190" name="Rectangle 7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191" name="Rectangle 8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192" name="Rectangle 9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193" name="Rectangle 10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194" name="Rectangle 11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195" name="Rectangle 12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196" name="Rectangle 13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197" name="Rectangle 14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5198" name="Rectangle 15"/>
        <xdr:cNvSpPr>
          <a:spLocks noChangeArrowheads="1"/>
        </xdr:cNvSpPr>
      </xdr:nvSpPr>
      <xdr:spPr bwMode="auto">
        <a:xfrm>
          <a:off x="3333750" y="90106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199" name="Rectangle 16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200" name="Rectangle 17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201" name="Rectangle 18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202" name="Rectangle 19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03" name="Rectangle 20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80</xdr:row>
      <xdr:rowOff>0</xdr:rowOff>
    </xdr:from>
    <xdr:to>
      <xdr:col>3</xdr:col>
      <xdr:colOff>0</xdr:colOff>
      <xdr:row>80</xdr:row>
      <xdr:rowOff>0</xdr:rowOff>
    </xdr:to>
    <xdr:sp macro="" textlink="">
      <xdr:nvSpPr>
        <xdr:cNvPr id="5204" name="Rectangle 21"/>
        <xdr:cNvSpPr>
          <a:spLocks noChangeArrowheads="1"/>
        </xdr:cNvSpPr>
      </xdr:nvSpPr>
      <xdr:spPr bwMode="auto">
        <a:xfrm>
          <a:off x="3333750" y="447198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05" name="Rectangle 24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06" name="Rectangle 26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07" name="Rectangle 27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08" name="Rectangle 28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09" name="Rectangle 29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0" name="Rectangle 30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1" name="Rectangle 31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2" name="Rectangle 32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3" name="Rectangle 33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4" name="Rectangle 34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5" name="Rectangle 35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6" name="Rectangle 36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7" name="Rectangle 37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8" name="Rectangle 38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19" name="Rectangle 39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20" name="Rectangle 40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21" name="Rectangle 41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22" name="Rectangle 42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23" name="Rectangle 45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224" name="Rectangle 47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225" name="Rectangle 48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26" name="Rectangle 49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27" name="Rectangle 50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28" name="Rectangle 51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29" name="Rectangle 52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30" name="Rectangle 53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31" name="Rectangle 54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32" name="Rectangle 55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33" name="Rectangle 56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34" name="Rectangle 57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0</xdr:colOff>
      <xdr:row>22</xdr:row>
      <xdr:rowOff>0</xdr:rowOff>
    </xdr:to>
    <xdr:sp macro="" textlink="">
      <xdr:nvSpPr>
        <xdr:cNvPr id="5235" name="Rectangle 58"/>
        <xdr:cNvSpPr>
          <a:spLocks noChangeArrowheads="1"/>
        </xdr:cNvSpPr>
      </xdr:nvSpPr>
      <xdr:spPr bwMode="auto">
        <a:xfrm>
          <a:off x="3333750" y="342614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36" name="Rectangle 59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37" name="Rectangle 60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38" name="Rectangle 61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39" name="Rectangle 62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196</xdr:row>
      <xdr:rowOff>0</xdr:rowOff>
    </xdr:to>
    <xdr:sp macro="" textlink="">
      <xdr:nvSpPr>
        <xdr:cNvPr id="5240" name="Rectangle 63"/>
        <xdr:cNvSpPr>
          <a:spLocks noChangeArrowheads="1"/>
        </xdr:cNvSpPr>
      </xdr:nvSpPr>
      <xdr:spPr bwMode="auto">
        <a:xfrm>
          <a:off x="3333750" y="86868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154</xdr:row>
      <xdr:rowOff>0</xdr:rowOff>
    </xdr:from>
    <xdr:to>
      <xdr:col>3</xdr:col>
      <xdr:colOff>0</xdr:colOff>
      <xdr:row>154</xdr:row>
      <xdr:rowOff>0</xdr:rowOff>
    </xdr:to>
    <xdr:sp macro="" textlink="">
      <xdr:nvSpPr>
        <xdr:cNvPr id="5241" name="Rectangle 21"/>
        <xdr:cNvSpPr>
          <a:spLocks noChangeArrowheads="1"/>
        </xdr:cNvSpPr>
      </xdr:nvSpPr>
      <xdr:spPr bwMode="auto">
        <a:xfrm>
          <a:off x="3333750" y="992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67</xdr:row>
      <xdr:rowOff>0</xdr:rowOff>
    </xdr:from>
    <xdr:to>
      <xdr:col>3</xdr:col>
      <xdr:colOff>0</xdr:colOff>
      <xdr:row>67</xdr:row>
      <xdr:rowOff>0</xdr:rowOff>
    </xdr:to>
    <xdr:sp macro="" textlink="">
      <xdr:nvSpPr>
        <xdr:cNvPr id="5242" name="Rectangle 21"/>
        <xdr:cNvSpPr>
          <a:spLocks noChangeArrowheads="1"/>
        </xdr:cNvSpPr>
      </xdr:nvSpPr>
      <xdr:spPr bwMode="auto">
        <a:xfrm>
          <a:off x="3333750" y="236315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0" y="51435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0</xdr:rowOff>
    </xdr:from>
    <xdr:to>
      <xdr:col>0</xdr:col>
      <xdr:colOff>0</xdr:colOff>
      <xdr:row>55</xdr:row>
      <xdr:rowOff>0</xdr:rowOff>
    </xdr:to>
    <xdr:sp macro="" textlink="">
      <xdr:nvSpPr>
        <xdr:cNvPr id="4098" name="Rectangle 2"/>
        <xdr:cNvSpPr>
          <a:spLocks noChangeArrowheads="1"/>
        </xdr:cNvSpPr>
      </xdr:nvSpPr>
      <xdr:spPr bwMode="auto">
        <a:xfrm>
          <a:off x="0" y="97726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80</xdr:row>
      <xdr:rowOff>0</xdr:rowOff>
    </xdr:from>
    <xdr:to>
      <xdr:col>0</xdr:col>
      <xdr:colOff>0</xdr:colOff>
      <xdr:row>80</xdr:row>
      <xdr:rowOff>0</xdr:rowOff>
    </xdr:to>
    <xdr:sp macro="" textlink="">
      <xdr:nvSpPr>
        <xdr:cNvPr id="4099" name="Rectangle 3"/>
        <xdr:cNvSpPr>
          <a:spLocks noChangeArrowheads="1"/>
        </xdr:cNvSpPr>
      </xdr:nvSpPr>
      <xdr:spPr bwMode="auto">
        <a:xfrm>
          <a:off x="0" y="140589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0</xdr:colOff>
      <xdr:row>105</xdr:row>
      <xdr:rowOff>0</xdr:rowOff>
    </xdr:to>
    <xdr:sp macro="" textlink="">
      <xdr:nvSpPr>
        <xdr:cNvPr id="4100" name="Rectangle 4"/>
        <xdr:cNvSpPr>
          <a:spLocks noChangeArrowheads="1"/>
        </xdr:cNvSpPr>
      </xdr:nvSpPr>
      <xdr:spPr bwMode="auto">
        <a:xfrm>
          <a:off x="0" y="186880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22</xdr:col>
      <xdr:colOff>0</xdr:colOff>
      <xdr:row>100</xdr:row>
      <xdr:rowOff>0</xdr:rowOff>
    </xdr:from>
    <xdr:to>
      <xdr:col>23</xdr:col>
      <xdr:colOff>0</xdr:colOff>
      <xdr:row>100</xdr:row>
      <xdr:rowOff>0</xdr:rowOff>
    </xdr:to>
    <xdr:sp macro="" textlink="">
      <xdr:nvSpPr>
        <xdr:cNvPr id="4104" name="Rectangle 8"/>
        <xdr:cNvSpPr>
          <a:spLocks noChangeArrowheads="1"/>
        </xdr:cNvSpPr>
      </xdr:nvSpPr>
      <xdr:spPr bwMode="auto">
        <a:xfrm>
          <a:off x="9439275" y="17487900"/>
          <a:ext cx="3524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72</xdr:row>
      <xdr:rowOff>0</xdr:rowOff>
    </xdr:from>
    <xdr:to>
      <xdr:col>1</xdr:col>
      <xdr:colOff>0</xdr:colOff>
      <xdr:row>72</xdr:row>
      <xdr:rowOff>0</xdr:rowOff>
    </xdr:to>
    <xdr:sp macro="" textlink="">
      <xdr:nvSpPr>
        <xdr:cNvPr id="8197" name="Rectangle 5"/>
        <xdr:cNvSpPr>
          <a:spLocks noChangeArrowheads="1"/>
        </xdr:cNvSpPr>
      </xdr:nvSpPr>
      <xdr:spPr bwMode="auto">
        <a:xfrm>
          <a:off x="361950" y="121634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0</xdr:colOff>
      <xdr:row>110</xdr:row>
      <xdr:rowOff>0</xdr:rowOff>
    </xdr:to>
    <xdr:sp macro="" textlink="">
      <xdr:nvSpPr>
        <xdr:cNvPr id="8198" name="Rectangle 6"/>
        <xdr:cNvSpPr>
          <a:spLocks noChangeArrowheads="1"/>
        </xdr:cNvSpPr>
      </xdr:nvSpPr>
      <xdr:spPr bwMode="auto">
        <a:xfrm>
          <a:off x="361950" y="186404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1</xdr:col>
      <xdr:colOff>0</xdr:colOff>
      <xdr:row>84</xdr:row>
      <xdr:rowOff>0</xdr:rowOff>
    </xdr:to>
    <xdr:sp macro="" textlink="">
      <xdr:nvSpPr>
        <xdr:cNvPr id="8199" name="Rectangle 7"/>
        <xdr:cNvSpPr>
          <a:spLocks noChangeArrowheads="1"/>
        </xdr:cNvSpPr>
      </xdr:nvSpPr>
      <xdr:spPr bwMode="auto">
        <a:xfrm>
          <a:off x="361950" y="14106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0</xdr:colOff>
      <xdr:row>107</xdr:row>
      <xdr:rowOff>0</xdr:rowOff>
    </xdr:to>
    <xdr:sp macro="" textlink="">
      <xdr:nvSpPr>
        <xdr:cNvPr id="8200" name="Rectangle 8"/>
        <xdr:cNvSpPr>
          <a:spLocks noChangeArrowheads="1"/>
        </xdr:cNvSpPr>
      </xdr:nvSpPr>
      <xdr:spPr bwMode="auto">
        <a:xfrm>
          <a:off x="361950" y="181546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41" name="Rectangle 3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42" name="Rectangle 5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43" name="Rectangle 6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44" name="Rectangle 7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45" name="Rectangle 8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46" name="Rectangle 9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47" name="Rectangle 10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48" name="Rectangle 11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49" name="Rectangle 12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50" name="Rectangle 13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51" name="Rectangle 14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0</xdr:colOff>
      <xdr:row>110</xdr:row>
      <xdr:rowOff>0</xdr:rowOff>
    </xdr:to>
    <xdr:sp macro="" textlink="">
      <xdr:nvSpPr>
        <xdr:cNvPr id="10252" name="Rectangle 15"/>
        <xdr:cNvSpPr>
          <a:spLocks noChangeArrowheads="1"/>
        </xdr:cNvSpPr>
      </xdr:nvSpPr>
      <xdr:spPr bwMode="auto">
        <a:xfrm>
          <a:off x="828675" y="17087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53" name="Rectangle 16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54" name="Rectangle 17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55" name="Rectangle 18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56" name="Rectangle 19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57" name="Rectangle 20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0</xdr:colOff>
      <xdr:row>61</xdr:row>
      <xdr:rowOff>0</xdr:rowOff>
    </xdr:to>
    <xdr:sp macro="" textlink="">
      <xdr:nvSpPr>
        <xdr:cNvPr id="10258" name="Rectangle 21"/>
        <xdr:cNvSpPr>
          <a:spLocks noChangeArrowheads="1"/>
        </xdr:cNvSpPr>
      </xdr:nvSpPr>
      <xdr:spPr bwMode="auto">
        <a:xfrm>
          <a:off x="828675" y="96202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59" name="Rectangle 24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0" name="Rectangle 26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1" name="Rectangle 27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2" name="Rectangle 28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3" name="Rectangle 29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4" name="Rectangle 30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5" name="Rectangle 31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6" name="Rectangle 32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7" name="Rectangle 33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8" name="Rectangle 34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69" name="Rectangle 35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70" name="Rectangle 36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71" name="Rectangle 37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72" name="Rectangle 38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73" name="Rectangle 39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74" name="Rectangle 40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75" name="Rectangle 41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76" name="Rectangle 42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77" name="Rectangle 45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78" name="Rectangle 47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79" name="Rectangle 48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80" name="Rectangle 49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81" name="Rectangle 50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82" name="Rectangle 51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83" name="Rectangle 52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84" name="Rectangle 53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85" name="Rectangle 54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86" name="Rectangle 55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87" name="Rectangle 56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88" name="Rectangle 57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158</xdr:row>
      <xdr:rowOff>0</xdr:rowOff>
    </xdr:from>
    <xdr:to>
      <xdr:col>2</xdr:col>
      <xdr:colOff>0</xdr:colOff>
      <xdr:row>158</xdr:row>
      <xdr:rowOff>0</xdr:rowOff>
    </xdr:to>
    <xdr:sp macro="" textlink="">
      <xdr:nvSpPr>
        <xdr:cNvPr id="10289" name="Rectangle 58"/>
        <xdr:cNvSpPr>
          <a:spLocks noChangeArrowheads="1"/>
        </xdr:cNvSpPr>
      </xdr:nvSpPr>
      <xdr:spPr bwMode="auto">
        <a:xfrm>
          <a:off x="828675" y="24564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90" name="Rectangle 59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91" name="Rectangle 60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92" name="Rectangle 61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93" name="Rectangle 62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294" name="Rectangle 63"/>
        <xdr:cNvSpPr>
          <a:spLocks noChangeArrowheads="1"/>
        </xdr:cNvSpPr>
      </xdr:nvSpPr>
      <xdr:spPr bwMode="auto">
        <a:xfrm>
          <a:off x="828675" y="16859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164</xdr:row>
      <xdr:rowOff>0</xdr:rowOff>
    </xdr:from>
    <xdr:to>
      <xdr:col>2</xdr:col>
      <xdr:colOff>0</xdr:colOff>
      <xdr:row>164</xdr:row>
      <xdr:rowOff>0</xdr:rowOff>
    </xdr:to>
    <xdr:sp macro="" textlink="">
      <xdr:nvSpPr>
        <xdr:cNvPr id="10295" name="Rectangle 21"/>
        <xdr:cNvSpPr>
          <a:spLocks noChangeArrowheads="1"/>
        </xdr:cNvSpPr>
      </xdr:nvSpPr>
      <xdr:spPr bwMode="auto">
        <a:xfrm>
          <a:off x="828675" y="254793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239</xdr:row>
      <xdr:rowOff>0</xdr:rowOff>
    </xdr:from>
    <xdr:to>
      <xdr:col>2</xdr:col>
      <xdr:colOff>0</xdr:colOff>
      <xdr:row>239</xdr:row>
      <xdr:rowOff>0</xdr:rowOff>
    </xdr:to>
    <xdr:sp macro="" textlink="">
      <xdr:nvSpPr>
        <xdr:cNvPr id="10296" name="Rectangle 21"/>
        <xdr:cNvSpPr>
          <a:spLocks noChangeArrowheads="1"/>
        </xdr:cNvSpPr>
      </xdr:nvSpPr>
      <xdr:spPr bwMode="auto">
        <a:xfrm>
          <a:off x="828675" y="372332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297" name="Rectangle 3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298" name="Rectangle 5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299" name="Rectangle 6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00" name="Rectangle 7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01" name="Rectangle 8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02" name="Rectangle 9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03" name="Rectangle 10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04" name="Rectangle 11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05" name="Rectangle 12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06" name="Rectangle 13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07" name="Rectangle 14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52</xdr:row>
      <xdr:rowOff>0</xdr:rowOff>
    </xdr:from>
    <xdr:to>
      <xdr:col>2</xdr:col>
      <xdr:colOff>0</xdr:colOff>
      <xdr:row>52</xdr:row>
      <xdr:rowOff>0</xdr:rowOff>
    </xdr:to>
    <xdr:sp macro="" textlink="">
      <xdr:nvSpPr>
        <xdr:cNvPr id="10308" name="Rectangle 15"/>
        <xdr:cNvSpPr>
          <a:spLocks noChangeArrowheads="1"/>
        </xdr:cNvSpPr>
      </xdr:nvSpPr>
      <xdr:spPr bwMode="auto">
        <a:xfrm>
          <a:off x="828675" y="80867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09" name="Rectangle 16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10" name="Rectangle 17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11" name="Rectangle 18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12" name="Rectangle 19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13" name="Rectangle 20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0</xdr:colOff>
      <xdr:row>123</xdr:row>
      <xdr:rowOff>0</xdr:rowOff>
    </xdr:to>
    <xdr:sp macro="" textlink="">
      <xdr:nvSpPr>
        <xdr:cNvPr id="10314" name="Rectangle 21"/>
        <xdr:cNvSpPr>
          <a:spLocks noChangeArrowheads="1"/>
        </xdr:cNvSpPr>
      </xdr:nvSpPr>
      <xdr:spPr bwMode="auto">
        <a:xfrm>
          <a:off x="828675" y="192309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15" name="Rectangle 24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16" name="Rectangle 26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17" name="Rectangle 27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18" name="Rectangle 28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19" name="Rectangle 29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0" name="Rectangle 30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1" name="Rectangle 31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2" name="Rectangle 32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3" name="Rectangle 33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4" name="Rectangle 34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5" name="Rectangle 35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6" name="Rectangle 36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7" name="Rectangle 37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8" name="Rectangle 38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29" name="Rectangle 39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30" name="Rectangle 40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31" name="Rectangle 41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32" name="Rectangle 42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33" name="Rectangle 45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34" name="Rectangle 47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35" name="Rectangle 48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36" name="Rectangle 49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37" name="Rectangle 50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38" name="Rectangle 51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39" name="Rectangle 52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40" name="Rectangle 53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41" name="Rectangle 54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42" name="Rectangle 55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43" name="Rectangle 56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44" name="Rectangle 57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0</xdr:colOff>
      <xdr:row>113</xdr:row>
      <xdr:rowOff>0</xdr:rowOff>
    </xdr:to>
    <xdr:sp macro="" textlink="">
      <xdr:nvSpPr>
        <xdr:cNvPr id="10345" name="Rectangle 58"/>
        <xdr:cNvSpPr>
          <a:spLocks noChangeArrowheads="1"/>
        </xdr:cNvSpPr>
      </xdr:nvSpPr>
      <xdr:spPr bwMode="auto">
        <a:xfrm>
          <a:off x="828675" y="17545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46" name="Rectangle 59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47" name="Rectangle 60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48" name="Rectangle 61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49" name="Rectangle 62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0</xdr:colOff>
      <xdr:row>65</xdr:row>
      <xdr:rowOff>0</xdr:rowOff>
    </xdr:to>
    <xdr:sp macro="" textlink="">
      <xdr:nvSpPr>
        <xdr:cNvPr id="10350" name="Rectangle 63"/>
        <xdr:cNvSpPr>
          <a:spLocks noChangeArrowheads="1"/>
        </xdr:cNvSpPr>
      </xdr:nvSpPr>
      <xdr:spPr bwMode="auto">
        <a:xfrm>
          <a:off x="828675" y="102298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0</xdr:colOff>
      <xdr:row>67</xdr:row>
      <xdr:rowOff>0</xdr:rowOff>
    </xdr:to>
    <xdr:sp macro="" textlink="">
      <xdr:nvSpPr>
        <xdr:cNvPr id="10351" name="Rectangle 21"/>
        <xdr:cNvSpPr>
          <a:spLocks noChangeArrowheads="1"/>
        </xdr:cNvSpPr>
      </xdr:nvSpPr>
      <xdr:spPr bwMode="auto">
        <a:xfrm>
          <a:off x="828675" y="105346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0</xdr:colOff>
      <xdr:row>86</xdr:row>
      <xdr:rowOff>0</xdr:rowOff>
    </xdr:to>
    <xdr:sp macro="" textlink="">
      <xdr:nvSpPr>
        <xdr:cNvPr id="10352" name="Rectangle 21"/>
        <xdr:cNvSpPr>
          <a:spLocks noChangeArrowheads="1"/>
        </xdr:cNvSpPr>
      </xdr:nvSpPr>
      <xdr:spPr bwMode="auto">
        <a:xfrm>
          <a:off x="828675" y="134302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53" name="Rectangle 3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54" name="Rectangle 5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55" name="Rectangle 6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56" name="Rectangle 7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57" name="Rectangle 8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58" name="Rectangle 9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59" name="Rectangle 10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60" name="Rectangle 11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61" name="Rectangle 12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62" name="Rectangle 13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63" name="Rectangle 14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10364" name="Rectangle 15"/>
        <xdr:cNvSpPr>
          <a:spLocks noChangeArrowheads="1"/>
        </xdr:cNvSpPr>
      </xdr:nvSpPr>
      <xdr:spPr bwMode="auto">
        <a:xfrm>
          <a:off x="3305175" y="1068705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65" name="Rectangle 16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66" name="Rectangle 17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67" name="Rectangle 18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68" name="Rectangle 19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69" name="Rectangle 20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57</xdr:row>
      <xdr:rowOff>0</xdr:rowOff>
    </xdr:from>
    <xdr:to>
      <xdr:col>3</xdr:col>
      <xdr:colOff>0</xdr:colOff>
      <xdr:row>57</xdr:row>
      <xdr:rowOff>0</xdr:rowOff>
    </xdr:to>
    <xdr:sp macro="" textlink="">
      <xdr:nvSpPr>
        <xdr:cNvPr id="10370" name="Rectangle 21"/>
        <xdr:cNvSpPr>
          <a:spLocks noChangeArrowheads="1"/>
        </xdr:cNvSpPr>
      </xdr:nvSpPr>
      <xdr:spPr bwMode="auto">
        <a:xfrm>
          <a:off x="3305175" y="88487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71" name="Rectangle 24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72" name="Rectangle 26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73" name="Rectangle 27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74" name="Rectangle 28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75" name="Rectangle 29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76" name="Rectangle 30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77" name="Rectangle 31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78" name="Rectangle 32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79" name="Rectangle 33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0" name="Rectangle 34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1" name="Rectangle 35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2" name="Rectangle 36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3" name="Rectangle 37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4" name="Rectangle 38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5" name="Rectangle 39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6" name="Rectangle 40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7" name="Rectangle 41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8" name="Rectangle 42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89" name="Rectangle 45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90" name="Rectangle 47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391" name="Rectangle 48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92" name="Rectangle 49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93" name="Rectangle 50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94" name="Rectangle 51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95" name="Rectangle 52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96" name="Rectangle 53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97" name="Rectangle 54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98" name="Rectangle 55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399" name="Rectangle 56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400" name="Rectangle 57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145</xdr:row>
      <xdr:rowOff>0</xdr:rowOff>
    </xdr:from>
    <xdr:to>
      <xdr:col>3</xdr:col>
      <xdr:colOff>0</xdr:colOff>
      <xdr:row>145</xdr:row>
      <xdr:rowOff>0</xdr:rowOff>
    </xdr:to>
    <xdr:sp macro="" textlink="">
      <xdr:nvSpPr>
        <xdr:cNvPr id="10401" name="Rectangle 58"/>
        <xdr:cNvSpPr>
          <a:spLocks noChangeArrowheads="1"/>
        </xdr:cNvSpPr>
      </xdr:nvSpPr>
      <xdr:spPr bwMode="auto">
        <a:xfrm>
          <a:off x="3305175" y="2258377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402" name="Rectangle 59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403" name="Rectangle 60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404" name="Rectangle 61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405" name="Rectangle 62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203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0406" name="Rectangle 63"/>
        <xdr:cNvSpPr>
          <a:spLocks noChangeArrowheads="1"/>
        </xdr:cNvSpPr>
      </xdr:nvSpPr>
      <xdr:spPr bwMode="auto">
        <a:xfrm>
          <a:off x="3305175" y="315849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48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407" name="Rectangle 21"/>
        <xdr:cNvSpPr>
          <a:spLocks noChangeArrowheads="1"/>
        </xdr:cNvSpPr>
      </xdr:nvSpPr>
      <xdr:spPr bwMode="auto">
        <a:xfrm>
          <a:off x="3305175" y="7477125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224</xdr:row>
      <xdr:rowOff>0</xdr:rowOff>
    </xdr:from>
    <xdr:to>
      <xdr:col>3</xdr:col>
      <xdr:colOff>0</xdr:colOff>
      <xdr:row>224</xdr:row>
      <xdr:rowOff>0</xdr:rowOff>
    </xdr:to>
    <xdr:sp macro="" textlink="">
      <xdr:nvSpPr>
        <xdr:cNvPr id="10408" name="Rectangle 21"/>
        <xdr:cNvSpPr>
          <a:spLocks noChangeArrowheads="1"/>
        </xdr:cNvSpPr>
      </xdr:nvSpPr>
      <xdr:spPr bwMode="auto">
        <a:xfrm>
          <a:off x="3305175" y="34785300"/>
          <a:ext cx="0" cy="0"/>
        </a:xfrm>
        <a:prstGeom prst="rect">
          <a:avLst/>
        </a:prstGeom>
        <a:solidFill>
          <a:srgbClr val="DFDFD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4</xdr:col>
      <xdr:colOff>0</xdr:colOff>
      <xdr:row>14</xdr:row>
      <xdr:rowOff>0</xdr:rowOff>
    </xdr:to>
    <xdr:sp macro="" textlink="">
      <xdr:nvSpPr>
        <xdr:cNvPr id="11265" name="Rectangle 1"/>
        <xdr:cNvSpPr>
          <a:spLocks noChangeArrowheads="1"/>
        </xdr:cNvSpPr>
      </xdr:nvSpPr>
      <xdr:spPr bwMode="auto">
        <a:xfrm>
          <a:off x="3819525" y="229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67</xdr:row>
      <xdr:rowOff>0</xdr:rowOff>
    </xdr:from>
    <xdr:to>
      <xdr:col>4</xdr:col>
      <xdr:colOff>0</xdr:colOff>
      <xdr:row>67</xdr:row>
      <xdr:rowOff>0</xdr:rowOff>
    </xdr:to>
    <xdr:sp macro="" textlink="">
      <xdr:nvSpPr>
        <xdr:cNvPr id="11266" name="Rectangle 2"/>
        <xdr:cNvSpPr>
          <a:spLocks noChangeArrowheads="1"/>
        </xdr:cNvSpPr>
      </xdr:nvSpPr>
      <xdr:spPr bwMode="auto">
        <a:xfrm>
          <a:off x="3819525" y="104584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35</xdr:row>
      <xdr:rowOff>0</xdr:rowOff>
    </xdr:from>
    <xdr:to>
      <xdr:col>4</xdr:col>
      <xdr:colOff>0</xdr:colOff>
      <xdr:row>35</xdr:row>
      <xdr:rowOff>0</xdr:rowOff>
    </xdr:to>
    <xdr:sp macro="" textlink="">
      <xdr:nvSpPr>
        <xdr:cNvPr id="11267" name="Rectangle 3"/>
        <xdr:cNvSpPr>
          <a:spLocks noChangeArrowheads="1"/>
        </xdr:cNvSpPr>
      </xdr:nvSpPr>
      <xdr:spPr bwMode="auto">
        <a:xfrm>
          <a:off x="3819525" y="54959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73</xdr:row>
      <xdr:rowOff>0</xdr:rowOff>
    </xdr:from>
    <xdr:to>
      <xdr:col>4</xdr:col>
      <xdr:colOff>0</xdr:colOff>
      <xdr:row>73</xdr:row>
      <xdr:rowOff>0</xdr:rowOff>
    </xdr:to>
    <xdr:sp macro="" textlink="">
      <xdr:nvSpPr>
        <xdr:cNvPr id="11268" name="Rectangle 4"/>
        <xdr:cNvSpPr>
          <a:spLocks noChangeArrowheads="1"/>
        </xdr:cNvSpPr>
      </xdr:nvSpPr>
      <xdr:spPr bwMode="auto">
        <a:xfrm>
          <a:off x="3819525" y="113157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DFDFDF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Tabela2" displayName="Tabela2" ref="A4:G259" totalsRowShown="0" headerRowDxfId="154" dataDxfId="152" headerRowBorderDxfId="153" tableBorderDxfId="151">
  <autoFilter ref="A4:G259">
    <filterColumn colId="1">
      <filters>
        <filter val="104"/>
        <filter val="105"/>
        <filter val="109"/>
        <filter val="142"/>
        <filter val="15"/>
        <filter val="153"/>
        <filter val="159"/>
        <filter val="163"/>
        <filter val="175"/>
        <filter val="176"/>
        <filter val="196"/>
        <filter val="202"/>
        <filter val="203"/>
        <filter val="204"/>
        <filter val="206"/>
        <filter val="219"/>
        <filter val="223"/>
        <filter val="224"/>
        <filter val="28"/>
        <filter val="289"/>
        <filter val="31"/>
        <filter val="32"/>
        <filter val="354"/>
        <filter val="36"/>
        <filter val="37"/>
        <filter val="38"/>
        <filter val="403"/>
        <filter val="404"/>
        <filter val="405"/>
        <filter val="407"/>
        <filter val="408"/>
        <filter val="41"/>
        <filter val="42"/>
        <filter val="43"/>
        <filter val="44"/>
        <filter val="441"/>
        <filter val="615"/>
        <filter val="616"/>
        <filter val="65"/>
        <filter val="651"/>
        <filter val="94"/>
        <filter val="98"/>
        <filter val="99"/>
      </filters>
    </filterColumn>
  </autoFilter>
  <sortState ref="A5:G259">
    <sortCondition ref="C4:C259"/>
  </sortState>
  <tableColumns count="7">
    <tableColumn id="1" name="Lp. " dataDxfId="150" dataCellStyle="Excel Built-in Normal"/>
    <tableColumn id="2" name="Numer punktu" dataDxfId="149" dataCellStyle="Excel Built-in Normal"/>
    <tableColumn id="3" name="Nazwa punktu" dataDxfId="148"/>
    <tableColumn id="4" name="szerokośc geograficzna" dataDxfId="147" dataCellStyle="Excel Built-in Normal"/>
    <tableColumn id="5" name="długość geograficzna" dataDxfId="146" dataCellStyle="Excel Built-in Normal"/>
    <tableColumn id="6" name="Województwo " dataDxfId="145"/>
    <tableColumn id="7" name="Kod JCW:" dataDxfId="144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4" name="Tabela35" displayName="Tabela35" ref="H4:DI259" totalsRowShown="0" headerRowDxfId="143" dataDxfId="142" tableBorderDxfId="141">
  <autoFilter ref="H4:DI259"/>
  <sortState ref="H5:AN259">
    <sortCondition ref="J4:J259"/>
  </sortState>
  <tableColumns count="106">
    <tableColumn id="1" name="L.p." dataDxfId="140"/>
    <tableColumn id="2" name="numer punktu" dataDxfId="139"/>
    <tableColumn id="3" name="Lokalizacja" dataDxfId="138"/>
    <tableColumn id="4" name="Województwo " dataDxfId="137"/>
    <tableColumn id="5" name="przew µS" dataDxfId="136" dataCellStyle="Excel Built-in Normal"/>
    <tableColumn id="6" name="pH" dataDxfId="135"/>
    <tableColumn id="7" name="Ag" dataDxfId="134"/>
    <tableColumn id="8" name="As" dataDxfId="133"/>
    <tableColumn id="9" name="Ba" dataDxfId="132"/>
    <tableColumn id="10" name="Cd" dataDxfId="131"/>
    <tableColumn id="11" name="Co" dataDxfId="130"/>
    <tableColumn id="12" name="Cr" dataDxfId="129"/>
    <tableColumn id="13" name="Cu" dataDxfId="128"/>
    <tableColumn id="14" name="Hg" dataDxfId="127"/>
    <tableColumn id="15" name="Mn" dataDxfId="126"/>
    <tableColumn id="16" name="Mo" dataDxfId="125"/>
    <tableColumn id="17" name="Ni" dataDxfId="124"/>
    <tableColumn id="18" name="Pb" dataDxfId="123"/>
    <tableColumn id="19" name="Sn" dataDxfId="122"/>
    <tableColumn id="20" name="Sr" dataDxfId="121"/>
    <tableColumn id="21" name="Ti" dataDxfId="120"/>
    <tableColumn id="22" name="V" dataDxfId="119"/>
    <tableColumn id="23" name="Zn" dataDxfId="118"/>
    <tableColumn id="24" name="Al." dataDxfId="117"/>
    <tableColumn id="25" name="Ca" dataDxfId="116"/>
    <tableColumn id="26" name="Fe" dataDxfId="115"/>
    <tableColumn id="27" name="K" dataDxfId="114"/>
    <tableColumn id="28" name="Mg" dataDxfId="113"/>
    <tableColumn id="29" name="Na" dataDxfId="112"/>
    <tableColumn id="30" name="P" dataDxfId="111"/>
    <tableColumn id="31" name="S" dataDxfId="110"/>
    <tableColumn id="32" name="TOC" dataDxfId="109"/>
    <tableColumn id="34" name="Kolumna1" dataDxfId="108">
      <calculatedColumnFormula>IF(Tabela2[[#This Row],[Nazwa punktu]]=Tabela35[[#This Row],[Lokalizacja]],"OK","NIEEEEEEEEEEEEEEEEEEEEEEEEE")</calculatedColumnFormula>
    </tableColumn>
    <tableColumn id="35" name="L.p.2" dataDxfId="107"/>
    <tableColumn id="36" name="Nr punktu" dataDxfId="106"/>
    <tableColumn id="37" name="Lokalizacja3" dataDxfId="105"/>
    <tableColumn id="38" name="Województwo 4" dataDxfId="104"/>
    <tableColumn id="39" name="Nf" dataDxfId="103"/>
    <tableColumn id="40" name="Ace" dataDxfId="102"/>
    <tableColumn id="41" name="Acf" dataDxfId="101"/>
    <tableColumn id="42" name="Fl" dataDxfId="100"/>
    <tableColumn id="43" name="Fen" dataDxfId="99"/>
    <tableColumn id="44" name="Ant" dataDxfId="98"/>
    <tableColumn id="45" name="Flu" dataDxfId="97"/>
    <tableColumn id="46" name="Pir" dataDxfId="96"/>
    <tableColumn id="47" name="BaA" dataDxfId="95"/>
    <tableColumn id="48" name="Ch" dataDxfId="94"/>
    <tableColumn id="49" name="BbF" dataDxfId="93"/>
    <tableColumn id="50" name="BkF" dataDxfId="92"/>
    <tableColumn id="51" name="BaF" dataDxfId="91"/>
    <tableColumn id="52" name="BaP" dataDxfId="90"/>
    <tableColumn id="53" name="IndP" dataDxfId="89"/>
    <tableColumn id="54" name="DahA" dataDxfId="88"/>
    <tableColumn id="55" name="BeP" dataDxfId="87"/>
    <tableColumn id="56" name="Bper" dataDxfId="86"/>
    <tableColumn id="57" name="Suma A" dataDxfId="85"/>
    <tableColumn id="58" name="Suma B" dataDxfId="84"/>
    <tableColumn id="59" name="Suma C" dataDxfId="83"/>
    <tableColumn id="60" name="Suma D" dataDxfId="82"/>
    <tableColumn id="61" name="Suma WWA" dataDxfId="81"/>
    <tableColumn id="62" name="Suma EPA" dataDxfId="80"/>
    <tableColumn id="63" name="Suma EKO" dataDxfId="79"/>
    <tableColumn id="64" name="Suma MŚ " dataDxfId="78"/>
    <tableColumn id="65" name="Kolumna2" dataDxfId="77">
      <calculatedColumnFormula>IF(Tabela35[[#This Row],[Lokalizacja3]]=Tabela2[[#This Row],[Nazwa punktu]],"ok","NIEEEEEE")</calculatedColumnFormula>
    </tableColumn>
    <tableColumn id="66" name="L.p.3" dataDxfId="76"/>
    <tableColumn id="67" name="numer punktu4" dataDxfId="75"/>
    <tableColumn id="68" name="nazwa punktu" dataDxfId="74"/>
    <tableColumn id="69" name="Województwo 5" dataDxfId="73"/>
    <tableColumn id="70" name="PCB 28" dataDxfId="72"/>
    <tableColumn id="71" name="PCB 52" dataDxfId="71"/>
    <tableColumn id="72" name="PCB 101" dataDxfId="70"/>
    <tableColumn id="73" name="PCB 118" dataDxfId="69"/>
    <tableColumn id="74" name="PCB 153" dataDxfId="68"/>
    <tableColumn id="75" name="PCB 138" dataDxfId="67"/>
    <tableColumn id="76" name="PCB 180" dataDxfId="66"/>
    <tableColumn id="77" name="Suma PCB" dataDxfId="65"/>
    <tableColumn id="78" name="Heksa-chlorobenzen" dataDxfId="64"/>
    <tableColumn id="79" name="Penta-chlorobenzen" dataDxfId="63"/>
    <tableColumn id="80" name="L.p.6" dataDxfId="62"/>
    <tableColumn id="81" name="numer punktu7" dataDxfId="61"/>
    <tableColumn id="82" name="nazwa punktu8" dataDxfId="60"/>
    <tableColumn id="83" name="Województwo 9" dataDxfId="59"/>
    <tableColumn id="84" name="a-HCH" dataDxfId="58"/>
    <tableColumn id="85" name="b-HCH" dataDxfId="57"/>
    <tableColumn id="86" name="g-HCH" dataDxfId="56"/>
    <tableColumn id="87" name="d-HCH" dataDxfId="55"/>
    <tableColumn id="88" name="Suma HCH" dataDxfId="54"/>
    <tableColumn id="89" name="Heptachlor" dataDxfId="53"/>
    <tableColumn id="90" name="Epoksyd  Heptachloru" dataDxfId="52"/>
    <tableColumn id="91" name="Aldryna" dataDxfId="51"/>
    <tableColumn id="92" name="Izodryna" dataDxfId="50"/>
    <tableColumn id="93" name="g-chlordan" dataDxfId="49"/>
    <tableColumn id="94" name="a-chlordan" dataDxfId="48"/>
    <tableColumn id="95" name="Dieldryna" dataDxfId="47"/>
    <tableColumn id="96" name="p,p'-DDE" dataDxfId="46"/>
    <tableColumn id="97" name="p,p'-DDD" dataDxfId="45"/>
    <tableColumn id="98" name="p,p'-DDT" dataDxfId="44"/>
    <tableColumn id="99" name="Suma DDT" dataDxfId="43"/>
    <tableColumn id="100" name="Endryna" dataDxfId="42"/>
    <tableColumn id="101" name="Aldehyd endryny" dataDxfId="41"/>
    <tableColumn id="102" name=" Keton endryny" dataDxfId="40"/>
    <tableColumn id="103" name="Endosulfan II" dataDxfId="39"/>
    <tableColumn id="104" name="Endosulfan I" dataDxfId="38"/>
    <tableColumn id="105" name="Siarczan endosulfanu" dataDxfId="37"/>
    <tableColumn id="106" name="p,p'-Metoksychlor" dataDxfId="36"/>
    <tableColumn id="107" name="Kolumna3" dataDxfId="35">
      <calculatedColumnFormula>IF(Tabela35[[#This Row],[nazwa punktu8]]=Tabela2[[#This Row],[Nazwa punktu]],"tak","NIEEEEEEEEEEEEEEEE")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Tabela3" displayName="Tabela3" ref="A5:AF260" totalsRowShown="0" headerRowDxfId="34" dataDxfId="33" tableBorderDxfId="32">
  <autoFilter ref="A5:AF260">
    <filterColumn colId="2">
      <filters>
        <filter val="Wisła_ poniżej ujścia Iłownicy"/>
        <filter val="Wisła_Annopol"/>
        <filter val="Wisła_Fordon"/>
        <filter val="Wisła_Gliny Małe"/>
        <filter val="Wisła_Gołab"/>
        <filter val="Wisła_Gora Kalwaria"/>
        <filter val="Wisła_Górsk"/>
        <filter val="Wisła_Grabie"/>
        <filter val="Wisła_Jankowice"/>
        <filter val="Wisła_Kazuń"/>
        <filter val="Wisła_Kiezmark"/>
        <filter val="Wisła_Kopanka"/>
        <filter val="Wisła_Nieszawa"/>
        <filter val="Wisła_Opatowiec"/>
        <filter val="Wisła_Oświęcim"/>
        <filter val="Wisła_Piotrawin"/>
        <filter val="Wisła_Płock"/>
        <filter val="Wisła_Sandomierz"/>
        <filter val="Wisła_Sartowice"/>
        <filter val="Wisła_Tczew"/>
        <filter val="Wisła_Tyniec"/>
        <filter val="Wisła_Warszawa"/>
        <filter val="Wisła_Warszawa-Młociny"/>
        <filter val="Wisła_Warszawa-Wał Miedzeszyński"/>
        <filter val="Wisła_Włocławek"/>
        <filter val="Wisła_Wyszogród"/>
      </filters>
    </filterColumn>
  </autoFilter>
  <sortState ref="A6:AF260">
    <sortCondition ref="B5:B260"/>
  </sortState>
  <tableColumns count="32">
    <tableColumn id="1" name="L.p." dataDxfId="31"/>
    <tableColumn id="2" name="numer punktu" dataDxfId="30"/>
    <tableColumn id="3" name="Lokalizacja" dataDxfId="29"/>
    <tableColumn id="4" name="Województwo " dataDxfId="28"/>
    <tableColumn id="5" name="przew µS" dataDxfId="27" dataCellStyle="Excel Built-in Normal"/>
    <tableColumn id="6" name="pH" dataDxfId="26"/>
    <tableColumn id="7" name="Ag" dataDxfId="25"/>
    <tableColumn id="8" name="As" dataDxfId="24"/>
    <tableColumn id="9" name="Ba" dataDxfId="23"/>
    <tableColumn id="10" name="Cd" dataDxfId="22"/>
    <tableColumn id="11" name="Co" dataDxfId="21"/>
    <tableColumn id="12" name="Cr" dataDxfId="20"/>
    <tableColumn id="13" name="Cu" dataDxfId="19"/>
    <tableColumn id="14" name="Hg" dataDxfId="18"/>
    <tableColumn id="15" name="Mn" dataDxfId="17"/>
    <tableColumn id="16" name="Mo" dataDxfId="16"/>
    <tableColumn id="17" name="Ni" dataDxfId="15"/>
    <tableColumn id="18" name="Pb" dataDxfId="14"/>
    <tableColumn id="19" name="Sn" dataDxfId="13"/>
    <tableColumn id="20" name="Sr" dataDxfId="12"/>
    <tableColumn id="21" name="Ti" dataDxfId="11"/>
    <tableColumn id="22" name="V" dataDxfId="10"/>
    <tableColumn id="23" name="Zn" dataDxfId="9"/>
    <tableColumn id="24" name="Al." dataDxfId="8"/>
    <tableColumn id="25" name="Ca" dataDxfId="7"/>
    <tableColumn id="26" name="Fe" dataDxfId="6"/>
    <tableColumn id="27" name="K" dataDxfId="5"/>
    <tableColumn id="28" name="Mg" dataDxfId="4"/>
    <tableColumn id="29" name="Na" dataDxfId="3"/>
    <tableColumn id="30" name="P" dataDxfId="2"/>
    <tableColumn id="31" name="S" dataDxfId="1"/>
    <tableColumn id="32" name="TOC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T261"/>
  <sheetViews>
    <sheetView zoomScale="55" zoomScaleNormal="55" workbookViewId="0">
      <selection activeCell="DJ267" sqref="DJ267"/>
    </sheetView>
  </sheetViews>
  <sheetFormatPr defaultRowHeight="15.75" x14ac:dyDescent="0.25"/>
  <cols>
    <col min="1" max="1" width="13.42578125" style="609" bestFit="1" customWidth="1"/>
    <col min="2" max="2" width="74.7109375" style="570" bestFit="1" customWidth="1"/>
    <col min="3" max="3" width="59.140625" style="609" bestFit="1" customWidth="1"/>
    <col min="4" max="4" width="34.7109375" style="570" hidden="1" customWidth="1"/>
    <col min="5" max="5" width="32.85546875" style="570" hidden="1" customWidth="1"/>
    <col min="6" max="6" width="24.28515625" style="570" hidden="1" customWidth="1"/>
    <col min="7" max="7" width="26.42578125" style="609" hidden="1" customWidth="1"/>
    <col min="8" max="8" width="13.85546875" style="609" hidden="1" customWidth="1"/>
    <col min="9" max="9" width="24.85546875" style="609" hidden="1" customWidth="1"/>
    <col min="10" max="10" width="43" style="609" hidden="1" customWidth="1"/>
    <col min="11" max="11" width="24.28515625" style="609" hidden="1" customWidth="1"/>
    <col min="12" max="12" width="18.85546875" style="609" hidden="1" customWidth="1"/>
    <col min="13" max="14" width="13.140625" style="609" hidden="1" customWidth="1"/>
    <col min="15" max="15" width="12.85546875" style="609" hidden="1" customWidth="1"/>
    <col min="16" max="18" width="13.140625" style="609" hidden="1" customWidth="1"/>
    <col min="19" max="19" width="12.85546875" style="609" hidden="1" customWidth="1"/>
    <col min="20" max="21" width="13.140625" style="609" hidden="1" customWidth="1"/>
    <col min="22" max="23" width="13.42578125" style="609" hidden="1" customWidth="1"/>
    <col min="24" max="26" width="12.5703125" style="609" hidden="1" customWidth="1"/>
    <col min="27" max="28" width="12.28515625" style="609" hidden="1" customWidth="1"/>
    <col min="29" max="29" width="11.5703125" style="609" hidden="1" customWidth="1"/>
    <col min="30" max="30" width="12.5703125" style="609" hidden="1" customWidth="1"/>
    <col min="31" max="32" width="13.140625" style="609" hidden="1" customWidth="1"/>
    <col min="33" max="33" width="12.28515625" style="609" hidden="1" customWidth="1"/>
    <col min="34" max="34" width="11.85546875" style="609" hidden="1" customWidth="1"/>
    <col min="35" max="35" width="13.42578125" style="609" hidden="1" customWidth="1"/>
    <col min="36" max="36" width="13.140625" style="609" hidden="1" customWidth="1"/>
    <col min="37" max="38" width="11.28515625" style="609" hidden="1" customWidth="1"/>
    <col min="39" max="39" width="15.140625" style="609" hidden="1" customWidth="1"/>
    <col min="40" max="40" width="45.5703125" style="609" hidden="1" customWidth="1"/>
    <col min="41" max="41" width="15.140625" style="609" hidden="1" customWidth="1"/>
    <col min="42" max="42" width="20.7109375" style="609" hidden="1" customWidth="1"/>
    <col min="43" max="43" width="43.5703125" style="609" hidden="1" customWidth="1"/>
    <col min="44" max="44" width="26.140625" style="609" hidden="1" customWidth="1"/>
    <col min="45" max="45" width="12.85546875" style="609" hidden="1" customWidth="1"/>
    <col min="46" max="47" width="13.85546875" style="609" hidden="1" customWidth="1"/>
    <col min="48" max="48" width="12.140625" style="609" hidden="1" customWidth="1"/>
    <col min="49" max="49" width="13.7109375" style="609" hidden="1" customWidth="1"/>
    <col min="50" max="50" width="13.85546875" style="609" hidden="1" customWidth="1"/>
    <col min="51" max="51" width="13.42578125" style="609" hidden="1" customWidth="1"/>
    <col min="52" max="52" width="13.140625" style="609" hidden="1" customWidth="1"/>
    <col min="53" max="53" width="15" style="609" hidden="1" customWidth="1"/>
    <col min="54" max="54" width="13.140625" style="609" hidden="1" customWidth="1"/>
    <col min="55" max="58" width="14.42578125" style="609" hidden="1" customWidth="1"/>
    <col min="59" max="59" width="15" style="609" hidden="1" customWidth="1"/>
    <col min="60" max="60" width="16" style="609" hidden="1" customWidth="1"/>
    <col min="61" max="61" width="14.140625" style="609" hidden="1" customWidth="1"/>
    <col min="62" max="62" width="15.140625" style="609" hidden="1" customWidth="1"/>
    <col min="63" max="65" width="18.28515625" style="609" hidden="1" customWidth="1"/>
    <col min="66" max="66" width="18" style="609" hidden="1" customWidth="1"/>
    <col min="67" max="67" width="23.28515625" style="609" hidden="1" customWidth="1"/>
    <col min="68" max="68" width="21.140625" style="609" hidden="1" customWidth="1"/>
    <col min="69" max="69" width="21.7109375" style="609" hidden="1" customWidth="1"/>
    <col min="70" max="70" width="20.42578125" style="609" hidden="1" customWidth="1"/>
    <col min="71" max="71" width="21.140625" style="609" hidden="1" customWidth="1"/>
    <col min="72" max="72" width="15.140625" style="609" hidden="1" customWidth="1"/>
    <col min="73" max="73" width="26.140625" style="609" hidden="1" customWidth="1"/>
    <col min="74" max="85" width="9.140625" style="609" hidden="1" customWidth="1"/>
    <col min="86" max="86" width="15.140625" style="609" hidden="1" customWidth="1"/>
    <col min="87" max="87" width="26.140625" style="609" hidden="1" customWidth="1"/>
    <col min="88" max="88" width="56.7109375" style="609" hidden="1" customWidth="1"/>
    <col min="89" max="89" width="26.5703125" style="609" hidden="1" customWidth="1"/>
    <col min="90" max="93" width="17.5703125" style="609" hidden="1" customWidth="1"/>
    <col min="94" max="94" width="22" style="609" hidden="1" customWidth="1"/>
    <col min="95" max="95" width="21.7109375" style="609" hidden="1" customWidth="1"/>
    <col min="96" max="96" width="33.7109375" style="609" hidden="1" customWidth="1"/>
    <col min="97" max="97" width="18.5703125" style="609" hidden="1" customWidth="1"/>
    <col min="98" max="98" width="19.140625" style="609" hidden="1" customWidth="1"/>
    <col min="99" max="100" width="21.42578125" style="609" hidden="1" customWidth="1"/>
    <col min="101" max="101" width="20.140625" style="609" hidden="1" customWidth="1"/>
    <col min="102" max="104" width="19.42578125" style="609" hidden="1" customWidth="1"/>
    <col min="105" max="105" width="21.140625" style="609" hidden="1" customWidth="1"/>
    <col min="106" max="106" width="18.85546875" style="609" hidden="1" customWidth="1"/>
    <col min="107" max="107" width="27.7109375" style="609" hidden="1" customWidth="1"/>
    <col min="108" max="108" width="25.5703125" style="609" hidden="1" customWidth="1"/>
    <col min="109" max="109" width="25.140625" style="609" hidden="1" customWidth="1"/>
    <col min="110" max="110" width="24" style="609" hidden="1" customWidth="1"/>
    <col min="111" max="111" width="33.140625" style="609" hidden="1" customWidth="1"/>
    <col min="112" max="112" width="29.28515625" style="609" hidden="1" customWidth="1"/>
    <col min="113" max="113" width="30.5703125" style="609" hidden="1" customWidth="1"/>
    <col min="114" max="16384" width="9.140625" style="609"/>
  </cols>
  <sheetData>
    <row r="2" spans="1:150" ht="16.5" thickBot="1" x14ac:dyDescent="0.3">
      <c r="A2" s="649"/>
      <c r="B2" s="650" t="s">
        <v>821</v>
      </c>
    </row>
    <row r="3" spans="1:150" ht="40.5" thickBot="1" x14ac:dyDescent="0.3">
      <c r="H3" s="764"/>
      <c r="I3" s="764"/>
      <c r="J3" s="764"/>
      <c r="K3" s="764"/>
      <c r="L3" s="764"/>
      <c r="M3" s="765"/>
      <c r="N3" s="651" t="s">
        <v>904</v>
      </c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  <c r="Z3" s="652"/>
      <c r="AA3" s="652"/>
      <c r="AB3" s="652"/>
      <c r="AC3" s="652"/>
      <c r="AD3" s="653"/>
      <c r="AE3" s="654" t="s">
        <v>903</v>
      </c>
      <c r="AF3" s="652"/>
      <c r="AG3" s="652"/>
      <c r="AH3" s="652"/>
      <c r="AI3" s="652"/>
      <c r="AJ3" s="652"/>
      <c r="AK3" s="652"/>
      <c r="AL3" s="652"/>
      <c r="AM3" s="652"/>
      <c r="AS3" s="766" t="s">
        <v>904</v>
      </c>
      <c r="AT3" s="766"/>
      <c r="AU3" s="766"/>
      <c r="AV3" s="766"/>
      <c r="AW3" s="766"/>
      <c r="AX3" s="766"/>
      <c r="AY3" s="766"/>
      <c r="AZ3" s="766"/>
      <c r="BA3" s="766"/>
      <c r="BB3" s="766"/>
      <c r="BC3" s="766"/>
      <c r="BD3" s="766"/>
      <c r="BE3" s="766"/>
      <c r="BF3" s="766"/>
      <c r="BG3" s="766"/>
      <c r="BH3" s="766"/>
      <c r="BI3" s="766"/>
      <c r="BJ3" s="766"/>
      <c r="BK3" s="766"/>
      <c r="BL3" s="766"/>
      <c r="BM3" s="766"/>
      <c r="BN3" s="766"/>
      <c r="BO3" s="766"/>
      <c r="BP3" s="766"/>
      <c r="BQ3" s="766"/>
      <c r="BR3" s="766"/>
      <c r="DJ3" s="762" t="s">
        <v>901</v>
      </c>
      <c r="DK3" s="762" t="s">
        <v>923</v>
      </c>
      <c r="DL3" s="767" t="s">
        <v>331</v>
      </c>
      <c r="DM3" s="503" t="s">
        <v>1517</v>
      </c>
      <c r="DN3" s="503" t="s">
        <v>1519</v>
      </c>
      <c r="DO3" s="503" t="s">
        <v>1520</v>
      </c>
      <c r="DP3" s="762" t="s">
        <v>1522</v>
      </c>
      <c r="DQ3" s="503" t="s">
        <v>1523</v>
      </c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</row>
    <row r="4" spans="1:150" s="678" customFormat="1" ht="26.25" thickBot="1" x14ac:dyDescent="0.25">
      <c r="A4" s="655" t="s">
        <v>777</v>
      </c>
      <c r="B4" s="656" t="s">
        <v>822</v>
      </c>
      <c r="C4" s="657" t="s">
        <v>331</v>
      </c>
      <c r="D4" s="658" t="s">
        <v>1492</v>
      </c>
      <c r="E4" s="655" t="s">
        <v>1493</v>
      </c>
      <c r="F4" s="659" t="s">
        <v>1094</v>
      </c>
      <c r="G4" s="660" t="s">
        <v>1301</v>
      </c>
      <c r="H4" s="661" t="s">
        <v>901</v>
      </c>
      <c r="I4" s="662" t="s">
        <v>852</v>
      </c>
      <c r="J4" s="663" t="s">
        <v>1074</v>
      </c>
      <c r="K4" s="664" t="s">
        <v>1094</v>
      </c>
      <c r="L4" s="665" t="s">
        <v>913</v>
      </c>
      <c r="M4" s="663" t="s">
        <v>40</v>
      </c>
      <c r="N4" s="666" t="s">
        <v>905</v>
      </c>
      <c r="O4" s="667" t="s">
        <v>854</v>
      </c>
      <c r="P4" s="667" t="s">
        <v>855</v>
      </c>
      <c r="Q4" s="668" t="s">
        <v>857</v>
      </c>
      <c r="R4" s="667" t="s">
        <v>858</v>
      </c>
      <c r="S4" s="667" t="s">
        <v>859</v>
      </c>
      <c r="T4" s="667" t="s">
        <v>860</v>
      </c>
      <c r="U4" s="663" t="s">
        <v>861</v>
      </c>
      <c r="V4" s="667" t="s">
        <v>864</v>
      </c>
      <c r="W4" s="668" t="s">
        <v>865</v>
      </c>
      <c r="X4" s="667" t="s">
        <v>866</v>
      </c>
      <c r="Y4" s="667" t="s">
        <v>868</v>
      </c>
      <c r="Z4" s="667" t="s">
        <v>870</v>
      </c>
      <c r="AA4" s="667" t="s">
        <v>871</v>
      </c>
      <c r="AB4" s="667" t="s">
        <v>906</v>
      </c>
      <c r="AC4" s="667" t="s">
        <v>872</v>
      </c>
      <c r="AD4" s="669" t="s">
        <v>873</v>
      </c>
      <c r="AE4" s="670" t="s">
        <v>907</v>
      </c>
      <c r="AF4" s="670" t="s">
        <v>856</v>
      </c>
      <c r="AG4" s="670" t="s">
        <v>862</v>
      </c>
      <c r="AH4" s="670" t="s">
        <v>908</v>
      </c>
      <c r="AI4" s="670" t="s">
        <v>863</v>
      </c>
      <c r="AJ4" s="671" t="s">
        <v>909</v>
      </c>
      <c r="AK4" s="671" t="s">
        <v>867</v>
      </c>
      <c r="AL4" s="671" t="s">
        <v>869</v>
      </c>
      <c r="AM4" s="663" t="s">
        <v>902</v>
      </c>
      <c r="AN4" s="672" t="s">
        <v>1636</v>
      </c>
      <c r="AO4" s="673" t="s">
        <v>1637</v>
      </c>
      <c r="AP4" s="674" t="s">
        <v>923</v>
      </c>
      <c r="AQ4" s="675" t="s">
        <v>1638</v>
      </c>
      <c r="AR4" s="676" t="s">
        <v>1639</v>
      </c>
      <c r="AS4" s="675" t="s">
        <v>941</v>
      </c>
      <c r="AT4" s="675" t="s">
        <v>942</v>
      </c>
      <c r="AU4" s="675" t="s">
        <v>943</v>
      </c>
      <c r="AV4" s="675" t="s">
        <v>944</v>
      </c>
      <c r="AW4" s="675" t="s">
        <v>945</v>
      </c>
      <c r="AX4" s="675" t="s">
        <v>946</v>
      </c>
      <c r="AY4" s="675" t="s">
        <v>947</v>
      </c>
      <c r="AZ4" s="675" t="s">
        <v>948</v>
      </c>
      <c r="BA4" s="675" t="s">
        <v>1075</v>
      </c>
      <c r="BB4" s="675" t="s">
        <v>950</v>
      </c>
      <c r="BC4" s="675" t="s">
        <v>1076</v>
      </c>
      <c r="BD4" s="675" t="s">
        <v>1077</v>
      </c>
      <c r="BE4" s="675" t="s">
        <v>1080</v>
      </c>
      <c r="BF4" s="675" t="s">
        <v>1079</v>
      </c>
      <c r="BG4" s="675" t="s">
        <v>955</v>
      </c>
      <c r="BH4" s="675" t="s">
        <v>956</v>
      </c>
      <c r="BI4" s="675" t="s">
        <v>1078</v>
      </c>
      <c r="BJ4" s="675" t="s">
        <v>958</v>
      </c>
      <c r="BK4" s="673" t="s">
        <v>925</v>
      </c>
      <c r="BL4" s="675" t="s">
        <v>926</v>
      </c>
      <c r="BM4" s="675" t="s">
        <v>927</v>
      </c>
      <c r="BN4" s="675" t="s">
        <v>928</v>
      </c>
      <c r="BO4" s="677" t="s">
        <v>929</v>
      </c>
      <c r="BP4" s="675" t="s">
        <v>930</v>
      </c>
      <c r="BQ4" s="675" t="s">
        <v>931</v>
      </c>
      <c r="BR4" s="677" t="s">
        <v>932</v>
      </c>
      <c r="BS4" s="672" t="s">
        <v>1640</v>
      </c>
      <c r="BT4" s="673" t="s">
        <v>1641</v>
      </c>
      <c r="BU4" s="676" t="s">
        <v>1642</v>
      </c>
      <c r="BV4" s="675" t="s">
        <v>853</v>
      </c>
      <c r="BW4" s="676" t="s">
        <v>1643</v>
      </c>
      <c r="BX4" s="675" t="s">
        <v>652</v>
      </c>
      <c r="BY4" s="675" t="s">
        <v>653</v>
      </c>
      <c r="BZ4" s="675" t="s">
        <v>654</v>
      </c>
      <c r="CA4" s="675" t="s">
        <v>655</v>
      </c>
      <c r="CB4" s="675" t="s">
        <v>656</v>
      </c>
      <c r="CC4" s="675" t="s">
        <v>657</v>
      </c>
      <c r="CD4" s="675" t="s">
        <v>658</v>
      </c>
      <c r="CE4" s="675" t="s">
        <v>506</v>
      </c>
      <c r="CF4" s="673" t="s">
        <v>543</v>
      </c>
      <c r="CG4" s="677" t="s">
        <v>544</v>
      </c>
      <c r="CH4" s="676" t="s">
        <v>1644</v>
      </c>
      <c r="CI4" s="675" t="s">
        <v>1645</v>
      </c>
      <c r="CJ4" s="676" t="s">
        <v>1646</v>
      </c>
      <c r="CK4" s="675" t="s">
        <v>1647</v>
      </c>
      <c r="CL4" s="673" t="s">
        <v>660</v>
      </c>
      <c r="CM4" s="675" t="s">
        <v>661</v>
      </c>
      <c r="CN4" s="675" t="s">
        <v>662</v>
      </c>
      <c r="CO4" s="675" t="s">
        <v>663</v>
      </c>
      <c r="CP4" s="677" t="s">
        <v>520</v>
      </c>
      <c r="CQ4" s="675" t="s">
        <v>521</v>
      </c>
      <c r="CR4" s="675" t="s">
        <v>522</v>
      </c>
      <c r="CS4" s="675" t="s">
        <v>523</v>
      </c>
      <c r="CT4" s="675" t="s">
        <v>524</v>
      </c>
      <c r="CU4" s="675" t="s">
        <v>664</v>
      </c>
      <c r="CV4" s="675" t="s">
        <v>665</v>
      </c>
      <c r="CW4" s="675" t="s">
        <v>527</v>
      </c>
      <c r="CX4" s="673" t="s">
        <v>528</v>
      </c>
      <c r="CY4" s="675" t="s">
        <v>529</v>
      </c>
      <c r="CZ4" s="675" t="s">
        <v>530</v>
      </c>
      <c r="DA4" s="677" t="s">
        <v>531</v>
      </c>
      <c r="DB4" s="675" t="s">
        <v>532</v>
      </c>
      <c r="DC4" s="675" t="s">
        <v>533</v>
      </c>
      <c r="DD4" s="675" t="s">
        <v>534</v>
      </c>
      <c r="DE4" s="675" t="s">
        <v>535</v>
      </c>
      <c r="DF4" s="675" t="s">
        <v>536</v>
      </c>
      <c r="DG4" s="675" t="s">
        <v>537</v>
      </c>
      <c r="DH4" s="677" t="s">
        <v>538</v>
      </c>
      <c r="DI4" s="751" t="s">
        <v>1648</v>
      </c>
      <c r="DJ4" s="763"/>
      <c r="DK4" s="763"/>
      <c r="DL4" s="768"/>
      <c r="DM4" s="504" t="s">
        <v>1518</v>
      </c>
      <c r="DN4" s="504" t="s">
        <v>904</v>
      </c>
      <c r="DO4" s="504" t="s">
        <v>1521</v>
      </c>
      <c r="DP4" s="763"/>
      <c r="DQ4" s="504" t="s">
        <v>904</v>
      </c>
      <c r="DR4" s="515" t="s">
        <v>901</v>
      </c>
      <c r="DS4" s="516" t="s">
        <v>923</v>
      </c>
      <c r="DT4" s="517" t="s">
        <v>1074</v>
      </c>
      <c r="DU4" s="518" t="s">
        <v>1565</v>
      </c>
      <c r="DV4" s="518" t="s">
        <v>1566</v>
      </c>
      <c r="DW4" s="518" t="s">
        <v>1567</v>
      </c>
      <c r="DX4" s="518" t="s">
        <v>1568</v>
      </c>
      <c r="DY4" s="518" t="s">
        <v>1569</v>
      </c>
      <c r="DZ4" s="518" t="s">
        <v>1570</v>
      </c>
      <c r="EA4" s="518" t="s">
        <v>1571</v>
      </c>
      <c r="EB4" s="516" t="s">
        <v>1572</v>
      </c>
      <c r="EC4" s="515" t="s">
        <v>901</v>
      </c>
      <c r="ED4" s="516" t="s">
        <v>923</v>
      </c>
      <c r="EE4" s="517" t="s">
        <v>1074</v>
      </c>
      <c r="EF4" s="518" t="s">
        <v>1584</v>
      </c>
      <c r="EG4" s="518" t="s">
        <v>1585</v>
      </c>
      <c r="EH4" s="518" t="s">
        <v>1586</v>
      </c>
      <c r="EI4" s="518" t="s">
        <v>1587</v>
      </c>
      <c r="EJ4" s="518" t="s">
        <v>1588</v>
      </c>
      <c r="EK4" s="518" t="s">
        <v>1589</v>
      </c>
      <c r="EL4" s="518" t="s">
        <v>1590</v>
      </c>
      <c r="EM4" s="516" t="s">
        <v>1591</v>
      </c>
      <c r="EN4" s="515" t="s">
        <v>901</v>
      </c>
      <c r="EO4" s="516" t="s">
        <v>1594</v>
      </c>
      <c r="EP4" s="516" t="s">
        <v>1595</v>
      </c>
      <c r="EQ4" s="521" t="s">
        <v>1596</v>
      </c>
      <c r="ER4" s="521" t="s">
        <v>1597</v>
      </c>
      <c r="ES4" s="521" t="s">
        <v>1598</v>
      </c>
      <c r="ET4" s="522" t="s">
        <v>1599</v>
      </c>
    </row>
    <row r="5" spans="1:150" s="684" customFormat="1" hidden="1" x14ac:dyDescent="0.25">
      <c r="A5" s="679">
        <v>32</v>
      </c>
      <c r="B5" s="680">
        <v>593</v>
      </c>
      <c r="C5" s="681" t="s">
        <v>571</v>
      </c>
      <c r="D5" s="682">
        <v>53.026648000000002</v>
      </c>
      <c r="E5" s="682">
        <v>18.749609000000099</v>
      </c>
      <c r="F5" s="568" t="s">
        <v>306</v>
      </c>
      <c r="G5" s="683" t="s">
        <v>1302</v>
      </c>
      <c r="H5" s="565">
        <v>38</v>
      </c>
      <c r="I5" s="566">
        <v>593</v>
      </c>
      <c r="J5" s="567" t="s">
        <v>320</v>
      </c>
      <c r="K5" s="568" t="s">
        <v>306</v>
      </c>
      <c r="L5" s="569">
        <v>748</v>
      </c>
      <c r="M5" s="570">
        <v>7.8</v>
      </c>
      <c r="N5" s="571" t="s">
        <v>910</v>
      </c>
      <c r="O5" s="572" t="s">
        <v>304</v>
      </c>
      <c r="P5" s="572">
        <v>26.76</v>
      </c>
      <c r="Q5" s="573" t="s">
        <v>910</v>
      </c>
      <c r="R5" s="572">
        <v>1.413</v>
      </c>
      <c r="S5" s="572">
        <v>6.0389999999999997</v>
      </c>
      <c r="T5" s="572">
        <v>6.0430000000000001</v>
      </c>
      <c r="U5" s="574">
        <v>6.6799999999999998E-2</v>
      </c>
      <c r="V5" s="572">
        <v>182.9</v>
      </c>
      <c r="W5" s="573" t="s">
        <v>910</v>
      </c>
      <c r="X5" s="572">
        <v>3.86</v>
      </c>
      <c r="Y5" s="572">
        <v>5.5529999999999999</v>
      </c>
      <c r="Z5" s="572" t="s">
        <v>912</v>
      </c>
      <c r="AA5" s="572">
        <v>12.42</v>
      </c>
      <c r="AB5" s="572">
        <v>171.8</v>
      </c>
      <c r="AC5" s="572">
        <v>7.2830000000000004</v>
      </c>
      <c r="AD5" s="575">
        <v>21.08</v>
      </c>
      <c r="AE5" s="576">
        <v>0.26369999999999999</v>
      </c>
      <c r="AF5" s="576">
        <v>0.57889999999999997</v>
      </c>
      <c r="AG5" s="576">
        <v>0.49909999999999999</v>
      </c>
      <c r="AH5" s="576">
        <v>6.0510000000000001E-2</v>
      </c>
      <c r="AI5" s="576">
        <v>0.1066</v>
      </c>
      <c r="AJ5" s="577">
        <v>8.7260000000000011E-3</v>
      </c>
      <c r="AK5" s="577">
        <v>3.0239999999999996E-2</v>
      </c>
      <c r="AL5" s="577">
        <v>4.3589999999999997E-2</v>
      </c>
      <c r="AM5" s="578">
        <v>0.6</v>
      </c>
      <c r="AN5" s="579" t="str">
        <f>IF(Tabela2[[#This Row],[Nazwa punktu]]=Tabela35[[#This Row],[Lokalizacja]],"OK","NIEEEEEEEEEEEEEEEEEEEEEEEEE")</f>
        <v>NIEEEEEEEEEEEEEEEEEEEEEEEEE</v>
      </c>
      <c r="AO5" s="580">
        <v>32</v>
      </c>
      <c r="AP5" s="581">
        <v>593</v>
      </c>
      <c r="AQ5" s="577" t="s">
        <v>314</v>
      </c>
      <c r="AR5" s="582" t="s">
        <v>306</v>
      </c>
      <c r="AS5" s="577" t="s">
        <v>959</v>
      </c>
      <c r="AT5" s="577" t="s">
        <v>959</v>
      </c>
      <c r="AU5" s="577" t="s">
        <v>959</v>
      </c>
      <c r="AV5" s="577">
        <v>5.0000000000000001E-3</v>
      </c>
      <c r="AW5" s="577">
        <v>3.7999999999999999E-2</v>
      </c>
      <c r="AX5" s="577">
        <v>1.4E-2</v>
      </c>
      <c r="AY5" s="577">
        <v>9.9000000000000005E-2</v>
      </c>
      <c r="AZ5" s="577">
        <v>8.5000000000000006E-2</v>
      </c>
      <c r="BA5" s="577">
        <v>4.8000000000000001E-2</v>
      </c>
      <c r="BB5" s="577">
        <v>6.2E-2</v>
      </c>
      <c r="BC5" s="577">
        <v>4.3999999999999997E-2</v>
      </c>
      <c r="BD5" s="577">
        <v>4.7E-2</v>
      </c>
      <c r="BE5" s="577">
        <v>1.2E-2</v>
      </c>
      <c r="BF5" s="577">
        <v>4.8000000000000001E-2</v>
      </c>
      <c r="BG5" s="577">
        <v>4.2999999999999997E-2</v>
      </c>
      <c r="BH5" s="577">
        <v>8.9999999999999993E-3</v>
      </c>
      <c r="BI5" s="577">
        <v>1.4999999999999999E-2</v>
      </c>
      <c r="BJ5" s="577">
        <v>0.04</v>
      </c>
      <c r="BK5" s="580">
        <v>6.2E-2</v>
      </c>
      <c r="BL5" s="577">
        <v>0.29399999999999998</v>
      </c>
      <c r="BM5" s="577">
        <v>0.17499999999999999</v>
      </c>
      <c r="BN5" s="577">
        <v>8.299999999999999E-2</v>
      </c>
      <c r="BO5" s="583">
        <v>0.61650000000000005</v>
      </c>
      <c r="BP5" s="577">
        <v>0.58950000000000002</v>
      </c>
      <c r="BQ5" s="577">
        <v>0.41299999999999998</v>
      </c>
      <c r="BR5" s="583">
        <v>0.27899999999999997</v>
      </c>
      <c r="BS5" s="579" t="str">
        <f>IF(Tabela35[[#This Row],[Lokalizacja3]]=Tabela2[[#This Row],[Nazwa punktu]],"ok","NIEEEEEE")</f>
        <v>NIEEEEEE</v>
      </c>
      <c r="BT5" s="580">
        <v>38</v>
      </c>
      <c r="BU5" s="582">
        <v>593</v>
      </c>
      <c r="BV5" s="577" t="s">
        <v>571</v>
      </c>
      <c r="BW5" s="582" t="s">
        <v>306</v>
      </c>
      <c r="BX5" s="577" t="s">
        <v>509</v>
      </c>
      <c r="BY5" s="577" t="s">
        <v>509</v>
      </c>
      <c r="BZ5" s="577" t="s">
        <v>509</v>
      </c>
      <c r="CA5" s="577" t="s">
        <v>509</v>
      </c>
      <c r="CB5" s="577" t="s">
        <v>509</v>
      </c>
      <c r="CC5" s="577" t="s">
        <v>509</v>
      </c>
      <c r="CD5" s="577" t="s">
        <v>509</v>
      </c>
      <c r="CE5" s="577" t="s">
        <v>515</v>
      </c>
      <c r="CF5" s="580" t="s">
        <v>509</v>
      </c>
      <c r="CG5" s="583" t="s">
        <v>509</v>
      </c>
      <c r="CH5" s="582">
        <v>38</v>
      </c>
      <c r="CI5" s="577">
        <v>593</v>
      </c>
      <c r="CJ5" s="582" t="s">
        <v>751</v>
      </c>
      <c r="CK5" s="577" t="s">
        <v>306</v>
      </c>
      <c r="CL5" s="580" t="s">
        <v>910</v>
      </c>
      <c r="CM5" s="577" t="s">
        <v>910</v>
      </c>
      <c r="CN5" s="577" t="s">
        <v>910</v>
      </c>
      <c r="CO5" s="577" t="s">
        <v>910</v>
      </c>
      <c r="CP5" s="583" t="s">
        <v>542</v>
      </c>
      <c r="CQ5" s="577" t="s">
        <v>539</v>
      </c>
      <c r="CR5" s="577" t="s">
        <v>509</v>
      </c>
      <c r="CS5" s="577" t="s">
        <v>509</v>
      </c>
      <c r="CT5" s="577" t="s">
        <v>509</v>
      </c>
      <c r="CU5" s="577" t="s">
        <v>509</v>
      </c>
      <c r="CV5" s="577" t="s">
        <v>509</v>
      </c>
      <c r="CW5" s="577" t="s">
        <v>509</v>
      </c>
      <c r="CX5" s="580">
        <v>0.6</v>
      </c>
      <c r="CY5" s="577">
        <v>0.2</v>
      </c>
      <c r="CZ5" s="577" t="s">
        <v>910</v>
      </c>
      <c r="DA5" s="583">
        <v>1.05</v>
      </c>
      <c r="DB5" s="577" t="s">
        <v>540</v>
      </c>
      <c r="DC5" s="577" t="s">
        <v>509</v>
      </c>
      <c r="DD5" s="577" t="s">
        <v>509</v>
      </c>
      <c r="DE5" s="577" t="s">
        <v>540</v>
      </c>
      <c r="DF5" s="577" t="s">
        <v>910</v>
      </c>
      <c r="DG5" s="577" t="s">
        <v>910</v>
      </c>
      <c r="DH5" s="583" t="s">
        <v>541</v>
      </c>
      <c r="DI5" s="749" t="str">
        <f>IF(Tabela35[[#This Row],[nazwa punktu8]]=Tabela2[[#This Row],[Nazwa punktu]],"tak","NIEEEEEEEEEEEEEEEE")</f>
        <v>NIEEEEEEEEEEEEEEEE</v>
      </c>
    </row>
    <row r="6" spans="1:150" s="684" customFormat="1" hidden="1" x14ac:dyDescent="0.25">
      <c r="A6" s="679">
        <v>1</v>
      </c>
      <c r="B6" s="685">
        <v>185</v>
      </c>
      <c r="C6" s="681" t="s">
        <v>780</v>
      </c>
      <c r="D6" s="686">
        <v>51.55822222222222</v>
      </c>
      <c r="E6" s="686">
        <v>16.688749999999999</v>
      </c>
      <c r="F6" s="568" t="s">
        <v>1095</v>
      </c>
      <c r="G6" s="683" t="s">
        <v>1303</v>
      </c>
      <c r="H6" s="565">
        <v>1</v>
      </c>
      <c r="I6" s="584">
        <v>185</v>
      </c>
      <c r="J6" s="567" t="s">
        <v>1081</v>
      </c>
      <c r="K6" s="568" t="s">
        <v>1095</v>
      </c>
      <c r="L6" s="569">
        <v>531</v>
      </c>
      <c r="M6" s="570">
        <v>7.4</v>
      </c>
      <c r="N6" s="571" t="s">
        <v>910</v>
      </c>
      <c r="O6" s="572" t="s">
        <v>304</v>
      </c>
      <c r="P6" s="572">
        <v>32.369999999999997</v>
      </c>
      <c r="Q6" s="573" t="s">
        <v>910</v>
      </c>
      <c r="R6" s="572" t="s">
        <v>911</v>
      </c>
      <c r="S6" s="572">
        <v>2.5680000000000001</v>
      </c>
      <c r="T6" s="572">
        <v>3.3620000000000001</v>
      </c>
      <c r="U6" s="574">
        <v>2.9299999999999999E-3</v>
      </c>
      <c r="V6" s="572">
        <v>138.9</v>
      </c>
      <c r="W6" s="573" t="s">
        <v>910</v>
      </c>
      <c r="X6" s="572">
        <v>1.643</v>
      </c>
      <c r="Y6" s="572">
        <v>3.4929999999999999</v>
      </c>
      <c r="Z6" s="572" t="s">
        <v>912</v>
      </c>
      <c r="AA6" s="572">
        <v>4.3159999999999998</v>
      </c>
      <c r="AB6" s="572">
        <v>108.3</v>
      </c>
      <c r="AC6" s="572">
        <v>3.2370000000000001</v>
      </c>
      <c r="AD6" s="575">
        <v>12.02</v>
      </c>
      <c r="AE6" s="576">
        <v>0.15679999999999999</v>
      </c>
      <c r="AF6" s="576">
        <v>6.1779999999999995E-2</v>
      </c>
      <c r="AG6" s="576">
        <v>0.31890000000000002</v>
      </c>
      <c r="AH6" s="576">
        <v>3.7039999999999997E-2</v>
      </c>
      <c r="AI6" s="576">
        <v>2.198E-2</v>
      </c>
      <c r="AJ6" s="577">
        <v>1.4749999999999999E-2</v>
      </c>
      <c r="AK6" s="577">
        <v>1.5619999999999998E-2</v>
      </c>
      <c r="AL6" s="577">
        <v>6.208E-3</v>
      </c>
      <c r="AM6" s="578">
        <v>0.1</v>
      </c>
      <c r="AN6" s="579" t="str">
        <f>IF(Tabela2[[#This Row],[Nazwa punktu]]=Tabela35[[#This Row],[Lokalizacja]],"OK","NIEEEEEEEEEEEEEEEEEEEEEEEEE")</f>
        <v>NIEEEEEEEEEEEEEEEEEEEEEEEEE</v>
      </c>
      <c r="AO6" s="580">
        <v>1</v>
      </c>
      <c r="AP6" s="582">
        <v>185</v>
      </c>
      <c r="AQ6" s="577" t="s">
        <v>1081</v>
      </c>
      <c r="AR6" s="582" t="s">
        <v>1095</v>
      </c>
      <c r="AS6" s="577" t="s">
        <v>959</v>
      </c>
      <c r="AT6" s="577" t="s">
        <v>959</v>
      </c>
      <c r="AU6" s="577" t="s">
        <v>959</v>
      </c>
      <c r="AV6" s="577" t="s">
        <v>959</v>
      </c>
      <c r="AW6" s="577">
        <v>1.4E-2</v>
      </c>
      <c r="AX6" s="577">
        <v>8.9999999999999993E-3</v>
      </c>
      <c r="AY6" s="577">
        <v>7.6999999999999999E-2</v>
      </c>
      <c r="AZ6" s="577">
        <v>7.4999999999999997E-2</v>
      </c>
      <c r="BA6" s="577">
        <v>6.8000000000000005E-2</v>
      </c>
      <c r="BB6" s="577">
        <v>7.6999999999999999E-2</v>
      </c>
      <c r="BC6" s="577">
        <v>6.4000000000000001E-2</v>
      </c>
      <c r="BD6" s="577">
        <v>7.0999999999999994E-2</v>
      </c>
      <c r="BE6" s="577">
        <v>1.9E-2</v>
      </c>
      <c r="BF6" s="577">
        <v>8.5000000000000006E-2</v>
      </c>
      <c r="BG6" s="577">
        <v>7.5999999999999998E-2</v>
      </c>
      <c r="BH6" s="577">
        <v>1.4999999999999999E-2</v>
      </c>
      <c r="BI6" s="577">
        <v>2.1999999999999999E-2</v>
      </c>
      <c r="BJ6" s="577">
        <v>6.3E-2</v>
      </c>
      <c r="BK6" s="580">
        <v>3.0499999999999999E-2</v>
      </c>
      <c r="BL6" s="577">
        <v>0.29699999999999999</v>
      </c>
      <c r="BM6" s="577">
        <v>0.27600000000000002</v>
      </c>
      <c r="BN6" s="577">
        <v>0.13900000000000001</v>
      </c>
      <c r="BO6" s="583">
        <v>0.745</v>
      </c>
      <c r="BP6" s="577">
        <v>0.70399999999999996</v>
      </c>
      <c r="BQ6" s="577">
        <v>0.42749999999999999</v>
      </c>
      <c r="BR6" s="583">
        <v>0.44200000000000006</v>
      </c>
      <c r="BS6" s="579" t="str">
        <f>IF(Tabela35[[#This Row],[Lokalizacja3]]=Tabela2[[#This Row],[Nazwa punktu]],"ok","NIEEEEEE")</f>
        <v>NIEEEEEE</v>
      </c>
      <c r="BT6" s="580">
        <v>1</v>
      </c>
      <c r="BU6" s="582">
        <v>185</v>
      </c>
      <c r="BV6" s="577" t="s">
        <v>545</v>
      </c>
      <c r="BW6" s="582" t="s">
        <v>1095</v>
      </c>
      <c r="BX6" s="577" t="s">
        <v>509</v>
      </c>
      <c r="BY6" s="577" t="s">
        <v>509</v>
      </c>
      <c r="BZ6" s="577" t="s">
        <v>509</v>
      </c>
      <c r="CA6" s="577" t="s">
        <v>509</v>
      </c>
      <c r="CB6" s="577" t="s">
        <v>509</v>
      </c>
      <c r="CC6" s="577" t="s">
        <v>509</v>
      </c>
      <c r="CD6" s="577" t="s">
        <v>509</v>
      </c>
      <c r="CE6" s="577" t="s">
        <v>515</v>
      </c>
      <c r="CF6" s="580" t="s">
        <v>509</v>
      </c>
      <c r="CG6" s="583" t="s">
        <v>509</v>
      </c>
      <c r="CH6" s="582">
        <v>1</v>
      </c>
      <c r="CI6" s="577">
        <v>185</v>
      </c>
      <c r="CJ6" s="582" t="s">
        <v>545</v>
      </c>
      <c r="CK6" s="577" t="s">
        <v>1095</v>
      </c>
      <c r="CL6" s="580" t="s">
        <v>910</v>
      </c>
      <c r="CM6" s="577" t="s">
        <v>910</v>
      </c>
      <c r="CN6" s="577" t="s">
        <v>910</v>
      </c>
      <c r="CO6" s="577" t="s">
        <v>910</v>
      </c>
      <c r="CP6" s="583" t="s">
        <v>542</v>
      </c>
      <c r="CQ6" s="577" t="s">
        <v>539</v>
      </c>
      <c r="CR6" s="577" t="s">
        <v>509</v>
      </c>
      <c r="CS6" s="577" t="s">
        <v>509</v>
      </c>
      <c r="CT6" s="577" t="s">
        <v>509</v>
      </c>
      <c r="CU6" s="577" t="s">
        <v>509</v>
      </c>
      <c r="CV6" s="577" t="s">
        <v>509</v>
      </c>
      <c r="CW6" s="577" t="s">
        <v>509</v>
      </c>
      <c r="CX6" s="580" t="s">
        <v>509</v>
      </c>
      <c r="CY6" s="577" t="s">
        <v>509</v>
      </c>
      <c r="CZ6" s="577" t="s">
        <v>910</v>
      </c>
      <c r="DA6" s="583" t="s">
        <v>515</v>
      </c>
      <c r="DB6" s="577" t="s">
        <v>540</v>
      </c>
      <c r="DC6" s="577" t="s">
        <v>509</v>
      </c>
      <c r="DD6" s="577" t="s">
        <v>509</v>
      </c>
      <c r="DE6" s="577" t="s">
        <v>540</v>
      </c>
      <c r="DF6" s="577" t="s">
        <v>910</v>
      </c>
      <c r="DG6" s="577" t="s">
        <v>910</v>
      </c>
      <c r="DH6" s="583" t="s">
        <v>541</v>
      </c>
      <c r="DI6" s="749" t="str">
        <f>IF(Tabela35[[#This Row],[nazwa punktu8]]=Tabela2[[#This Row],[Nazwa punktu]],"tak","NIEEEEEEEEEEEEEEEE")</f>
        <v>NIEEEEEEEEEEEEEEEE</v>
      </c>
    </row>
    <row r="7" spans="1:150" s="684" customFormat="1" ht="38.25" x14ac:dyDescent="0.25">
      <c r="A7" s="679">
        <v>73</v>
      </c>
      <c r="B7" s="685">
        <v>104</v>
      </c>
      <c r="C7" s="681" t="s">
        <v>581</v>
      </c>
      <c r="D7" s="686">
        <v>51.686166666666665</v>
      </c>
      <c r="E7" s="686">
        <v>16.264472222222221</v>
      </c>
      <c r="F7" s="568" t="s">
        <v>1096</v>
      </c>
      <c r="G7" s="683" t="s">
        <v>1304</v>
      </c>
      <c r="H7" s="565">
        <v>73</v>
      </c>
      <c r="I7" s="585">
        <v>104</v>
      </c>
      <c r="J7" s="567" t="s">
        <v>1163</v>
      </c>
      <c r="K7" s="568" t="s">
        <v>1096</v>
      </c>
      <c r="L7" s="569">
        <v>742</v>
      </c>
      <c r="M7" s="570">
        <v>7.8</v>
      </c>
      <c r="N7" s="571" t="s">
        <v>910</v>
      </c>
      <c r="O7" s="572">
        <v>3.056</v>
      </c>
      <c r="P7" s="572">
        <v>46.51</v>
      </c>
      <c r="Q7" s="573" t="s">
        <v>910</v>
      </c>
      <c r="R7" s="572">
        <v>3.2229999999999999</v>
      </c>
      <c r="S7" s="572">
        <v>5.9480000000000004</v>
      </c>
      <c r="T7" s="572">
        <v>31.52</v>
      </c>
      <c r="U7" s="574">
        <v>6.45E-3</v>
      </c>
      <c r="V7" s="572">
        <v>206</v>
      </c>
      <c r="W7" s="573">
        <v>1.911</v>
      </c>
      <c r="X7" s="572">
        <v>3.0350000000000001</v>
      </c>
      <c r="Y7" s="572">
        <v>52.7</v>
      </c>
      <c r="Z7" s="572" t="s">
        <v>912</v>
      </c>
      <c r="AA7" s="572">
        <v>8.0190000000000001</v>
      </c>
      <c r="AB7" s="572">
        <v>84.2</v>
      </c>
      <c r="AC7" s="572">
        <v>6.0419999999999998</v>
      </c>
      <c r="AD7" s="575">
        <v>37.19</v>
      </c>
      <c r="AE7" s="576">
        <v>0.15</v>
      </c>
      <c r="AF7" s="576">
        <v>0.21590000000000001</v>
      </c>
      <c r="AG7" s="576">
        <v>0.46539999999999998</v>
      </c>
      <c r="AH7" s="576">
        <v>3.687E-2</v>
      </c>
      <c r="AI7" s="576">
        <v>3.7719999999999997E-2</v>
      </c>
      <c r="AJ7" s="577">
        <v>1.184E-2</v>
      </c>
      <c r="AK7" s="577">
        <v>4.2160000000000003E-2</v>
      </c>
      <c r="AL7" s="577">
        <v>3.6389999999999999E-2</v>
      </c>
      <c r="AM7" s="578">
        <v>0.34</v>
      </c>
      <c r="AN7" s="579" t="str">
        <f>IF(Tabela2[[#This Row],[Nazwa punktu]]=Tabela35[[#This Row],[Lokalizacja]],"OK","NIEEEEEEEEEEEEEEEEEEEEEEEEE")</f>
        <v>NIEEEEEEEEEEEEEEEEEEEEEEEEE</v>
      </c>
      <c r="AO7" s="580">
        <v>72</v>
      </c>
      <c r="AP7" s="582">
        <v>104</v>
      </c>
      <c r="AQ7" s="577" t="s">
        <v>1163</v>
      </c>
      <c r="AR7" s="582" t="s">
        <v>1096</v>
      </c>
      <c r="AS7" s="577" t="s">
        <v>959</v>
      </c>
      <c r="AT7" s="577">
        <v>8.9999999999999993E-3</v>
      </c>
      <c r="AU7" s="577" t="s">
        <v>959</v>
      </c>
      <c r="AV7" s="577">
        <v>6.0000000000000001E-3</v>
      </c>
      <c r="AW7" s="577">
        <v>0.11899999999999999</v>
      </c>
      <c r="AX7" s="577">
        <v>0.04</v>
      </c>
      <c r="AY7" s="577">
        <v>0.63700000000000001</v>
      </c>
      <c r="AZ7" s="577">
        <v>0.53600000000000003</v>
      </c>
      <c r="BA7" s="577">
        <v>0.24299999999999999</v>
      </c>
      <c r="BB7" s="577">
        <v>0.27900000000000003</v>
      </c>
      <c r="BC7" s="577">
        <v>0.19400000000000001</v>
      </c>
      <c r="BD7" s="577">
        <v>0.20899999999999999</v>
      </c>
      <c r="BE7" s="577">
        <v>3.9E-2</v>
      </c>
      <c r="BF7" s="577">
        <v>0.222</v>
      </c>
      <c r="BG7" s="577">
        <v>0.20100000000000001</v>
      </c>
      <c r="BH7" s="577">
        <v>0.04</v>
      </c>
      <c r="BI7" s="577">
        <v>6.0999999999999999E-2</v>
      </c>
      <c r="BJ7" s="577">
        <v>0.17399999999999999</v>
      </c>
      <c r="BK7" s="580">
        <v>0.17650000000000002</v>
      </c>
      <c r="BL7" s="577">
        <v>1.6950000000000001</v>
      </c>
      <c r="BM7" s="577">
        <v>0.76500000000000001</v>
      </c>
      <c r="BN7" s="577">
        <v>0.375</v>
      </c>
      <c r="BO7" s="583">
        <v>3.0140000000000002</v>
      </c>
      <c r="BP7" s="577">
        <v>2.9140000000000001</v>
      </c>
      <c r="BQ7" s="577">
        <v>2.1334999999999997</v>
      </c>
      <c r="BR7" s="583">
        <v>1.2829999999999999</v>
      </c>
      <c r="BS7" s="579" t="str">
        <f>IF(Tabela35[[#This Row],[Lokalizacja3]]=Tabela2[[#This Row],[Nazwa punktu]],"ok","NIEEEEEE")</f>
        <v>NIEEEEEE</v>
      </c>
      <c r="BT7" s="580">
        <v>73</v>
      </c>
      <c r="BU7" s="582">
        <v>104</v>
      </c>
      <c r="BV7" s="577" t="s">
        <v>581</v>
      </c>
      <c r="BW7" s="582" t="s">
        <v>1096</v>
      </c>
      <c r="BX7" s="577" t="s">
        <v>509</v>
      </c>
      <c r="BY7" s="577" t="s">
        <v>509</v>
      </c>
      <c r="BZ7" s="577" t="s">
        <v>509</v>
      </c>
      <c r="CA7" s="577" t="s">
        <v>509</v>
      </c>
      <c r="CB7" s="577" t="s">
        <v>509</v>
      </c>
      <c r="CC7" s="577">
        <v>0.1</v>
      </c>
      <c r="CD7" s="577" t="s">
        <v>509</v>
      </c>
      <c r="CE7" s="577" t="s">
        <v>515</v>
      </c>
      <c r="CF7" s="580" t="s">
        <v>509</v>
      </c>
      <c r="CG7" s="583" t="s">
        <v>509</v>
      </c>
      <c r="CH7" s="582">
        <v>73</v>
      </c>
      <c r="CI7" s="577">
        <v>104</v>
      </c>
      <c r="CJ7" s="582" t="s">
        <v>1163</v>
      </c>
      <c r="CK7" s="577" t="s">
        <v>1096</v>
      </c>
      <c r="CL7" s="580" t="s">
        <v>910</v>
      </c>
      <c r="CM7" s="577" t="s">
        <v>910</v>
      </c>
      <c r="CN7" s="577" t="s">
        <v>910</v>
      </c>
      <c r="CO7" s="577" t="s">
        <v>910</v>
      </c>
      <c r="CP7" s="583" t="s">
        <v>542</v>
      </c>
      <c r="CQ7" s="577" t="s">
        <v>539</v>
      </c>
      <c r="CR7" s="577" t="s">
        <v>509</v>
      </c>
      <c r="CS7" s="577" t="s">
        <v>509</v>
      </c>
      <c r="CT7" s="577" t="s">
        <v>509</v>
      </c>
      <c r="CU7" s="577" t="s">
        <v>509</v>
      </c>
      <c r="CV7" s="577" t="s">
        <v>509</v>
      </c>
      <c r="CW7" s="577" t="s">
        <v>509</v>
      </c>
      <c r="CX7" s="580" t="s">
        <v>509</v>
      </c>
      <c r="CY7" s="577" t="s">
        <v>509</v>
      </c>
      <c r="CZ7" s="577" t="s">
        <v>910</v>
      </c>
      <c r="DA7" s="583" t="s">
        <v>515</v>
      </c>
      <c r="DB7" s="577" t="s">
        <v>540</v>
      </c>
      <c r="DC7" s="577" t="s">
        <v>509</v>
      </c>
      <c r="DD7" s="577" t="s">
        <v>509</v>
      </c>
      <c r="DE7" s="577" t="s">
        <v>540</v>
      </c>
      <c r="DF7" s="577" t="s">
        <v>910</v>
      </c>
      <c r="DG7" s="577" t="s">
        <v>910</v>
      </c>
      <c r="DH7" s="583" t="s">
        <v>541</v>
      </c>
      <c r="DI7" s="749" t="str">
        <f>IF(Tabela35[[#This Row],[nazwa punktu8]]=Tabela2[[#This Row],[Nazwa punktu]],"tak","NIEEEEEEEEEEEEEEEE")</f>
        <v>NIEEEEEEEEEEEEEEEE</v>
      </c>
      <c r="DJ7" s="523">
        <v>1</v>
      </c>
      <c r="DK7" s="756">
        <v>104</v>
      </c>
      <c r="DL7" s="507" t="s">
        <v>1524</v>
      </c>
      <c r="DM7" s="524" t="s">
        <v>509</v>
      </c>
      <c r="DN7" s="524" t="s">
        <v>910</v>
      </c>
      <c r="DO7" s="524" t="s">
        <v>1525</v>
      </c>
      <c r="DP7" s="506">
        <v>3.8</v>
      </c>
      <c r="DQ7" s="509" t="s">
        <v>1526</v>
      </c>
      <c r="DR7" s="523">
        <v>1</v>
      </c>
      <c r="DS7" s="756">
        <v>104</v>
      </c>
      <c r="DT7" s="507" t="s">
        <v>1524</v>
      </c>
      <c r="DU7" s="526" t="s">
        <v>1573</v>
      </c>
      <c r="DV7" s="526" t="s">
        <v>1573</v>
      </c>
      <c r="DW7" s="526" t="s">
        <v>1573</v>
      </c>
      <c r="DX7" s="526" t="s">
        <v>1573</v>
      </c>
      <c r="DY7" s="526" t="s">
        <v>1573</v>
      </c>
      <c r="DZ7" s="526" t="s">
        <v>1573</v>
      </c>
      <c r="EA7" s="526" t="s">
        <v>509</v>
      </c>
      <c r="EB7" s="524" t="s">
        <v>1574</v>
      </c>
      <c r="EC7" s="523">
        <v>1</v>
      </c>
      <c r="ED7" s="756">
        <v>104</v>
      </c>
      <c r="EE7" s="507" t="s">
        <v>1524</v>
      </c>
      <c r="EF7" s="526" t="s">
        <v>911</v>
      </c>
      <c r="EG7" s="526">
        <v>1.3</v>
      </c>
      <c r="EH7" s="526" t="s">
        <v>911</v>
      </c>
      <c r="EI7" s="526" t="s">
        <v>911</v>
      </c>
      <c r="EJ7" s="526" t="s">
        <v>911</v>
      </c>
      <c r="EK7" s="526" t="s">
        <v>911</v>
      </c>
      <c r="EL7" s="526" t="s">
        <v>911</v>
      </c>
      <c r="EM7" s="524" t="s">
        <v>911</v>
      </c>
      <c r="EN7" s="523">
        <v>1</v>
      </c>
      <c r="EO7" s="756">
        <v>104</v>
      </c>
      <c r="EP7" s="507" t="s">
        <v>1524</v>
      </c>
      <c r="EQ7" s="10" t="s">
        <v>1600</v>
      </c>
      <c r="ER7" s="526" t="s">
        <v>1601</v>
      </c>
      <c r="ES7" s="526" t="s">
        <v>1601</v>
      </c>
      <c r="ET7" s="524" t="s">
        <v>1601</v>
      </c>
    </row>
    <row r="8" spans="1:150" s="684" customFormat="1" hidden="1" x14ac:dyDescent="0.25">
      <c r="A8" s="679">
        <v>148</v>
      </c>
      <c r="B8" s="685">
        <v>458</v>
      </c>
      <c r="C8" s="681" t="s">
        <v>781</v>
      </c>
      <c r="D8" s="686">
        <v>50.43194444444444</v>
      </c>
      <c r="E8" s="686">
        <v>17.298000000000002</v>
      </c>
      <c r="F8" s="568" t="s">
        <v>1097</v>
      </c>
      <c r="G8" s="683" t="s">
        <v>1305</v>
      </c>
      <c r="H8" s="565">
        <v>148</v>
      </c>
      <c r="I8" s="566">
        <v>458</v>
      </c>
      <c r="J8" s="567" t="s">
        <v>1082</v>
      </c>
      <c r="K8" s="568" t="s">
        <v>1097</v>
      </c>
      <c r="L8" s="569">
        <v>261</v>
      </c>
      <c r="M8" s="570">
        <v>7.5</v>
      </c>
      <c r="N8" s="571" t="s">
        <v>910</v>
      </c>
      <c r="O8" s="572" t="s">
        <v>304</v>
      </c>
      <c r="P8" s="572">
        <v>37.04</v>
      </c>
      <c r="Q8" s="573" t="s">
        <v>910</v>
      </c>
      <c r="R8" s="572">
        <v>4.1159999999999997</v>
      </c>
      <c r="S8" s="572">
        <v>14.82</v>
      </c>
      <c r="T8" s="572">
        <v>10.18</v>
      </c>
      <c r="U8" s="574">
        <v>4.47E-3</v>
      </c>
      <c r="V8" s="572">
        <v>238.5</v>
      </c>
      <c r="W8" s="573" t="s">
        <v>910</v>
      </c>
      <c r="X8" s="572">
        <v>8.7319999999999993</v>
      </c>
      <c r="Y8" s="572">
        <v>37.22</v>
      </c>
      <c r="Z8" s="572" t="s">
        <v>912</v>
      </c>
      <c r="AA8" s="572">
        <v>9.9329999999999998</v>
      </c>
      <c r="AB8" s="572">
        <v>750.7</v>
      </c>
      <c r="AC8" s="572">
        <v>20.61</v>
      </c>
      <c r="AD8" s="575">
        <v>49.8</v>
      </c>
      <c r="AE8" s="576">
        <v>0.61950000000000005</v>
      </c>
      <c r="AF8" s="576">
        <v>0.24299999999999999</v>
      </c>
      <c r="AG8" s="576">
        <v>0.95</v>
      </c>
      <c r="AH8" s="576">
        <v>0.1095</v>
      </c>
      <c r="AI8" s="576">
        <v>0.20860000000000001</v>
      </c>
      <c r="AJ8" s="577">
        <v>3.6110000000000003E-2</v>
      </c>
      <c r="AK8" s="577">
        <v>3.3889999999999997E-2</v>
      </c>
      <c r="AL8" s="577">
        <v>9.5659999999999999E-3</v>
      </c>
      <c r="AM8" s="578">
        <v>0.2</v>
      </c>
      <c r="AN8" s="579" t="str">
        <f>IF(Tabela2[[#This Row],[Nazwa punktu]]=Tabela35[[#This Row],[Lokalizacja]],"OK","NIEEEEEEEEEEEEEEEEEEEEEEEEE")</f>
        <v>NIEEEEEEEEEEEEEEEEEEEEEEEEE</v>
      </c>
      <c r="AO8" s="580">
        <v>148</v>
      </c>
      <c r="AP8" s="582">
        <v>458</v>
      </c>
      <c r="AQ8" s="577" t="s">
        <v>1082</v>
      </c>
      <c r="AR8" s="582" t="s">
        <v>1097</v>
      </c>
      <c r="AS8" s="577" t="s">
        <v>959</v>
      </c>
      <c r="AT8" s="577">
        <v>7.0000000000000001E-3</v>
      </c>
      <c r="AU8" s="577" t="s">
        <v>959</v>
      </c>
      <c r="AV8" s="577" t="s">
        <v>959</v>
      </c>
      <c r="AW8" s="577">
        <v>1.9E-2</v>
      </c>
      <c r="AX8" s="577">
        <v>1.4E-2</v>
      </c>
      <c r="AY8" s="577">
        <v>8.4000000000000005E-2</v>
      </c>
      <c r="AZ8" s="577">
        <v>6.9000000000000006E-2</v>
      </c>
      <c r="BA8" s="577">
        <v>5.5E-2</v>
      </c>
      <c r="BB8" s="577">
        <v>6.2E-2</v>
      </c>
      <c r="BC8" s="577">
        <v>4.2999999999999997E-2</v>
      </c>
      <c r="BD8" s="577">
        <v>4.5999999999999999E-2</v>
      </c>
      <c r="BE8" s="577">
        <v>1.4E-2</v>
      </c>
      <c r="BF8" s="577">
        <v>4.4999999999999998E-2</v>
      </c>
      <c r="BG8" s="577">
        <v>3.5999999999999997E-2</v>
      </c>
      <c r="BH8" s="577">
        <v>8.0000000000000002E-3</v>
      </c>
      <c r="BI8" s="577">
        <v>1.4E-2</v>
      </c>
      <c r="BJ8" s="577">
        <v>0.03</v>
      </c>
      <c r="BK8" s="580">
        <v>4.4999999999999998E-2</v>
      </c>
      <c r="BL8" s="577">
        <v>0.27</v>
      </c>
      <c r="BM8" s="577">
        <v>0.17</v>
      </c>
      <c r="BN8" s="577">
        <v>6.6000000000000003E-2</v>
      </c>
      <c r="BO8" s="583">
        <v>0.55349999999999999</v>
      </c>
      <c r="BP8" s="577">
        <v>0.52549999999999997</v>
      </c>
      <c r="BQ8" s="577">
        <v>0.36799999999999999</v>
      </c>
      <c r="BR8" s="583">
        <v>0.26300000000000001</v>
      </c>
      <c r="BS8" s="579" t="str">
        <f>IF(Tabela35[[#This Row],[Lokalizacja3]]=Tabela2[[#This Row],[Nazwa punktu]],"ok","NIEEEEEE")</f>
        <v>NIEEEEEE</v>
      </c>
      <c r="BT8" s="580">
        <v>148</v>
      </c>
      <c r="BU8" s="582">
        <v>458</v>
      </c>
      <c r="BV8" s="577" t="s">
        <v>781</v>
      </c>
      <c r="BW8" s="582" t="s">
        <v>1097</v>
      </c>
      <c r="BX8" s="577" t="s">
        <v>509</v>
      </c>
      <c r="BY8" s="577" t="s">
        <v>509</v>
      </c>
      <c r="BZ8" s="577" t="s">
        <v>509</v>
      </c>
      <c r="CA8" s="577" t="s">
        <v>509</v>
      </c>
      <c r="CB8" s="577" t="s">
        <v>509</v>
      </c>
      <c r="CC8" s="577" t="s">
        <v>509</v>
      </c>
      <c r="CD8" s="577" t="s">
        <v>509</v>
      </c>
      <c r="CE8" s="577" t="s">
        <v>515</v>
      </c>
      <c r="CF8" s="580" t="s">
        <v>509</v>
      </c>
      <c r="CG8" s="583" t="s">
        <v>509</v>
      </c>
      <c r="CH8" s="582">
        <v>148</v>
      </c>
      <c r="CI8" s="577">
        <v>458</v>
      </c>
      <c r="CJ8" s="582" t="s">
        <v>675</v>
      </c>
      <c r="CK8" s="577" t="s">
        <v>1097</v>
      </c>
      <c r="CL8" s="580" t="s">
        <v>910</v>
      </c>
      <c r="CM8" s="577" t="s">
        <v>910</v>
      </c>
      <c r="CN8" s="577" t="s">
        <v>910</v>
      </c>
      <c r="CO8" s="577" t="s">
        <v>910</v>
      </c>
      <c r="CP8" s="583" t="s">
        <v>542</v>
      </c>
      <c r="CQ8" s="577" t="s">
        <v>539</v>
      </c>
      <c r="CR8" s="577" t="s">
        <v>509</v>
      </c>
      <c r="CS8" s="577" t="s">
        <v>509</v>
      </c>
      <c r="CT8" s="577" t="s">
        <v>509</v>
      </c>
      <c r="CU8" s="577" t="s">
        <v>509</v>
      </c>
      <c r="CV8" s="577" t="s">
        <v>509</v>
      </c>
      <c r="CW8" s="577" t="s">
        <v>509</v>
      </c>
      <c r="CX8" s="580">
        <v>0.1</v>
      </c>
      <c r="CY8" s="577" t="s">
        <v>509</v>
      </c>
      <c r="CZ8" s="577" t="s">
        <v>910</v>
      </c>
      <c r="DA8" s="583" t="s">
        <v>515</v>
      </c>
      <c r="DB8" s="577" t="s">
        <v>540</v>
      </c>
      <c r="DC8" s="577" t="s">
        <v>509</v>
      </c>
      <c r="DD8" s="577" t="s">
        <v>509</v>
      </c>
      <c r="DE8" s="577" t="s">
        <v>540</v>
      </c>
      <c r="DF8" s="577" t="s">
        <v>910</v>
      </c>
      <c r="DG8" s="577" t="s">
        <v>910</v>
      </c>
      <c r="DH8" s="583" t="s">
        <v>541</v>
      </c>
      <c r="DI8" s="749" t="str">
        <f>IF(Tabela35[[#This Row],[nazwa punktu8]]=Tabela2[[#This Row],[Nazwa punktu]],"tak","NIEEEEEEEEEEEEEEEE")</f>
        <v>NIEEEEEEEEEEEEEEEE</v>
      </c>
    </row>
    <row r="9" spans="1:150" s="684" customFormat="1" hidden="1" x14ac:dyDescent="0.25">
      <c r="A9" s="679">
        <v>149</v>
      </c>
      <c r="B9" s="685">
        <v>96</v>
      </c>
      <c r="C9" s="681" t="s">
        <v>782</v>
      </c>
      <c r="D9" s="686">
        <v>50.318750000000001</v>
      </c>
      <c r="E9" s="686">
        <v>17.380472222222224</v>
      </c>
      <c r="F9" s="568" t="s">
        <v>1097</v>
      </c>
      <c r="G9" s="683" t="s">
        <v>1305</v>
      </c>
      <c r="H9" s="565">
        <v>149</v>
      </c>
      <c r="I9" s="566">
        <v>96</v>
      </c>
      <c r="J9" s="567" t="s">
        <v>1083</v>
      </c>
      <c r="K9" s="568" t="s">
        <v>1097</v>
      </c>
      <c r="L9" s="569">
        <v>242</v>
      </c>
      <c r="M9" s="586">
        <v>7</v>
      </c>
      <c r="N9" s="571" t="s">
        <v>910</v>
      </c>
      <c r="O9" s="572">
        <v>4.4000000000000004</v>
      </c>
      <c r="P9" s="572">
        <v>367.9</v>
      </c>
      <c r="Q9" s="573">
        <v>0.78300000000000003</v>
      </c>
      <c r="R9" s="572">
        <v>10.119999999999999</v>
      </c>
      <c r="S9" s="572">
        <v>40.130000000000003</v>
      </c>
      <c r="T9" s="572">
        <v>39.450000000000003</v>
      </c>
      <c r="U9" s="574">
        <v>7.9200000000000007E-2</v>
      </c>
      <c r="V9" s="572">
        <v>236.5</v>
      </c>
      <c r="W9" s="573" t="s">
        <v>910</v>
      </c>
      <c r="X9" s="572">
        <v>25.99</v>
      </c>
      <c r="Y9" s="572">
        <v>181.8</v>
      </c>
      <c r="Z9" s="572">
        <v>3.87</v>
      </c>
      <c r="AA9" s="572">
        <v>26.45</v>
      </c>
      <c r="AB9" s="572">
        <v>949.4</v>
      </c>
      <c r="AC9" s="572">
        <v>47.62</v>
      </c>
      <c r="AD9" s="575">
        <v>192.4</v>
      </c>
      <c r="AE9" s="576">
        <v>1.4890000000000001</v>
      </c>
      <c r="AF9" s="576">
        <v>0.49009999999999998</v>
      </c>
      <c r="AG9" s="576">
        <v>2.2519999999999998</v>
      </c>
      <c r="AH9" s="576">
        <v>0.2843</v>
      </c>
      <c r="AI9" s="576">
        <v>0.60050000000000003</v>
      </c>
      <c r="AJ9" s="577">
        <v>3.1719999999999998E-2</v>
      </c>
      <c r="AK9" s="577">
        <v>8.3070000000000005E-2</v>
      </c>
      <c r="AL9" s="577">
        <v>0.15509999999999999</v>
      </c>
      <c r="AM9" s="578">
        <v>3.27</v>
      </c>
      <c r="AN9" s="579" t="str">
        <f>IF(Tabela2[[#This Row],[Nazwa punktu]]=Tabela35[[#This Row],[Lokalizacja]],"OK","NIEEEEEEEEEEEEEEEEEEEEEEEEE")</f>
        <v>NIEEEEEEEEEEEEEEEEEEEEEEEEE</v>
      </c>
      <c r="AO9" s="580">
        <v>149</v>
      </c>
      <c r="AP9" s="582">
        <v>96</v>
      </c>
      <c r="AQ9" s="577" t="s">
        <v>1083</v>
      </c>
      <c r="AR9" s="582" t="s">
        <v>1097</v>
      </c>
      <c r="AS9" s="577">
        <v>4.2999999999999997E-2</v>
      </c>
      <c r="AT9" s="577">
        <v>9.1999999999999998E-2</v>
      </c>
      <c r="AU9" s="577">
        <v>6.3E-2</v>
      </c>
      <c r="AV9" s="577">
        <v>0.21299999999999999</v>
      </c>
      <c r="AW9" s="577">
        <v>0.78400000000000003</v>
      </c>
      <c r="AX9" s="577">
        <v>0.253</v>
      </c>
      <c r="AY9" s="577">
        <v>2.19</v>
      </c>
      <c r="AZ9" s="577">
        <v>1.75</v>
      </c>
      <c r="BA9" s="577">
        <v>0.91200000000000003</v>
      </c>
      <c r="BB9" s="577">
        <v>1.1399999999999999</v>
      </c>
      <c r="BC9" s="577">
        <v>0.91200000000000003</v>
      </c>
      <c r="BD9" s="577">
        <v>0.84599999999999997</v>
      </c>
      <c r="BE9" s="577">
        <v>0.17599999999999999</v>
      </c>
      <c r="BF9" s="577">
        <v>0.83499999999999996</v>
      </c>
      <c r="BG9" s="577">
        <v>0.71599999999999997</v>
      </c>
      <c r="BH9" s="577">
        <v>0.16400000000000001</v>
      </c>
      <c r="BI9" s="577">
        <v>0.26400000000000001</v>
      </c>
      <c r="BJ9" s="577">
        <v>0.59199999999999997</v>
      </c>
      <c r="BK9" s="580">
        <v>1.405</v>
      </c>
      <c r="BL9" s="577">
        <v>5.992</v>
      </c>
      <c r="BM9" s="577">
        <v>3.1970000000000001</v>
      </c>
      <c r="BN9" s="577">
        <v>1.3079999999999998</v>
      </c>
      <c r="BO9" s="583">
        <v>11.945</v>
      </c>
      <c r="BP9" s="577">
        <v>11.505000000000001</v>
      </c>
      <c r="BQ9" s="577">
        <v>8.395999999999999</v>
      </c>
      <c r="BR9" s="583">
        <v>4.9769999999999994</v>
      </c>
      <c r="BS9" s="579" t="str">
        <f>IF(Tabela35[[#This Row],[Lokalizacja3]]=Tabela2[[#This Row],[Nazwa punktu]],"ok","NIEEEEEE")</f>
        <v>NIEEEEEE</v>
      </c>
      <c r="BT9" s="580">
        <v>149</v>
      </c>
      <c r="BU9" s="582">
        <v>96</v>
      </c>
      <c r="BV9" s="577" t="s">
        <v>782</v>
      </c>
      <c r="BW9" s="582" t="s">
        <v>1097</v>
      </c>
      <c r="BX9" s="577" t="s">
        <v>509</v>
      </c>
      <c r="BY9" s="577" t="s">
        <v>509</v>
      </c>
      <c r="BZ9" s="577">
        <v>0.5</v>
      </c>
      <c r="CA9" s="577">
        <v>0.3</v>
      </c>
      <c r="CB9" s="577">
        <v>1.4</v>
      </c>
      <c r="CC9" s="577">
        <v>0.4</v>
      </c>
      <c r="CD9" s="577">
        <v>0.9</v>
      </c>
      <c r="CE9" s="577">
        <v>3.6</v>
      </c>
      <c r="CF9" s="580">
        <v>0.8</v>
      </c>
      <c r="CG9" s="583" t="s">
        <v>509</v>
      </c>
      <c r="CH9" s="582">
        <v>149</v>
      </c>
      <c r="CI9" s="577">
        <v>96</v>
      </c>
      <c r="CJ9" s="582" t="s">
        <v>676</v>
      </c>
      <c r="CK9" s="577" t="s">
        <v>1097</v>
      </c>
      <c r="CL9" s="580" t="s">
        <v>910</v>
      </c>
      <c r="CM9" s="577" t="s">
        <v>910</v>
      </c>
      <c r="CN9" s="577" t="s">
        <v>910</v>
      </c>
      <c r="CO9" s="577" t="s">
        <v>910</v>
      </c>
      <c r="CP9" s="583" t="s">
        <v>542</v>
      </c>
      <c r="CQ9" s="577" t="s">
        <v>539</v>
      </c>
      <c r="CR9" s="577" t="s">
        <v>509</v>
      </c>
      <c r="CS9" s="577" t="s">
        <v>509</v>
      </c>
      <c r="CT9" s="577" t="s">
        <v>509</v>
      </c>
      <c r="CU9" s="577" t="s">
        <v>509</v>
      </c>
      <c r="CV9" s="577" t="s">
        <v>509</v>
      </c>
      <c r="CW9" s="577" t="s">
        <v>509</v>
      </c>
      <c r="CX9" s="580">
        <v>1.7</v>
      </c>
      <c r="CY9" s="577">
        <v>1</v>
      </c>
      <c r="CZ9" s="577">
        <v>1.5</v>
      </c>
      <c r="DA9" s="583">
        <v>4.2</v>
      </c>
      <c r="DB9" s="577" t="s">
        <v>540</v>
      </c>
      <c r="DC9" s="577" t="s">
        <v>509</v>
      </c>
      <c r="DD9" s="577" t="s">
        <v>509</v>
      </c>
      <c r="DE9" s="577" t="s">
        <v>540</v>
      </c>
      <c r="DF9" s="577" t="s">
        <v>910</v>
      </c>
      <c r="DG9" s="577" t="s">
        <v>910</v>
      </c>
      <c r="DH9" s="583" t="s">
        <v>541</v>
      </c>
      <c r="DI9" s="749" t="str">
        <f>IF(Tabela35[[#This Row],[nazwa punktu8]]=Tabela2[[#This Row],[Nazwa punktu]],"tak","NIEEEEEEEEEEEEEEEE")</f>
        <v>NIEEEEEEEEEEEEEEEE</v>
      </c>
    </row>
    <row r="10" spans="1:150" s="684" customFormat="1" hidden="1" x14ac:dyDescent="0.25">
      <c r="A10" s="679">
        <v>2</v>
      </c>
      <c r="B10" s="685">
        <v>459</v>
      </c>
      <c r="C10" s="681" t="s">
        <v>783</v>
      </c>
      <c r="D10" s="686">
        <v>50.374499999999998</v>
      </c>
      <c r="E10" s="686">
        <v>16.673916666666667</v>
      </c>
      <c r="F10" s="587" t="s">
        <v>1095</v>
      </c>
      <c r="G10" s="683" t="s">
        <v>1306</v>
      </c>
      <c r="H10" s="565">
        <v>2</v>
      </c>
      <c r="I10" s="566">
        <v>459</v>
      </c>
      <c r="J10" s="567" t="s">
        <v>1084</v>
      </c>
      <c r="K10" s="587" t="s">
        <v>1095</v>
      </c>
      <c r="L10" s="569">
        <v>200</v>
      </c>
      <c r="M10" s="570">
        <v>7</v>
      </c>
      <c r="N10" s="571" t="s">
        <v>910</v>
      </c>
      <c r="O10" s="572">
        <v>10.53</v>
      </c>
      <c r="P10" s="572">
        <v>86.57</v>
      </c>
      <c r="Q10" s="573">
        <v>0.75439999999999996</v>
      </c>
      <c r="R10" s="572">
        <v>7.77</v>
      </c>
      <c r="S10" s="572">
        <v>34.380000000000003</v>
      </c>
      <c r="T10" s="572">
        <v>34.11</v>
      </c>
      <c r="U10" s="574">
        <v>2.4E-2</v>
      </c>
      <c r="V10" s="572">
        <v>260.2</v>
      </c>
      <c r="W10" s="573" t="s">
        <v>910</v>
      </c>
      <c r="X10" s="572">
        <v>26</v>
      </c>
      <c r="Y10" s="572">
        <v>91.2</v>
      </c>
      <c r="Z10" s="572">
        <v>6.0990000000000002</v>
      </c>
      <c r="AA10" s="572">
        <v>20.62</v>
      </c>
      <c r="AB10" s="572">
        <v>657.8</v>
      </c>
      <c r="AC10" s="572">
        <v>34.67</v>
      </c>
      <c r="AD10" s="575">
        <v>178.6</v>
      </c>
      <c r="AE10" s="576">
        <v>1.4330000000000001</v>
      </c>
      <c r="AF10" s="576">
        <v>0.73609999999999998</v>
      </c>
      <c r="AG10" s="576">
        <v>1.9490000000000001</v>
      </c>
      <c r="AH10" s="576">
        <v>0.23430000000000001</v>
      </c>
      <c r="AI10" s="576">
        <v>0.68859999999999999</v>
      </c>
      <c r="AJ10" s="577">
        <v>3.1869999999999996E-2</v>
      </c>
      <c r="AK10" s="577">
        <v>9.6670000000000006E-2</v>
      </c>
      <c r="AL10" s="577">
        <v>9.3689999999999996E-2</v>
      </c>
      <c r="AM10" s="578">
        <v>2.74</v>
      </c>
      <c r="AN10" s="579" t="str">
        <f>IF(Tabela2[[#This Row],[Nazwa punktu]]=Tabela35[[#This Row],[Lokalizacja]],"OK","NIEEEEEEEEEEEEEEEEEEEEEEEEE")</f>
        <v>NIEEEEEEEEEEEEEEEEEEEEEEEEE</v>
      </c>
      <c r="AO10" s="580">
        <v>2</v>
      </c>
      <c r="AP10" s="582">
        <v>459</v>
      </c>
      <c r="AQ10" s="577" t="s">
        <v>1084</v>
      </c>
      <c r="AR10" s="582" t="s">
        <v>1095</v>
      </c>
      <c r="AS10" s="577">
        <v>0.01</v>
      </c>
      <c r="AT10" s="577">
        <v>5.7000000000000002E-2</v>
      </c>
      <c r="AU10" s="577">
        <v>1.9E-2</v>
      </c>
      <c r="AV10" s="577">
        <v>4.1000000000000002E-2</v>
      </c>
      <c r="AW10" s="577">
        <v>0.28199999999999997</v>
      </c>
      <c r="AX10" s="577">
        <v>0.108</v>
      </c>
      <c r="AY10" s="577">
        <v>0.69399999999999995</v>
      </c>
      <c r="AZ10" s="577">
        <v>0.58799999999999997</v>
      </c>
      <c r="BA10" s="577">
        <v>0.33100000000000002</v>
      </c>
      <c r="BB10" s="577">
        <v>0.38</v>
      </c>
      <c r="BC10" s="577">
        <v>0.30399999999999999</v>
      </c>
      <c r="BD10" s="577">
        <v>0.30399999999999999</v>
      </c>
      <c r="BE10" s="577">
        <v>7.0000000000000007E-2</v>
      </c>
      <c r="BF10" s="577">
        <v>0.32600000000000001</v>
      </c>
      <c r="BG10" s="577">
        <v>0.27800000000000002</v>
      </c>
      <c r="BH10" s="577">
        <v>5.3999999999999999E-2</v>
      </c>
      <c r="BI10" s="577">
        <v>9.0999999999999998E-2</v>
      </c>
      <c r="BJ10" s="577">
        <v>0.23599999999999999</v>
      </c>
      <c r="BK10" s="580">
        <v>0.50700000000000001</v>
      </c>
      <c r="BL10" s="577">
        <v>1.9929999999999999</v>
      </c>
      <c r="BM10" s="577">
        <v>1.149</v>
      </c>
      <c r="BN10" s="577">
        <v>0.51400000000000001</v>
      </c>
      <c r="BO10" s="583">
        <v>4.1729999999999992</v>
      </c>
      <c r="BP10" s="577">
        <v>4.0119999999999996</v>
      </c>
      <c r="BQ10" s="577">
        <v>2.88</v>
      </c>
      <c r="BR10" s="583">
        <v>1.8330000000000002</v>
      </c>
      <c r="BS10" s="579" t="str">
        <f>IF(Tabela35[[#This Row],[Lokalizacja3]]=Tabela2[[#This Row],[Nazwa punktu]],"ok","NIEEEEEE")</f>
        <v>NIEEEEEE</v>
      </c>
      <c r="BT10" s="580">
        <v>2</v>
      </c>
      <c r="BU10" s="582">
        <v>459</v>
      </c>
      <c r="BV10" s="577" t="s">
        <v>546</v>
      </c>
      <c r="BW10" s="582" t="s">
        <v>1095</v>
      </c>
      <c r="BX10" s="577" t="s">
        <v>509</v>
      </c>
      <c r="BY10" s="577" t="s">
        <v>509</v>
      </c>
      <c r="BZ10" s="577">
        <v>0.1</v>
      </c>
      <c r="CA10" s="577" t="s">
        <v>509</v>
      </c>
      <c r="CB10" s="577">
        <v>0.4</v>
      </c>
      <c r="CC10" s="577" t="s">
        <v>509</v>
      </c>
      <c r="CD10" s="577">
        <v>0.3</v>
      </c>
      <c r="CE10" s="577">
        <v>1</v>
      </c>
      <c r="CF10" s="580">
        <v>0.5</v>
      </c>
      <c r="CG10" s="583" t="s">
        <v>509</v>
      </c>
      <c r="CH10" s="582">
        <v>2</v>
      </c>
      <c r="CI10" s="577">
        <v>459</v>
      </c>
      <c r="CJ10" s="582" t="s">
        <v>1084</v>
      </c>
      <c r="CK10" s="577" t="s">
        <v>1095</v>
      </c>
      <c r="CL10" s="580" t="s">
        <v>910</v>
      </c>
      <c r="CM10" s="577" t="s">
        <v>910</v>
      </c>
      <c r="CN10" s="577" t="s">
        <v>910</v>
      </c>
      <c r="CO10" s="577" t="s">
        <v>910</v>
      </c>
      <c r="CP10" s="583" t="s">
        <v>542</v>
      </c>
      <c r="CQ10" s="577" t="s">
        <v>539</v>
      </c>
      <c r="CR10" s="577" t="s">
        <v>509</v>
      </c>
      <c r="CS10" s="577" t="s">
        <v>509</v>
      </c>
      <c r="CT10" s="577" t="s">
        <v>509</v>
      </c>
      <c r="CU10" s="577" t="s">
        <v>509</v>
      </c>
      <c r="CV10" s="577" t="s">
        <v>509</v>
      </c>
      <c r="CW10" s="577" t="s">
        <v>509</v>
      </c>
      <c r="CX10" s="580">
        <v>1.1000000000000001</v>
      </c>
      <c r="CY10" s="577">
        <v>0.9</v>
      </c>
      <c r="CZ10" s="577">
        <v>0.6</v>
      </c>
      <c r="DA10" s="583">
        <v>2.6</v>
      </c>
      <c r="DB10" s="577" t="s">
        <v>540</v>
      </c>
      <c r="DC10" s="577" t="s">
        <v>509</v>
      </c>
      <c r="DD10" s="577" t="s">
        <v>509</v>
      </c>
      <c r="DE10" s="577" t="s">
        <v>540</v>
      </c>
      <c r="DF10" s="577" t="s">
        <v>910</v>
      </c>
      <c r="DG10" s="577" t="s">
        <v>910</v>
      </c>
      <c r="DH10" s="583" t="s">
        <v>541</v>
      </c>
      <c r="DI10" s="749" t="str">
        <f>IF(Tabela35[[#This Row],[nazwa punktu8]]=Tabela2[[#This Row],[Nazwa punktu]],"tak","NIEEEEEEEEEEEEEEEE")</f>
        <v>NIEEEEEEEEEEEEEEEE</v>
      </c>
    </row>
    <row r="11" spans="1:150" s="684" customFormat="1" hidden="1" x14ac:dyDescent="0.25">
      <c r="A11" s="679">
        <v>182</v>
      </c>
      <c r="B11" s="680">
        <v>5</v>
      </c>
      <c r="C11" s="681" t="s">
        <v>628</v>
      </c>
      <c r="D11" s="682">
        <v>53.229028999999997</v>
      </c>
      <c r="E11" s="682">
        <v>22.437908</v>
      </c>
      <c r="F11" s="568" t="s">
        <v>1098</v>
      </c>
      <c r="G11" s="683" t="s">
        <v>1307</v>
      </c>
      <c r="H11" s="565">
        <v>182</v>
      </c>
      <c r="I11" s="566">
        <v>5</v>
      </c>
      <c r="J11" s="567" t="s">
        <v>1085</v>
      </c>
      <c r="K11" s="568" t="s">
        <v>1098</v>
      </c>
      <c r="L11" s="569">
        <v>462</v>
      </c>
      <c r="M11" s="570">
        <v>7.8</v>
      </c>
      <c r="N11" s="571" t="s">
        <v>910</v>
      </c>
      <c r="O11" s="572" t="s">
        <v>304</v>
      </c>
      <c r="P11" s="572">
        <v>12.24</v>
      </c>
      <c r="Q11" s="573" t="s">
        <v>910</v>
      </c>
      <c r="R11" s="572" t="s">
        <v>911</v>
      </c>
      <c r="S11" s="572">
        <v>2.15</v>
      </c>
      <c r="T11" s="572">
        <v>2.9780000000000002</v>
      </c>
      <c r="U11" s="574">
        <v>3.5300000000000002E-3</v>
      </c>
      <c r="V11" s="572">
        <v>76.23</v>
      </c>
      <c r="W11" s="573" t="s">
        <v>910</v>
      </c>
      <c r="X11" s="572" t="s">
        <v>911</v>
      </c>
      <c r="Y11" s="572">
        <v>2.4289999999999998</v>
      </c>
      <c r="Z11" s="572" t="s">
        <v>912</v>
      </c>
      <c r="AA11" s="572">
        <v>8.6859999999999999</v>
      </c>
      <c r="AB11" s="572">
        <v>119.8</v>
      </c>
      <c r="AC11" s="572">
        <v>2.863</v>
      </c>
      <c r="AD11" s="575">
        <v>5.8109999999999999</v>
      </c>
      <c r="AE11" s="576">
        <v>9.8900000000000002E-2</v>
      </c>
      <c r="AF11" s="576">
        <v>0.5696</v>
      </c>
      <c r="AG11" s="576">
        <v>0.2175</v>
      </c>
      <c r="AH11" s="576">
        <v>2.928E-2</v>
      </c>
      <c r="AI11" s="576">
        <v>8.2879999999999995E-2</v>
      </c>
      <c r="AJ11" s="577">
        <v>6.5469999999999999E-3</v>
      </c>
      <c r="AK11" s="577">
        <v>2.3380000000000001E-2</v>
      </c>
      <c r="AL11" s="577">
        <v>6.9189999999999998E-3</v>
      </c>
      <c r="AM11" s="578">
        <v>0.12</v>
      </c>
      <c r="AN11" s="579" t="str">
        <f>IF(Tabela2[[#This Row],[Nazwa punktu]]=Tabela35[[#This Row],[Lokalizacja]],"OK","NIEEEEEEEEEEEEEEEEEEEEEEEEE")</f>
        <v>NIEEEEEEEEEEEEEEEEEEEEEEEEE</v>
      </c>
      <c r="AO11" s="580">
        <v>182</v>
      </c>
      <c r="AP11" s="582">
        <v>5</v>
      </c>
      <c r="AQ11" s="577" t="s">
        <v>1085</v>
      </c>
      <c r="AR11" s="582" t="s">
        <v>1098</v>
      </c>
      <c r="AS11" s="577" t="s">
        <v>959</v>
      </c>
      <c r="AT11" s="577" t="s">
        <v>959</v>
      </c>
      <c r="AU11" s="577" t="s">
        <v>959</v>
      </c>
      <c r="AV11" s="577" t="s">
        <v>959</v>
      </c>
      <c r="AW11" s="577">
        <v>2.5000000000000001E-2</v>
      </c>
      <c r="AX11" s="577">
        <v>8.9999999999999993E-3</v>
      </c>
      <c r="AY11" s="577">
        <v>3.3000000000000002E-2</v>
      </c>
      <c r="AZ11" s="577">
        <v>2.5999999999999999E-2</v>
      </c>
      <c r="BA11" s="577">
        <v>1.7000000000000001E-2</v>
      </c>
      <c r="BB11" s="577">
        <v>1.6E-2</v>
      </c>
      <c r="BC11" s="577">
        <v>0.01</v>
      </c>
      <c r="BD11" s="577">
        <v>1.4E-2</v>
      </c>
      <c r="BE11" s="577" t="s">
        <v>959</v>
      </c>
      <c r="BF11" s="577">
        <v>1.4999999999999999E-2</v>
      </c>
      <c r="BG11" s="577">
        <v>1.2E-2</v>
      </c>
      <c r="BH11" s="577" t="s">
        <v>959</v>
      </c>
      <c r="BI11" s="577">
        <v>0.03</v>
      </c>
      <c r="BJ11" s="577">
        <v>1.0999999999999999E-2</v>
      </c>
      <c r="BK11" s="580">
        <v>4.1500000000000002E-2</v>
      </c>
      <c r="BL11" s="577">
        <v>9.1999999999999998E-2</v>
      </c>
      <c r="BM11" s="577">
        <v>7.3999999999999996E-2</v>
      </c>
      <c r="BN11" s="577">
        <v>2.3E-2</v>
      </c>
      <c r="BO11" s="583">
        <v>0.23300000000000007</v>
      </c>
      <c r="BP11" s="577">
        <v>0.20050000000000007</v>
      </c>
      <c r="BQ11" s="577">
        <v>0.15100000000000002</v>
      </c>
      <c r="BR11" s="583">
        <v>8.1500000000000003E-2</v>
      </c>
      <c r="BS11" s="579" t="str">
        <f>IF(Tabela35[[#This Row],[Lokalizacja3]]=Tabela2[[#This Row],[Nazwa punktu]],"ok","NIEEEEEE")</f>
        <v>NIEEEEEE</v>
      </c>
      <c r="BT11" s="580">
        <v>182</v>
      </c>
      <c r="BU11" s="582">
        <v>5</v>
      </c>
      <c r="BV11" s="577" t="s">
        <v>628</v>
      </c>
      <c r="BW11" s="582" t="s">
        <v>1098</v>
      </c>
      <c r="BX11" s="577" t="s">
        <v>509</v>
      </c>
      <c r="BY11" s="577" t="s">
        <v>509</v>
      </c>
      <c r="BZ11" s="577" t="s">
        <v>509</v>
      </c>
      <c r="CA11" s="577" t="s">
        <v>509</v>
      </c>
      <c r="CB11" s="577" t="s">
        <v>509</v>
      </c>
      <c r="CC11" s="577" t="s">
        <v>509</v>
      </c>
      <c r="CD11" s="577" t="s">
        <v>509</v>
      </c>
      <c r="CE11" s="577" t="s">
        <v>515</v>
      </c>
      <c r="CF11" s="580" t="s">
        <v>509</v>
      </c>
      <c r="CG11" s="583" t="s">
        <v>509</v>
      </c>
      <c r="CH11" s="582">
        <v>182</v>
      </c>
      <c r="CI11" s="577">
        <v>5</v>
      </c>
      <c r="CJ11" s="582" t="s">
        <v>698</v>
      </c>
      <c r="CK11" s="577" t="s">
        <v>1098</v>
      </c>
      <c r="CL11" s="580" t="s">
        <v>910</v>
      </c>
      <c r="CM11" s="577" t="s">
        <v>910</v>
      </c>
      <c r="CN11" s="577" t="s">
        <v>910</v>
      </c>
      <c r="CO11" s="577" t="s">
        <v>910</v>
      </c>
      <c r="CP11" s="583" t="s">
        <v>542</v>
      </c>
      <c r="CQ11" s="577" t="s">
        <v>539</v>
      </c>
      <c r="CR11" s="577" t="s">
        <v>509</v>
      </c>
      <c r="CS11" s="577" t="s">
        <v>509</v>
      </c>
      <c r="CT11" s="577" t="s">
        <v>509</v>
      </c>
      <c r="CU11" s="577" t="s">
        <v>509</v>
      </c>
      <c r="CV11" s="577" t="s">
        <v>509</v>
      </c>
      <c r="CW11" s="577" t="s">
        <v>509</v>
      </c>
      <c r="CX11" s="580">
        <v>0.2</v>
      </c>
      <c r="CY11" s="577" t="s">
        <v>509</v>
      </c>
      <c r="CZ11" s="577" t="s">
        <v>910</v>
      </c>
      <c r="DA11" s="583" t="s">
        <v>515</v>
      </c>
      <c r="DB11" s="577" t="s">
        <v>540</v>
      </c>
      <c r="DC11" s="577" t="s">
        <v>509</v>
      </c>
      <c r="DD11" s="577" t="s">
        <v>509</v>
      </c>
      <c r="DE11" s="577" t="s">
        <v>540</v>
      </c>
      <c r="DF11" s="577" t="s">
        <v>910</v>
      </c>
      <c r="DG11" s="577" t="s">
        <v>910</v>
      </c>
      <c r="DH11" s="583" t="s">
        <v>541</v>
      </c>
      <c r="DI11" s="749" t="str">
        <f>IF(Tabela35[[#This Row],[nazwa punktu8]]=Tabela2[[#This Row],[Nazwa punktu]],"tak","NIEEEEEEEEEEEEEEEE")</f>
        <v>NIEEEEEEEEEEEEEEEE</v>
      </c>
    </row>
    <row r="12" spans="1:150" s="684" customFormat="1" hidden="1" x14ac:dyDescent="0.25">
      <c r="A12" s="679">
        <v>200</v>
      </c>
      <c r="B12" s="685">
        <v>342</v>
      </c>
      <c r="C12" s="681" t="s">
        <v>633</v>
      </c>
      <c r="D12" s="686">
        <v>50.278722222222221</v>
      </c>
      <c r="E12" s="686">
        <v>16.245305555555557</v>
      </c>
      <c r="F12" s="568" t="s">
        <v>1099</v>
      </c>
      <c r="G12" s="683" t="s">
        <v>1308</v>
      </c>
      <c r="H12" s="565">
        <v>200</v>
      </c>
      <c r="I12" s="566">
        <v>342</v>
      </c>
      <c r="J12" s="567" t="s">
        <v>1086</v>
      </c>
      <c r="K12" s="568" t="s">
        <v>1099</v>
      </c>
      <c r="L12" s="569">
        <v>867</v>
      </c>
      <c r="M12" s="570">
        <v>7.5</v>
      </c>
      <c r="N12" s="571" t="s">
        <v>910</v>
      </c>
      <c r="O12" s="572">
        <v>3.7290000000000001</v>
      </c>
      <c r="P12" s="572">
        <v>332.3</v>
      </c>
      <c r="Q12" s="573">
        <v>0.88939999999999997</v>
      </c>
      <c r="R12" s="572">
        <v>6.1269999999999998</v>
      </c>
      <c r="S12" s="572">
        <v>8.5790000000000006</v>
      </c>
      <c r="T12" s="572">
        <v>12.41</v>
      </c>
      <c r="U12" s="574">
        <v>5.9900000000000002E-2</v>
      </c>
      <c r="V12" s="572">
        <v>399.2</v>
      </c>
      <c r="W12" s="573" t="s">
        <v>910</v>
      </c>
      <c r="X12" s="572">
        <v>12.91</v>
      </c>
      <c r="Y12" s="572">
        <v>18.16</v>
      </c>
      <c r="Z12" s="572" t="s">
        <v>912</v>
      </c>
      <c r="AA12" s="572">
        <v>34.56</v>
      </c>
      <c r="AB12" s="572">
        <v>67.8</v>
      </c>
      <c r="AC12" s="572">
        <v>10.29</v>
      </c>
      <c r="AD12" s="575">
        <v>160.30000000000001</v>
      </c>
      <c r="AE12" s="576">
        <v>0.44009999999999999</v>
      </c>
      <c r="AF12" s="576">
        <v>0.1777</v>
      </c>
      <c r="AG12" s="576">
        <v>1.016</v>
      </c>
      <c r="AH12" s="576">
        <v>6.0900000000000003E-2</v>
      </c>
      <c r="AI12" s="576">
        <v>0.1028</v>
      </c>
      <c r="AJ12" s="577">
        <v>0.1086</v>
      </c>
      <c r="AK12" s="577">
        <v>7.6410000000000006E-2</v>
      </c>
      <c r="AL12" s="577">
        <v>0.1178</v>
      </c>
      <c r="AM12" s="578">
        <v>4.38</v>
      </c>
      <c r="AN12" s="579" t="str">
        <f>IF(Tabela2[[#This Row],[Nazwa punktu]]=Tabela35[[#This Row],[Lokalizacja]],"OK","NIEEEEEEEEEEEEEEEEEEEEEEEEE")</f>
        <v>NIEEEEEEEEEEEEEEEEEEEEEEEEE</v>
      </c>
      <c r="AO12" s="580">
        <v>200</v>
      </c>
      <c r="AP12" s="582">
        <v>342</v>
      </c>
      <c r="AQ12" s="577" t="s">
        <v>1086</v>
      </c>
      <c r="AR12" s="582" t="s">
        <v>1099</v>
      </c>
      <c r="AS12" s="577">
        <v>1.86</v>
      </c>
      <c r="AT12" s="577">
        <v>0.74</v>
      </c>
      <c r="AU12" s="577">
        <v>0.46100000000000002</v>
      </c>
      <c r="AV12" s="577">
        <v>0.73</v>
      </c>
      <c r="AW12" s="577">
        <v>1.54</v>
      </c>
      <c r="AX12" s="577">
        <v>1.1000000000000001</v>
      </c>
      <c r="AY12" s="577">
        <v>2.02</v>
      </c>
      <c r="AZ12" s="577">
        <v>1.6</v>
      </c>
      <c r="BA12" s="577">
        <v>0.86499999999999999</v>
      </c>
      <c r="BB12" s="577">
        <v>0.94899999999999995</v>
      </c>
      <c r="BC12" s="577">
        <v>0.66100000000000003</v>
      </c>
      <c r="BD12" s="577">
        <v>0.71399999999999997</v>
      </c>
      <c r="BE12" s="577">
        <v>0.22900000000000001</v>
      </c>
      <c r="BF12" s="577">
        <v>0.71299999999999997</v>
      </c>
      <c r="BG12" s="577">
        <v>0.47099999999999997</v>
      </c>
      <c r="BH12" s="577">
        <v>0.127</v>
      </c>
      <c r="BI12" s="577">
        <v>0.217</v>
      </c>
      <c r="BJ12" s="577">
        <v>0.40300000000000002</v>
      </c>
      <c r="BK12" s="580">
        <v>4.5709999999999997</v>
      </c>
      <c r="BL12" s="577">
        <v>5.4340000000000002</v>
      </c>
      <c r="BM12" s="577">
        <v>2.661</v>
      </c>
      <c r="BN12" s="577">
        <v>0.874</v>
      </c>
      <c r="BO12" s="583">
        <v>15.4</v>
      </c>
      <c r="BP12" s="577">
        <v>14.953999999999999</v>
      </c>
      <c r="BQ12" s="577">
        <v>10.845000000000001</v>
      </c>
      <c r="BR12" s="583">
        <v>3.9540000000000002</v>
      </c>
      <c r="BS12" s="579" t="str">
        <f>IF(Tabela35[[#This Row],[Lokalizacja3]]=Tabela2[[#This Row],[Nazwa punktu]],"ok","NIEEEEEE")</f>
        <v>NIEEEEEE</v>
      </c>
      <c r="BT12" s="580">
        <v>199</v>
      </c>
      <c r="BU12" s="582">
        <v>342</v>
      </c>
      <c r="BV12" s="577" t="s">
        <v>633</v>
      </c>
      <c r="BW12" s="582" t="s">
        <v>1099</v>
      </c>
      <c r="BX12" s="577">
        <v>0.5</v>
      </c>
      <c r="BY12" s="577">
        <v>0.5</v>
      </c>
      <c r="BZ12" s="577">
        <v>0.2</v>
      </c>
      <c r="CA12" s="577">
        <v>0.2</v>
      </c>
      <c r="CB12" s="577">
        <v>0.5</v>
      </c>
      <c r="CC12" s="577">
        <v>0.4</v>
      </c>
      <c r="CD12" s="577">
        <v>0.9</v>
      </c>
      <c r="CE12" s="577">
        <v>3.2</v>
      </c>
      <c r="CF12" s="580" t="s">
        <v>509</v>
      </c>
      <c r="CG12" s="583" t="s">
        <v>509</v>
      </c>
      <c r="CH12" s="582">
        <v>199</v>
      </c>
      <c r="CI12" s="577">
        <v>342</v>
      </c>
      <c r="CJ12" s="582" t="s">
        <v>704</v>
      </c>
      <c r="CK12" s="577" t="s">
        <v>1099</v>
      </c>
      <c r="CL12" s="580" t="s">
        <v>910</v>
      </c>
      <c r="CM12" s="577" t="s">
        <v>910</v>
      </c>
      <c r="CN12" s="577">
        <v>0.9</v>
      </c>
      <c r="CO12" s="577" t="s">
        <v>910</v>
      </c>
      <c r="CP12" s="583" t="s">
        <v>542</v>
      </c>
      <c r="CQ12" s="577" t="s">
        <v>539</v>
      </c>
      <c r="CR12" s="577" t="s">
        <v>509</v>
      </c>
      <c r="CS12" s="577" t="s">
        <v>509</v>
      </c>
      <c r="CT12" s="577" t="s">
        <v>509</v>
      </c>
      <c r="CU12" s="577" t="s">
        <v>509</v>
      </c>
      <c r="CV12" s="577" t="s">
        <v>509</v>
      </c>
      <c r="CW12" s="577" t="s">
        <v>509</v>
      </c>
      <c r="CX12" s="580">
        <v>3.3</v>
      </c>
      <c r="CY12" s="577">
        <v>48</v>
      </c>
      <c r="CZ12" s="577">
        <v>230</v>
      </c>
      <c r="DA12" s="583">
        <v>281.3</v>
      </c>
      <c r="DB12" s="577" t="s">
        <v>540</v>
      </c>
      <c r="DC12" s="577" t="s">
        <v>509</v>
      </c>
      <c r="DD12" s="577" t="s">
        <v>509</v>
      </c>
      <c r="DE12" s="577" t="s">
        <v>540</v>
      </c>
      <c r="DF12" s="577" t="s">
        <v>910</v>
      </c>
      <c r="DG12" s="577" t="s">
        <v>910</v>
      </c>
      <c r="DH12" s="583" t="s">
        <v>541</v>
      </c>
      <c r="DI12" s="749" t="str">
        <f>IF(Tabela35[[#This Row],[nazwa punktu8]]=Tabela2[[#This Row],[Nazwa punktu]],"tak","NIEEEEEEEEEEEEEEEE")</f>
        <v>NIEEEEEEEEEEEEEEEE</v>
      </c>
    </row>
    <row r="13" spans="1:150" s="684" customFormat="1" hidden="1" x14ac:dyDescent="0.25">
      <c r="A13" s="679">
        <v>74</v>
      </c>
      <c r="B13" s="685">
        <v>375</v>
      </c>
      <c r="C13" s="681" t="s">
        <v>582</v>
      </c>
      <c r="D13" s="686">
        <v>51.566027777777776</v>
      </c>
      <c r="E13" s="686">
        <v>15.44886111111111</v>
      </c>
      <c r="F13" s="568" t="s">
        <v>1096</v>
      </c>
      <c r="G13" s="683" t="s">
        <v>1309</v>
      </c>
      <c r="H13" s="565">
        <v>74</v>
      </c>
      <c r="I13" s="566">
        <v>375</v>
      </c>
      <c r="J13" s="567" t="s">
        <v>1087</v>
      </c>
      <c r="K13" s="568" t="s">
        <v>1096</v>
      </c>
      <c r="L13" s="569">
        <v>355</v>
      </c>
      <c r="M13" s="570">
        <v>7.5</v>
      </c>
      <c r="N13" s="571" t="s">
        <v>910</v>
      </c>
      <c r="O13" s="572" t="s">
        <v>304</v>
      </c>
      <c r="P13" s="572">
        <v>24.31</v>
      </c>
      <c r="Q13" s="573" t="s">
        <v>910</v>
      </c>
      <c r="R13" s="572">
        <v>1.1259999999999999</v>
      </c>
      <c r="S13" s="572">
        <v>1.9810000000000001</v>
      </c>
      <c r="T13" s="572">
        <v>3.5910000000000002</v>
      </c>
      <c r="U13" s="574">
        <v>7.0299999999999998E-3</v>
      </c>
      <c r="V13" s="572">
        <v>128.69999999999999</v>
      </c>
      <c r="W13" s="573" t="s">
        <v>910</v>
      </c>
      <c r="X13" s="572">
        <v>2.0419999999999998</v>
      </c>
      <c r="Y13" s="572">
        <v>3.3780000000000001</v>
      </c>
      <c r="Z13" s="572" t="s">
        <v>912</v>
      </c>
      <c r="AA13" s="572">
        <v>4.4909999999999997</v>
      </c>
      <c r="AB13" s="572">
        <v>65.400000000000006</v>
      </c>
      <c r="AC13" s="572">
        <v>2.931</v>
      </c>
      <c r="AD13" s="575">
        <v>14.55</v>
      </c>
      <c r="AE13" s="576">
        <v>0.17330000000000001</v>
      </c>
      <c r="AF13" s="576">
        <v>4.7980000000000002E-2</v>
      </c>
      <c r="AG13" s="576">
        <v>0.2346</v>
      </c>
      <c r="AH13" s="576">
        <v>5.8360000000000002E-2</v>
      </c>
      <c r="AI13" s="576">
        <v>2.7839999999999997E-2</v>
      </c>
      <c r="AJ13" s="577">
        <v>2.1580000000000002E-2</v>
      </c>
      <c r="AK13" s="577">
        <v>1.1309999999999999E-2</v>
      </c>
      <c r="AL13" s="577">
        <v>4.7099999999999998E-3</v>
      </c>
      <c r="AM13" s="578">
        <v>5.0000000000000001E-3</v>
      </c>
      <c r="AN13" s="579" t="str">
        <f>IF(Tabela2[[#This Row],[Nazwa punktu]]=Tabela35[[#This Row],[Lokalizacja]],"OK","NIEEEEEEEEEEEEEEEEEEEEEEEEE")</f>
        <v>NIEEEEEEEEEEEEEEEEEEEEEEEEE</v>
      </c>
      <c r="AO13" s="580">
        <v>73</v>
      </c>
      <c r="AP13" s="582">
        <v>375</v>
      </c>
      <c r="AQ13" s="577" t="s">
        <v>1087</v>
      </c>
      <c r="AR13" s="582" t="s">
        <v>1096</v>
      </c>
      <c r="AS13" s="577" t="s">
        <v>959</v>
      </c>
      <c r="AT13" s="577" t="s">
        <v>959</v>
      </c>
      <c r="AU13" s="577" t="s">
        <v>959</v>
      </c>
      <c r="AV13" s="577" t="s">
        <v>959</v>
      </c>
      <c r="AW13" s="577" t="s">
        <v>959</v>
      </c>
      <c r="AX13" s="577" t="s">
        <v>959</v>
      </c>
      <c r="AY13" s="577" t="s">
        <v>959</v>
      </c>
      <c r="AZ13" s="577" t="s">
        <v>959</v>
      </c>
      <c r="BA13" s="577" t="s">
        <v>959</v>
      </c>
      <c r="BB13" s="577" t="s">
        <v>959</v>
      </c>
      <c r="BC13" s="577" t="s">
        <v>959</v>
      </c>
      <c r="BD13" s="577" t="s">
        <v>959</v>
      </c>
      <c r="BE13" s="577" t="s">
        <v>959</v>
      </c>
      <c r="BF13" s="577" t="s">
        <v>959</v>
      </c>
      <c r="BG13" s="577" t="s">
        <v>959</v>
      </c>
      <c r="BH13" s="577" t="s">
        <v>959</v>
      </c>
      <c r="BI13" s="577" t="s">
        <v>959</v>
      </c>
      <c r="BJ13" s="577" t="s">
        <v>959</v>
      </c>
      <c r="BK13" s="580" t="s">
        <v>960</v>
      </c>
      <c r="BL13" s="577" t="s">
        <v>961</v>
      </c>
      <c r="BM13" s="577" t="s">
        <v>1114</v>
      </c>
      <c r="BN13" s="577" t="s">
        <v>962</v>
      </c>
      <c r="BO13" s="583" t="s">
        <v>933</v>
      </c>
      <c r="BP13" s="577" t="s">
        <v>964</v>
      </c>
      <c r="BQ13" s="577" t="s">
        <v>1115</v>
      </c>
      <c r="BR13" s="583" t="s">
        <v>963</v>
      </c>
      <c r="BS13" s="579" t="str">
        <f>IF(Tabela35[[#This Row],[Lokalizacja3]]=Tabela2[[#This Row],[Nazwa punktu]],"ok","NIEEEEEE")</f>
        <v>NIEEEEEE</v>
      </c>
      <c r="BT13" s="580">
        <v>74</v>
      </c>
      <c r="BU13" s="582">
        <v>375</v>
      </c>
      <c r="BV13" s="577" t="s">
        <v>582</v>
      </c>
      <c r="BW13" s="582" t="s">
        <v>1096</v>
      </c>
      <c r="BX13" s="577" t="s">
        <v>509</v>
      </c>
      <c r="BY13" s="577">
        <v>0.5</v>
      </c>
      <c r="BZ13" s="577">
        <v>0.6</v>
      </c>
      <c r="CA13" s="577">
        <v>0.6</v>
      </c>
      <c r="CB13" s="577">
        <v>0.5</v>
      </c>
      <c r="CC13" s="577">
        <v>0.5</v>
      </c>
      <c r="CD13" s="577">
        <v>0.1</v>
      </c>
      <c r="CE13" s="577">
        <v>2.85</v>
      </c>
      <c r="CF13" s="580" t="s">
        <v>509</v>
      </c>
      <c r="CG13" s="583" t="s">
        <v>509</v>
      </c>
      <c r="CH13" s="582">
        <v>74</v>
      </c>
      <c r="CI13" s="577">
        <v>375</v>
      </c>
      <c r="CJ13" s="582" t="s">
        <v>738</v>
      </c>
      <c r="CK13" s="577" t="s">
        <v>1096</v>
      </c>
      <c r="CL13" s="580" t="s">
        <v>910</v>
      </c>
      <c r="CM13" s="577" t="s">
        <v>910</v>
      </c>
      <c r="CN13" s="577" t="s">
        <v>910</v>
      </c>
      <c r="CO13" s="577" t="s">
        <v>910</v>
      </c>
      <c r="CP13" s="583" t="s">
        <v>542</v>
      </c>
      <c r="CQ13" s="577" t="s">
        <v>539</v>
      </c>
      <c r="CR13" s="577" t="s">
        <v>509</v>
      </c>
      <c r="CS13" s="577" t="s">
        <v>509</v>
      </c>
      <c r="CT13" s="577" t="s">
        <v>509</v>
      </c>
      <c r="CU13" s="577" t="s">
        <v>509</v>
      </c>
      <c r="CV13" s="577" t="s">
        <v>509</v>
      </c>
      <c r="CW13" s="577" t="s">
        <v>509</v>
      </c>
      <c r="CX13" s="580" t="s">
        <v>509</v>
      </c>
      <c r="CY13" s="577" t="s">
        <v>509</v>
      </c>
      <c r="CZ13" s="577" t="s">
        <v>910</v>
      </c>
      <c r="DA13" s="583" t="s">
        <v>515</v>
      </c>
      <c r="DB13" s="577" t="s">
        <v>540</v>
      </c>
      <c r="DC13" s="577" t="s">
        <v>509</v>
      </c>
      <c r="DD13" s="577" t="s">
        <v>509</v>
      </c>
      <c r="DE13" s="577" t="s">
        <v>540</v>
      </c>
      <c r="DF13" s="577" t="s">
        <v>910</v>
      </c>
      <c r="DG13" s="577" t="s">
        <v>910</v>
      </c>
      <c r="DH13" s="583" t="s">
        <v>541</v>
      </c>
      <c r="DI13" s="749" t="str">
        <f>IF(Tabela35[[#This Row],[nazwa punktu8]]=Tabela2[[#This Row],[Nazwa punktu]],"tak","NIEEEEEEEEEEEEEEEE")</f>
        <v>NIEEEEEEEEEEEEEEEE</v>
      </c>
    </row>
    <row r="14" spans="1:150" s="684" customFormat="1" ht="38.25" hidden="1" customHeight="1" x14ac:dyDescent="0.25">
      <c r="A14" s="679">
        <v>3</v>
      </c>
      <c r="B14" s="685">
        <v>189</v>
      </c>
      <c r="C14" s="681" t="s">
        <v>1088</v>
      </c>
      <c r="D14" s="686">
        <v>50.933083333333329</v>
      </c>
      <c r="E14" s="686">
        <v>15.684944444444445</v>
      </c>
      <c r="F14" s="568" t="s">
        <v>1095</v>
      </c>
      <c r="G14" s="683" t="s">
        <v>1309</v>
      </c>
      <c r="H14" s="565">
        <v>3</v>
      </c>
      <c r="I14" s="566">
        <v>189</v>
      </c>
      <c r="J14" s="567" t="s">
        <v>1088</v>
      </c>
      <c r="K14" s="568" t="s">
        <v>1095</v>
      </c>
      <c r="L14" s="569">
        <v>282</v>
      </c>
      <c r="M14" s="570">
        <v>7.3</v>
      </c>
      <c r="N14" s="571" t="s">
        <v>910</v>
      </c>
      <c r="O14" s="572">
        <v>6.4829999999999997</v>
      </c>
      <c r="P14" s="572">
        <v>122.1</v>
      </c>
      <c r="Q14" s="573" t="s">
        <v>910</v>
      </c>
      <c r="R14" s="572">
        <v>5.7030000000000003</v>
      </c>
      <c r="S14" s="572">
        <v>18.62</v>
      </c>
      <c r="T14" s="572">
        <v>23.8</v>
      </c>
      <c r="U14" s="574">
        <v>3.6799999999999999E-2</v>
      </c>
      <c r="V14" s="572">
        <v>272.8</v>
      </c>
      <c r="W14" s="573" t="s">
        <v>910</v>
      </c>
      <c r="X14" s="572">
        <v>13.72</v>
      </c>
      <c r="Y14" s="572">
        <v>73.239999999999995</v>
      </c>
      <c r="Z14" s="572">
        <v>15.4</v>
      </c>
      <c r="AA14" s="572">
        <v>18.25</v>
      </c>
      <c r="AB14" s="572">
        <v>557</v>
      </c>
      <c r="AC14" s="572">
        <v>22.91</v>
      </c>
      <c r="AD14" s="575">
        <v>114.3</v>
      </c>
      <c r="AE14" s="576">
        <v>0.75149999999999995</v>
      </c>
      <c r="AF14" s="576">
        <v>0.27160000000000001</v>
      </c>
      <c r="AG14" s="576">
        <v>1.621</v>
      </c>
      <c r="AH14" s="576">
        <v>0.12180000000000001</v>
      </c>
      <c r="AI14" s="576">
        <v>0.31840000000000002</v>
      </c>
      <c r="AJ14" s="577">
        <v>3.5920000000000001E-2</v>
      </c>
      <c r="AK14" s="577">
        <v>6.8870000000000001E-2</v>
      </c>
      <c r="AL14" s="577">
        <v>2.0909999999999998E-2</v>
      </c>
      <c r="AM14" s="578">
        <v>0.4</v>
      </c>
      <c r="AN14" s="579" t="str">
        <f>IF(Tabela2[[#This Row],[Nazwa punktu]]=Tabela35[[#This Row],[Lokalizacja]],"OK","NIEEEEEEEEEEEEEEEEEEEEEEEEE")</f>
        <v>OK</v>
      </c>
      <c r="AO14" s="580">
        <v>3</v>
      </c>
      <c r="AP14" s="582">
        <v>189</v>
      </c>
      <c r="AQ14" s="577" t="s">
        <v>1088</v>
      </c>
      <c r="AR14" s="582" t="s">
        <v>1095</v>
      </c>
      <c r="AS14" s="577" t="s">
        <v>959</v>
      </c>
      <c r="AT14" s="577">
        <v>4.5999999999999999E-2</v>
      </c>
      <c r="AU14" s="577">
        <v>3.1E-2</v>
      </c>
      <c r="AV14" s="577">
        <v>4.5999999999999999E-2</v>
      </c>
      <c r="AW14" s="577">
        <v>0.46899999999999997</v>
      </c>
      <c r="AX14" s="577">
        <v>0.21099999999999999</v>
      </c>
      <c r="AY14" s="577">
        <v>1.26</v>
      </c>
      <c r="AZ14" s="577">
        <v>1</v>
      </c>
      <c r="BA14" s="577">
        <v>0.66500000000000004</v>
      </c>
      <c r="BB14" s="577">
        <v>0.70899999999999996</v>
      </c>
      <c r="BC14" s="577">
        <v>0.50600000000000001</v>
      </c>
      <c r="BD14" s="577">
        <v>0.56299999999999994</v>
      </c>
      <c r="BE14" s="577">
        <v>0.14199999999999999</v>
      </c>
      <c r="BF14" s="577">
        <v>0.60399999999999998</v>
      </c>
      <c r="BG14" s="577">
        <v>0.39</v>
      </c>
      <c r="BH14" s="577">
        <v>7.6999999999999999E-2</v>
      </c>
      <c r="BI14" s="577">
        <v>0.158</v>
      </c>
      <c r="BJ14" s="577">
        <v>0.32800000000000001</v>
      </c>
      <c r="BK14" s="580">
        <v>0.80299999999999994</v>
      </c>
      <c r="BL14" s="577">
        <v>3.6339999999999999</v>
      </c>
      <c r="BM14" s="577">
        <v>2.0499999999999998</v>
      </c>
      <c r="BN14" s="577">
        <v>0.71799999999999997</v>
      </c>
      <c r="BO14" s="583">
        <v>7.2074999999999996</v>
      </c>
      <c r="BP14" s="577">
        <v>6.9074999999999998</v>
      </c>
      <c r="BQ14" s="577">
        <v>5.1179999999999994</v>
      </c>
      <c r="BR14" s="583">
        <v>3.133</v>
      </c>
      <c r="BS14" s="579" t="str">
        <f>IF(Tabela35[[#This Row],[Lokalizacja3]]=Tabela2[[#This Row],[Nazwa punktu]],"ok","NIEEEEEE")</f>
        <v>ok</v>
      </c>
      <c r="BT14" s="580">
        <v>3</v>
      </c>
      <c r="BU14" s="582">
        <v>189</v>
      </c>
      <c r="BV14" s="577" t="s">
        <v>547</v>
      </c>
      <c r="BW14" s="582" t="s">
        <v>1095</v>
      </c>
      <c r="BX14" s="577" t="s">
        <v>509</v>
      </c>
      <c r="BY14" s="577" t="s">
        <v>509</v>
      </c>
      <c r="BZ14" s="577" t="s">
        <v>509</v>
      </c>
      <c r="CA14" s="577" t="s">
        <v>509</v>
      </c>
      <c r="CB14" s="577">
        <v>0.2</v>
      </c>
      <c r="CC14" s="577" t="s">
        <v>509</v>
      </c>
      <c r="CD14" s="577">
        <v>0.3</v>
      </c>
      <c r="CE14" s="577">
        <v>0.75</v>
      </c>
      <c r="CF14" s="580" t="s">
        <v>509</v>
      </c>
      <c r="CG14" s="583" t="s">
        <v>509</v>
      </c>
      <c r="CH14" s="582">
        <v>3</v>
      </c>
      <c r="CI14" s="577">
        <v>189</v>
      </c>
      <c r="CJ14" s="582" t="s">
        <v>1088</v>
      </c>
      <c r="CK14" s="577" t="s">
        <v>1095</v>
      </c>
      <c r="CL14" s="580" t="s">
        <v>910</v>
      </c>
      <c r="CM14" s="577">
        <v>0.6</v>
      </c>
      <c r="CN14" s="577" t="s">
        <v>910</v>
      </c>
      <c r="CO14" s="577" t="s">
        <v>910</v>
      </c>
      <c r="CP14" s="583" t="s">
        <v>542</v>
      </c>
      <c r="CQ14" s="577" t="s">
        <v>539</v>
      </c>
      <c r="CR14" s="577" t="s">
        <v>509</v>
      </c>
      <c r="CS14" s="577" t="s">
        <v>509</v>
      </c>
      <c r="CT14" s="577" t="s">
        <v>509</v>
      </c>
      <c r="CU14" s="577" t="s">
        <v>509</v>
      </c>
      <c r="CV14" s="577" t="s">
        <v>509</v>
      </c>
      <c r="CW14" s="577" t="s">
        <v>509</v>
      </c>
      <c r="CX14" s="580">
        <v>0.2</v>
      </c>
      <c r="CY14" s="577">
        <v>0.6</v>
      </c>
      <c r="CZ14" s="577">
        <v>0.5</v>
      </c>
      <c r="DA14" s="583">
        <v>1.3</v>
      </c>
      <c r="DB14" s="577" t="s">
        <v>540</v>
      </c>
      <c r="DC14" s="577" t="s">
        <v>509</v>
      </c>
      <c r="DD14" s="577" t="s">
        <v>509</v>
      </c>
      <c r="DE14" s="577" t="s">
        <v>540</v>
      </c>
      <c r="DF14" s="577" t="s">
        <v>910</v>
      </c>
      <c r="DG14" s="577" t="s">
        <v>910</v>
      </c>
      <c r="DH14" s="583" t="s">
        <v>541</v>
      </c>
      <c r="DI14" s="749" t="str">
        <f>IF(Tabela35[[#This Row],[nazwa punktu8]]=Tabela2[[#This Row],[Nazwa punktu]],"tak","NIEEEEEEEEEEEEEEEE")</f>
        <v>tak</v>
      </c>
    </row>
    <row r="15" spans="1:150" s="684" customFormat="1" ht="38.25" x14ac:dyDescent="0.25">
      <c r="A15" s="679">
        <v>75</v>
      </c>
      <c r="B15" s="685">
        <v>109</v>
      </c>
      <c r="C15" s="681" t="s">
        <v>583</v>
      </c>
      <c r="D15" s="686">
        <v>52.036277777777777</v>
      </c>
      <c r="E15" s="686">
        <v>15.078694444444444</v>
      </c>
      <c r="F15" s="568" t="s">
        <v>1096</v>
      </c>
      <c r="G15" s="683" t="s">
        <v>1310</v>
      </c>
      <c r="H15" s="565">
        <v>75</v>
      </c>
      <c r="I15" s="566">
        <v>109</v>
      </c>
      <c r="J15" s="567" t="s">
        <v>1089</v>
      </c>
      <c r="K15" s="568" t="s">
        <v>1096</v>
      </c>
      <c r="L15" s="569">
        <v>296</v>
      </c>
      <c r="M15" s="570">
        <v>7.3</v>
      </c>
      <c r="N15" s="571" t="s">
        <v>910</v>
      </c>
      <c r="O15" s="572" t="s">
        <v>304</v>
      </c>
      <c r="P15" s="572">
        <v>26.8</v>
      </c>
      <c r="Q15" s="573" t="s">
        <v>910</v>
      </c>
      <c r="R15" s="572">
        <v>1.284</v>
      </c>
      <c r="S15" s="572">
        <v>6.6269999999999998</v>
      </c>
      <c r="T15" s="572">
        <v>8.3550000000000004</v>
      </c>
      <c r="U15" s="574">
        <v>6.6600000000000001E-3</v>
      </c>
      <c r="V15" s="572">
        <v>88.83</v>
      </c>
      <c r="W15" s="573" t="s">
        <v>910</v>
      </c>
      <c r="X15" s="572">
        <v>2.3260000000000001</v>
      </c>
      <c r="Y15" s="572">
        <v>17.05</v>
      </c>
      <c r="Z15" s="572" t="s">
        <v>912</v>
      </c>
      <c r="AA15" s="572">
        <v>5.1559999999999997</v>
      </c>
      <c r="AB15" s="572">
        <v>502.7</v>
      </c>
      <c r="AC15" s="572">
        <v>8.077</v>
      </c>
      <c r="AD15" s="575">
        <v>21.68</v>
      </c>
      <c r="AE15" s="576">
        <v>0.1532</v>
      </c>
      <c r="AF15" s="576">
        <v>8.2179999999999989E-2</v>
      </c>
      <c r="AG15" s="576">
        <v>0.4345</v>
      </c>
      <c r="AH15" s="576">
        <v>3.3510000000000005E-2</v>
      </c>
      <c r="AI15" s="576">
        <v>2.828E-2</v>
      </c>
      <c r="AJ15" s="577">
        <v>8.7260000000000011E-3</v>
      </c>
      <c r="AK15" s="577">
        <v>1.6809999999999999E-2</v>
      </c>
      <c r="AL15" s="577">
        <v>1.4430000000000002E-2</v>
      </c>
      <c r="AM15" s="578">
        <v>0.14000000000000001</v>
      </c>
      <c r="AN15" s="579" t="str">
        <f>IF(Tabela2[[#This Row],[Nazwa punktu]]=Tabela35[[#This Row],[Lokalizacja]],"OK","NIEEEEEEEEEEEEEEEEEEEEEEEEE")</f>
        <v>NIEEEEEEEEEEEEEEEEEEEEEEEEE</v>
      </c>
      <c r="AO15" s="580">
        <v>74</v>
      </c>
      <c r="AP15" s="582">
        <v>109</v>
      </c>
      <c r="AQ15" s="577" t="s">
        <v>1089</v>
      </c>
      <c r="AR15" s="582" t="s">
        <v>1096</v>
      </c>
      <c r="AS15" s="577" t="s">
        <v>959</v>
      </c>
      <c r="AT15" s="577" t="s">
        <v>959</v>
      </c>
      <c r="AU15" s="577" t="s">
        <v>959</v>
      </c>
      <c r="AV15" s="577" t="s">
        <v>959</v>
      </c>
      <c r="AW15" s="577" t="s">
        <v>959</v>
      </c>
      <c r="AX15" s="577" t="s">
        <v>959</v>
      </c>
      <c r="AY15" s="577" t="s">
        <v>959</v>
      </c>
      <c r="AZ15" s="577" t="s">
        <v>959</v>
      </c>
      <c r="BA15" s="577" t="s">
        <v>959</v>
      </c>
      <c r="BB15" s="577" t="s">
        <v>959</v>
      </c>
      <c r="BC15" s="577" t="s">
        <v>959</v>
      </c>
      <c r="BD15" s="577" t="s">
        <v>959</v>
      </c>
      <c r="BE15" s="577" t="s">
        <v>959</v>
      </c>
      <c r="BF15" s="577" t="s">
        <v>959</v>
      </c>
      <c r="BG15" s="577" t="s">
        <v>959</v>
      </c>
      <c r="BH15" s="577" t="s">
        <v>959</v>
      </c>
      <c r="BI15" s="577" t="s">
        <v>959</v>
      </c>
      <c r="BJ15" s="577" t="s">
        <v>959</v>
      </c>
      <c r="BK15" s="580" t="s">
        <v>1110</v>
      </c>
      <c r="BL15" s="577" t="s">
        <v>961</v>
      </c>
      <c r="BM15" s="577" t="s">
        <v>1114</v>
      </c>
      <c r="BN15" s="577" t="s">
        <v>962</v>
      </c>
      <c r="BO15" s="583" t="s">
        <v>933</v>
      </c>
      <c r="BP15" s="577" t="s">
        <v>964</v>
      </c>
      <c r="BQ15" s="577" t="s">
        <v>1115</v>
      </c>
      <c r="BR15" s="583" t="s">
        <v>963</v>
      </c>
      <c r="BS15" s="579" t="str">
        <f>IF(Tabela35[[#This Row],[Lokalizacja3]]=Tabela2[[#This Row],[Nazwa punktu]],"ok","NIEEEEEE")</f>
        <v>NIEEEEEE</v>
      </c>
      <c r="BT15" s="580">
        <v>75</v>
      </c>
      <c r="BU15" s="582">
        <v>109</v>
      </c>
      <c r="BV15" s="577" t="s">
        <v>583</v>
      </c>
      <c r="BW15" s="582" t="s">
        <v>1096</v>
      </c>
      <c r="BX15" s="577" t="s">
        <v>509</v>
      </c>
      <c r="BY15" s="577" t="s">
        <v>509</v>
      </c>
      <c r="BZ15" s="577" t="s">
        <v>509</v>
      </c>
      <c r="CA15" s="577" t="s">
        <v>509</v>
      </c>
      <c r="CB15" s="577" t="s">
        <v>509</v>
      </c>
      <c r="CC15" s="577" t="s">
        <v>509</v>
      </c>
      <c r="CD15" s="577" t="s">
        <v>509</v>
      </c>
      <c r="CE15" s="577" t="s">
        <v>515</v>
      </c>
      <c r="CF15" s="580" t="s">
        <v>509</v>
      </c>
      <c r="CG15" s="583" t="s">
        <v>509</v>
      </c>
      <c r="CH15" s="582">
        <v>75</v>
      </c>
      <c r="CI15" s="577">
        <v>109</v>
      </c>
      <c r="CJ15" s="582" t="s">
        <v>739</v>
      </c>
      <c r="CK15" s="577" t="s">
        <v>1096</v>
      </c>
      <c r="CL15" s="580" t="s">
        <v>910</v>
      </c>
      <c r="CM15" s="577" t="s">
        <v>910</v>
      </c>
      <c r="CN15" s="577" t="s">
        <v>910</v>
      </c>
      <c r="CO15" s="577" t="s">
        <v>910</v>
      </c>
      <c r="CP15" s="583" t="s">
        <v>542</v>
      </c>
      <c r="CQ15" s="577" t="s">
        <v>539</v>
      </c>
      <c r="CR15" s="577" t="s">
        <v>509</v>
      </c>
      <c r="CS15" s="577" t="s">
        <v>509</v>
      </c>
      <c r="CT15" s="577" t="s">
        <v>509</v>
      </c>
      <c r="CU15" s="577" t="s">
        <v>509</v>
      </c>
      <c r="CV15" s="577" t="s">
        <v>509</v>
      </c>
      <c r="CW15" s="577" t="s">
        <v>509</v>
      </c>
      <c r="CX15" s="580" t="s">
        <v>509</v>
      </c>
      <c r="CY15" s="577" t="s">
        <v>509</v>
      </c>
      <c r="CZ15" s="577" t="s">
        <v>910</v>
      </c>
      <c r="DA15" s="583" t="s">
        <v>515</v>
      </c>
      <c r="DB15" s="577" t="s">
        <v>540</v>
      </c>
      <c r="DC15" s="577" t="s">
        <v>509</v>
      </c>
      <c r="DD15" s="577" t="s">
        <v>509</v>
      </c>
      <c r="DE15" s="577" t="s">
        <v>540</v>
      </c>
      <c r="DF15" s="577" t="s">
        <v>910</v>
      </c>
      <c r="DG15" s="577" t="s">
        <v>910</v>
      </c>
      <c r="DH15" s="583" t="s">
        <v>541</v>
      </c>
      <c r="DI15" s="749" t="str">
        <f>IF(Tabela35[[#This Row],[nazwa punktu8]]=Tabela2[[#This Row],[Nazwa punktu]],"tak","NIEEEEEEEEEEEEEEEE")</f>
        <v>NIEEEEEEEEEEEEEEEE</v>
      </c>
      <c r="DJ15" s="523">
        <v>2</v>
      </c>
      <c r="DK15" s="756">
        <v>109</v>
      </c>
      <c r="DL15" s="507" t="s">
        <v>1089</v>
      </c>
      <c r="DM15" s="524" t="s">
        <v>509</v>
      </c>
      <c r="DN15" s="524" t="s">
        <v>509</v>
      </c>
      <c r="DO15" s="524" t="s">
        <v>1527</v>
      </c>
      <c r="DP15" s="506">
        <v>3.6</v>
      </c>
      <c r="DQ15" s="506" t="s">
        <v>1526</v>
      </c>
      <c r="DR15" s="523">
        <v>2</v>
      </c>
      <c r="DS15" s="756">
        <v>109</v>
      </c>
      <c r="DT15" s="507" t="s">
        <v>1089</v>
      </c>
      <c r="DU15" s="526" t="s">
        <v>1573</v>
      </c>
      <c r="DV15" s="526" t="s">
        <v>1573</v>
      </c>
      <c r="DW15" s="526" t="s">
        <v>1573</v>
      </c>
      <c r="DX15" s="526" t="s">
        <v>1573</v>
      </c>
      <c r="DY15" s="526" t="s">
        <v>1573</v>
      </c>
      <c r="DZ15" s="526" t="s">
        <v>1573</v>
      </c>
      <c r="EA15" s="526" t="s">
        <v>509</v>
      </c>
      <c r="EB15" s="524" t="s">
        <v>304</v>
      </c>
      <c r="EC15" s="523">
        <v>2</v>
      </c>
      <c r="ED15" s="756">
        <v>109</v>
      </c>
      <c r="EE15" s="507" t="s">
        <v>1089</v>
      </c>
      <c r="EF15" s="526" t="s">
        <v>911</v>
      </c>
      <c r="EG15" s="526" t="s">
        <v>911</v>
      </c>
      <c r="EH15" s="526" t="s">
        <v>911</v>
      </c>
      <c r="EI15" s="526" t="s">
        <v>911</v>
      </c>
      <c r="EJ15" s="526" t="s">
        <v>911</v>
      </c>
      <c r="EK15" s="526" t="s">
        <v>911</v>
      </c>
      <c r="EL15" s="526" t="s">
        <v>911</v>
      </c>
      <c r="EM15" s="524" t="s">
        <v>911</v>
      </c>
      <c r="EN15" s="523">
        <v>2</v>
      </c>
      <c r="EO15" s="756">
        <v>109</v>
      </c>
      <c r="EP15" s="507" t="s">
        <v>1089</v>
      </c>
      <c r="EQ15" s="526" t="s">
        <v>1600</v>
      </c>
      <c r="ER15" s="526" t="s">
        <v>1601</v>
      </c>
      <c r="ES15" s="526" t="s">
        <v>1601</v>
      </c>
      <c r="ET15" s="524" t="s">
        <v>1601</v>
      </c>
    </row>
    <row r="16" spans="1:150" s="684" customFormat="1" ht="38.25" hidden="1" customHeight="1" x14ac:dyDescent="0.25">
      <c r="A16" s="679">
        <v>4</v>
      </c>
      <c r="B16" s="685">
        <v>463</v>
      </c>
      <c r="C16" s="681" t="s">
        <v>548</v>
      </c>
      <c r="D16" s="686">
        <v>51.18055555555555</v>
      </c>
      <c r="E16" s="686">
        <v>15.541805555555555</v>
      </c>
      <c r="F16" s="568" t="s">
        <v>1095</v>
      </c>
      <c r="G16" s="683" t="s">
        <v>1311</v>
      </c>
      <c r="H16" s="565">
        <v>4</v>
      </c>
      <c r="I16" s="566">
        <v>463</v>
      </c>
      <c r="J16" s="567" t="s">
        <v>1090</v>
      </c>
      <c r="K16" s="568" t="s">
        <v>1095</v>
      </c>
      <c r="L16" s="569">
        <v>283</v>
      </c>
      <c r="M16" s="570">
        <v>7.2</v>
      </c>
      <c r="N16" s="571" t="s">
        <v>910</v>
      </c>
      <c r="O16" s="572">
        <v>3.3180000000000001</v>
      </c>
      <c r="P16" s="572">
        <v>29.54</v>
      </c>
      <c r="Q16" s="573" t="s">
        <v>910</v>
      </c>
      <c r="R16" s="572">
        <v>2.2909999999999999</v>
      </c>
      <c r="S16" s="572">
        <v>5.9729999999999999</v>
      </c>
      <c r="T16" s="572">
        <v>5.1879999999999997</v>
      </c>
      <c r="U16" s="574">
        <v>8.3300000000000006E-3</v>
      </c>
      <c r="V16" s="572">
        <v>169.1</v>
      </c>
      <c r="W16" s="573" t="s">
        <v>910</v>
      </c>
      <c r="X16" s="572">
        <v>5.6520000000000001</v>
      </c>
      <c r="Y16" s="572">
        <v>14.87</v>
      </c>
      <c r="Z16" s="572" t="s">
        <v>912</v>
      </c>
      <c r="AA16" s="572">
        <v>7.6319999999999997</v>
      </c>
      <c r="AB16" s="572">
        <v>197.1</v>
      </c>
      <c r="AC16" s="572">
        <v>9.0519999999999996</v>
      </c>
      <c r="AD16" s="575">
        <v>34.86</v>
      </c>
      <c r="AE16" s="576">
        <v>0.33510000000000001</v>
      </c>
      <c r="AF16" s="576">
        <v>0.1022</v>
      </c>
      <c r="AG16" s="576">
        <v>0.64139999999999997</v>
      </c>
      <c r="AH16" s="576">
        <v>9.1420000000000001E-2</v>
      </c>
      <c r="AI16" s="576">
        <v>9.6310000000000007E-2</v>
      </c>
      <c r="AJ16" s="577">
        <v>3.3770000000000001E-2</v>
      </c>
      <c r="AK16" s="577">
        <v>2.2710000000000001E-2</v>
      </c>
      <c r="AL16" s="577">
        <v>5.2919999999999998E-3</v>
      </c>
      <c r="AM16" s="578">
        <v>0.13</v>
      </c>
      <c r="AN16" s="579" t="str">
        <f>IF(Tabela2[[#This Row],[Nazwa punktu]]=Tabela35[[#This Row],[Lokalizacja]],"OK","NIEEEEEEEEEEEEEEEEEEEEEEEEE")</f>
        <v>NIEEEEEEEEEEEEEEEEEEEEEEEEE</v>
      </c>
      <c r="AO16" s="580">
        <v>4</v>
      </c>
      <c r="AP16" s="582">
        <v>463</v>
      </c>
      <c r="AQ16" s="577" t="s">
        <v>1090</v>
      </c>
      <c r="AR16" s="582" t="s">
        <v>1095</v>
      </c>
      <c r="AS16" s="577" t="s">
        <v>959</v>
      </c>
      <c r="AT16" s="577" t="s">
        <v>959</v>
      </c>
      <c r="AU16" s="577" t="s">
        <v>959</v>
      </c>
      <c r="AV16" s="577" t="s">
        <v>959</v>
      </c>
      <c r="AW16" s="577">
        <v>8.9999999999999993E-3</v>
      </c>
      <c r="AX16" s="577">
        <v>8.0000000000000002E-3</v>
      </c>
      <c r="AY16" s="577">
        <v>0.04</v>
      </c>
      <c r="AZ16" s="577">
        <v>3.6999999999999998E-2</v>
      </c>
      <c r="BA16" s="577">
        <v>2.8000000000000001E-2</v>
      </c>
      <c r="BB16" s="577">
        <v>0.03</v>
      </c>
      <c r="BC16" s="577">
        <v>2.7E-2</v>
      </c>
      <c r="BD16" s="577">
        <v>2.8000000000000001E-2</v>
      </c>
      <c r="BE16" s="577">
        <v>8.0000000000000002E-3</v>
      </c>
      <c r="BF16" s="577">
        <v>2.5999999999999999E-2</v>
      </c>
      <c r="BG16" s="577">
        <v>0.02</v>
      </c>
      <c r="BH16" s="577">
        <v>5.0000000000000001E-3</v>
      </c>
      <c r="BI16" s="577">
        <v>8.9999999999999993E-3</v>
      </c>
      <c r="BJ16" s="577">
        <v>1.7999999999999999E-2</v>
      </c>
      <c r="BK16" s="580">
        <v>2.4500000000000001E-2</v>
      </c>
      <c r="BL16" s="577">
        <v>0.13500000000000001</v>
      </c>
      <c r="BM16" s="577">
        <v>0.10299999999999999</v>
      </c>
      <c r="BN16" s="577">
        <v>3.7999999999999999E-2</v>
      </c>
      <c r="BO16" s="583">
        <v>0.30300000000000005</v>
      </c>
      <c r="BP16" s="577">
        <v>0.28600000000000003</v>
      </c>
      <c r="BQ16" s="577">
        <v>0.1905</v>
      </c>
      <c r="BR16" s="583">
        <v>0.152</v>
      </c>
      <c r="BS16" s="579" t="str">
        <f>IF(Tabela35[[#This Row],[Lokalizacja3]]=Tabela2[[#This Row],[Nazwa punktu]],"ok","NIEEEEEE")</f>
        <v>NIEEEEEE</v>
      </c>
      <c r="BT16" s="580">
        <v>4</v>
      </c>
      <c r="BU16" s="582">
        <v>463</v>
      </c>
      <c r="BV16" s="577" t="s">
        <v>548</v>
      </c>
      <c r="BW16" s="582" t="s">
        <v>1095</v>
      </c>
      <c r="BX16" s="577" t="s">
        <v>509</v>
      </c>
      <c r="BY16" s="577" t="s">
        <v>509</v>
      </c>
      <c r="BZ16" s="577" t="s">
        <v>509</v>
      </c>
      <c r="CA16" s="577" t="s">
        <v>509</v>
      </c>
      <c r="CB16" s="577" t="s">
        <v>509</v>
      </c>
      <c r="CC16" s="577" t="s">
        <v>509</v>
      </c>
      <c r="CD16" s="577" t="s">
        <v>509</v>
      </c>
      <c r="CE16" s="577" t="s">
        <v>515</v>
      </c>
      <c r="CF16" s="580" t="s">
        <v>509</v>
      </c>
      <c r="CG16" s="583" t="s">
        <v>509</v>
      </c>
      <c r="CH16" s="582">
        <v>4</v>
      </c>
      <c r="CI16" s="577">
        <v>463</v>
      </c>
      <c r="CJ16" s="582" t="s">
        <v>548</v>
      </c>
      <c r="CK16" s="577" t="s">
        <v>1095</v>
      </c>
      <c r="CL16" s="580" t="s">
        <v>910</v>
      </c>
      <c r="CM16" s="577" t="s">
        <v>910</v>
      </c>
      <c r="CN16" s="577" t="s">
        <v>910</v>
      </c>
      <c r="CO16" s="577" t="s">
        <v>910</v>
      </c>
      <c r="CP16" s="583" t="s">
        <v>542</v>
      </c>
      <c r="CQ16" s="577" t="s">
        <v>539</v>
      </c>
      <c r="CR16" s="577" t="s">
        <v>509</v>
      </c>
      <c r="CS16" s="577" t="s">
        <v>509</v>
      </c>
      <c r="CT16" s="577" t="s">
        <v>509</v>
      </c>
      <c r="CU16" s="577" t="s">
        <v>509</v>
      </c>
      <c r="CV16" s="577" t="s">
        <v>509</v>
      </c>
      <c r="CW16" s="577" t="s">
        <v>509</v>
      </c>
      <c r="CX16" s="580" t="s">
        <v>509</v>
      </c>
      <c r="CY16" s="577" t="s">
        <v>509</v>
      </c>
      <c r="CZ16" s="577" t="s">
        <v>910</v>
      </c>
      <c r="DA16" s="583" t="s">
        <v>515</v>
      </c>
      <c r="DB16" s="577" t="s">
        <v>540</v>
      </c>
      <c r="DC16" s="577" t="s">
        <v>509</v>
      </c>
      <c r="DD16" s="577" t="s">
        <v>509</v>
      </c>
      <c r="DE16" s="577" t="s">
        <v>540</v>
      </c>
      <c r="DF16" s="577" t="s">
        <v>910</v>
      </c>
      <c r="DG16" s="577" t="s">
        <v>910</v>
      </c>
      <c r="DH16" s="583" t="s">
        <v>541</v>
      </c>
      <c r="DI16" s="749" t="str">
        <f>IF(Tabela35[[#This Row],[nazwa punktu8]]=Tabela2[[#This Row],[Nazwa punktu]],"tak","NIEEEEEEEEEEEEEEEE")</f>
        <v>tak</v>
      </c>
    </row>
    <row r="17" spans="1:113" s="684" customFormat="1" hidden="1" x14ac:dyDescent="0.25">
      <c r="A17" s="679">
        <v>33</v>
      </c>
      <c r="B17" s="680">
        <v>150</v>
      </c>
      <c r="C17" s="681" t="s">
        <v>560</v>
      </c>
      <c r="D17" s="682">
        <v>53.118518999999999</v>
      </c>
      <c r="E17" s="682">
        <v>18.057192000000398</v>
      </c>
      <c r="F17" s="568" t="s">
        <v>306</v>
      </c>
      <c r="G17" s="683" t="s">
        <v>1312</v>
      </c>
      <c r="H17" s="565">
        <v>32</v>
      </c>
      <c r="I17" s="566">
        <v>150</v>
      </c>
      <c r="J17" s="567" t="s">
        <v>1091</v>
      </c>
      <c r="K17" s="568" t="s">
        <v>306</v>
      </c>
      <c r="L17" s="569">
        <v>366</v>
      </c>
      <c r="M17" s="570">
        <v>7.6</v>
      </c>
      <c r="N17" s="571" t="s">
        <v>910</v>
      </c>
      <c r="O17" s="572" t="s">
        <v>304</v>
      </c>
      <c r="P17" s="572">
        <v>30.41</v>
      </c>
      <c r="Q17" s="573" t="s">
        <v>910</v>
      </c>
      <c r="R17" s="572" t="s">
        <v>911</v>
      </c>
      <c r="S17" s="572">
        <v>5.4249999999999998</v>
      </c>
      <c r="T17" s="572">
        <v>7.9829999999999997</v>
      </c>
      <c r="U17" s="574">
        <v>0.01</v>
      </c>
      <c r="V17" s="572">
        <v>128.19999999999999</v>
      </c>
      <c r="W17" s="573" t="s">
        <v>910</v>
      </c>
      <c r="X17" s="572">
        <v>2.4119999999999999</v>
      </c>
      <c r="Y17" s="572">
        <v>10.08</v>
      </c>
      <c r="Z17" s="572" t="s">
        <v>912</v>
      </c>
      <c r="AA17" s="572">
        <v>9.6370000000000005</v>
      </c>
      <c r="AB17" s="572">
        <v>147.69999999999999</v>
      </c>
      <c r="AC17" s="572">
        <v>4.218</v>
      </c>
      <c r="AD17" s="575">
        <v>28.92</v>
      </c>
      <c r="AE17" s="576">
        <v>0.16550000000000001</v>
      </c>
      <c r="AF17" s="576">
        <v>0.42820000000000003</v>
      </c>
      <c r="AG17" s="576">
        <v>0.34760000000000002</v>
      </c>
      <c r="AH17" s="576">
        <v>4.3139999999999998E-2</v>
      </c>
      <c r="AI17" s="576">
        <v>5.1589999999999997E-2</v>
      </c>
      <c r="AJ17" s="577">
        <v>1.5990000000000001E-2</v>
      </c>
      <c r="AK17" s="577">
        <v>1.7830000000000002E-2</v>
      </c>
      <c r="AL17" s="577">
        <v>2.8469999999999999E-2</v>
      </c>
      <c r="AM17" s="578">
        <v>0.27</v>
      </c>
      <c r="AN17" s="579" t="str">
        <f>IF(Tabela2[[#This Row],[Nazwa punktu]]=Tabela35[[#This Row],[Lokalizacja]],"OK","NIEEEEEEEEEEEEEEEEEEEEEEEEE")</f>
        <v>NIEEEEEEEEEEEEEEEEEEEEEEEEE</v>
      </c>
      <c r="AO17" s="580">
        <v>33</v>
      </c>
      <c r="AP17" s="582">
        <v>150</v>
      </c>
      <c r="AQ17" s="577" t="s">
        <v>1091</v>
      </c>
      <c r="AR17" s="582" t="s">
        <v>306</v>
      </c>
      <c r="AS17" s="577" t="s">
        <v>959</v>
      </c>
      <c r="AT17" s="577" t="s">
        <v>959</v>
      </c>
      <c r="AU17" s="577">
        <v>7.0000000000000001E-3</v>
      </c>
      <c r="AV17" s="577">
        <v>1.0999999999999999E-2</v>
      </c>
      <c r="AW17" s="577">
        <v>7.0999999999999994E-2</v>
      </c>
      <c r="AX17" s="577">
        <v>8.0000000000000002E-3</v>
      </c>
      <c r="AY17" s="577">
        <v>9.2999999999999999E-2</v>
      </c>
      <c r="AZ17" s="577">
        <v>7.0999999999999994E-2</v>
      </c>
      <c r="BA17" s="577">
        <v>2.5999999999999999E-2</v>
      </c>
      <c r="BB17" s="577">
        <v>4.2999999999999997E-2</v>
      </c>
      <c r="BC17" s="577">
        <v>2.7E-2</v>
      </c>
      <c r="BD17" s="577">
        <v>2.5999999999999999E-2</v>
      </c>
      <c r="BE17" s="577">
        <v>5.0000000000000001E-3</v>
      </c>
      <c r="BF17" s="577">
        <v>2.5999999999999999E-2</v>
      </c>
      <c r="BG17" s="577">
        <v>2.5000000000000001E-2</v>
      </c>
      <c r="BH17" s="577">
        <v>6.0000000000000001E-3</v>
      </c>
      <c r="BI17" s="577">
        <v>8.0000000000000002E-3</v>
      </c>
      <c r="BJ17" s="577">
        <v>2.1000000000000001E-2</v>
      </c>
      <c r="BK17" s="580">
        <v>9.9500000000000005E-2</v>
      </c>
      <c r="BL17" s="577">
        <v>0.23299999999999998</v>
      </c>
      <c r="BM17" s="577">
        <v>9.8000000000000004E-2</v>
      </c>
      <c r="BN17" s="577">
        <v>4.5999999999999999E-2</v>
      </c>
      <c r="BO17" s="583">
        <v>0.47900000000000015</v>
      </c>
      <c r="BP17" s="577">
        <v>0.46600000000000014</v>
      </c>
      <c r="BQ17" s="577">
        <v>0.36450000000000005</v>
      </c>
      <c r="BR17" s="583">
        <v>0.157</v>
      </c>
      <c r="BS17" s="579" t="str">
        <f>IF(Tabela35[[#This Row],[Lokalizacja3]]=Tabela2[[#This Row],[Nazwa punktu]],"ok","NIEEEEEE")</f>
        <v>NIEEEEEE</v>
      </c>
      <c r="BT17" s="580">
        <v>32</v>
      </c>
      <c r="BU17" s="582">
        <v>150</v>
      </c>
      <c r="BV17" s="577" t="s">
        <v>560</v>
      </c>
      <c r="BW17" s="582" t="s">
        <v>306</v>
      </c>
      <c r="BX17" s="577" t="s">
        <v>509</v>
      </c>
      <c r="BY17" s="577" t="s">
        <v>509</v>
      </c>
      <c r="BZ17" s="577" t="s">
        <v>509</v>
      </c>
      <c r="CA17" s="577" t="s">
        <v>509</v>
      </c>
      <c r="CB17" s="577" t="s">
        <v>509</v>
      </c>
      <c r="CC17" s="577" t="s">
        <v>509</v>
      </c>
      <c r="CD17" s="577" t="s">
        <v>509</v>
      </c>
      <c r="CE17" s="577" t="s">
        <v>515</v>
      </c>
      <c r="CF17" s="580" t="s">
        <v>509</v>
      </c>
      <c r="CG17" s="583" t="s">
        <v>509</v>
      </c>
      <c r="CH17" s="582">
        <v>32</v>
      </c>
      <c r="CI17" s="577">
        <v>150</v>
      </c>
      <c r="CJ17" s="582" t="s">
        <v>730</v>
      </c>
      <c r="CK17" s="577" t="s">
        <v>306</v>
      </c>
      <c r="CL17" s="580" t="s">
        <v>910</v>
      </c>
      <c r="CM17" s="577" t="s">
        <v>910</v>
      </c>
      <c r="CN17" s="577" t="s">
        <v>910</v>
      </c>
      <c r="CO17" s="577" t="s">
        <v>910</v>
      </c>
      <c r="CP17" s="583" t="s">
        <v>542</v>
      </c>
      <c r="CQ17" s="577" t="s">
        <v>539</v>
      </c>
      <c r="CR17" s="577" t="s">
        <v>509</v>
      </c>
      <c r="CS17" s="577" t="s">
        <v>509</v>
      </c>
      <c r="CT17" s="577" t="s">
        <v>509</v>
      </c>
      <c r="CU17" s="577" t="s">
        <v>509</v>
      </c>
      <c r="CV17" s="577" t="s">
        <v>509</v>
      </c>
      <c r="CW17" s="577" t="s">
        <v>509</v>
      </c>
      <c r="CX17" s="580">
        <v>0.1</v>
      </c>
      <c r="CY17" s="577">
        <v>0.3</v>
      </c>
      <c r="CZ17" s="577" t="s">
        <v>910</v>
      </c>
      <c r="DA17" s="583" t="s">
        <v>515</v>
      </c>
      <c r="DB17" s="577" t="s">
        <v>540</v>
      </c>
      <c r="DC17" s="577" t="s">
        <v>509</v>
      </c>
      <c r="DD17" s="577" t="s">
        <v>509</v>
      </c>
      <c r="DE17" s="577" t="s">
        <v>540</v>
      </c>
      <c r="DF17" s="577" t="s">
        <v>910</v>
      </c>
      <c r="DG17" s="577" t="s">
        <v>910</v>
      </c>
      <c r="DH17" s="583" t="s">
        <v>541</v>
      </c>
      <c r="DI17" s="749" t="str">
        <f>IF(Tabela35[[#This Row],[nazwa punktu8]]=Tabela2[[#This Row],[Nazwa punktu]],"tak","NIEEEEEEEEEEEEEEEE")</f>
        <v>NIEEEEEEEEEEEEEEEE</v>
      </c>
    </row>
    <row r="18" spans="1:113" s="684" customFormat="1" hidden="1" x14ac:dyDescent="0.25">
      <c r="A18" s="679">
        <v>119</v>
      </c>
      <c r="B18" s="680">
        <v>114</v>
      </c>
      <c r="C18" s="681" t="s">
        <v>597</v>
      </c>
      <c r="D18" s="682">
        <v>52.702410999999998</v>
      </c>
      <c r="E18" s="682">
        <v>21.905829000000001</v>
      </c>
      <c r="F18" s="568" t="s">
        <v>1100</v>
      </c>
      <c r="G18" s="683" t="s">
        <v>1313</v>
      </c>
      <c r="H18" s="565">
        <v>119</v>
      </c>
      <c r="I18" s="566">
        <v>114</v>
      </c>
      <c r="J18" s="567" t="s">
        <v>1092</v>
      </c>
      <c r="K18" s="568" t="s">
        <v>1100</v>
      </c>
      <c r="L18" s="569">
        <v>534</v>
      </c>
      <c r="M18" s="570">
        <v>7.5</v>
      </c>
      <c r="N18" s="571" t="s">
        <v>910</v>
      </c>
      <c r="O18" s="572" t="s">
        <v>304</v>
      </c>
      <c r="P18" s="572">
        <v>27.38</v>
      </c>
      <c r="Q18" s="573" t="s">
        <v>910</v>
      </c>
      <c r="R18" s="572" t="s">
        <v>911</v>
      </c>
      <c r="S18" s="572">
        <v>4.008</v>
      </c>
      <c r="T18" s="572">
        <v>5.0890000000000004</v>
      </c>
      <c r="U18" s="574">
        <v>3.5799999999999998E-2</v>
      </c>
      <c r="V18" s="572">
        <v>109.9</v>
      </c>
      <c r="W18" s="573" t="s">
        <v>910</v>
      </c>
      <c r="X18" s="572">
        <v>1.8959999999999999</v>
      </c>
      <c r="Y18" s="572">
        <v>3.9220000000000002</v>
      </c>
      <c r="Z18" s="572" t="s">
        <v>912</v>
      </c>
      <c r="AA18" s="572">
        <v>6.8659999999999997</v>
      </c>
      <c r="AB18" s="572">
        <v>99.22</v>
      </c>
      <c r="AC18" s="572">
        <v>4.9589999999999996</v>
      </c>
      <c r="AD18" s="575">
        <v>16.23</v>
      </c>
      <c r="AE18" s="576">
        <v>0.2223</v>
      </c>
      <c r="AF18" s="576">
        <v>0.20549999999999999</v>
      </c>
      <c r="AG18" s="576">
        <v>0.42520000000000002</v>
      </c>
      <c r="AH18" s="576">
        <v>4.3049999999999998E-2</v>
      </c>
      <c r="AI18" s="576">
        <v>6.3899999999999998E-2</v>
      </c>
      <c r="AJ18" s="577">
        <v>1.4800000000000001E-2</v>
      </c>
      <c r="AK18" s="577">
        <v>4.165E-2</v>
      </c>
      <c r="AL18" s="577">
        <v>1.4280000000000001E-2</v>
      </c>
      <c r="AM18" s="578">
        <v>0.4</v>
      </c>
      <c r="AN18" s="579" t="str">
        <f>IF(Tabela2[[#This Row],[Nazwa punktu]]=Tabela35[[#This Row],[Lokalizacja]],"OK","NIEEEEEEEEEEEEEEEEEEEEEEEEE")</f>
        <v>NIEEEEEEEEEEEEEEEEEEEEEEEEE</v>
      </c>
      <c r="AO18" s="580">
        <v>118</v>
      </c>
      <c r="AP18" s="582">
        <v>114</v>
      </c>
      <c r="AQ18" s="577" t="s">
        <v>1092</v>
      </c>
      <c r="AR18" s="582" t="s">
        <v>1100</v>
      </c>
      <c r="AS18" s="577" t="s">
        <v>959</v>
      </c>
      <c r="AT18" s="577" t="s">
        <v>959</v>
      </c>
      <c r="AU18" s="577" t="s">
        <v>959</v>
      </c>
      <c r="AV18" s="577" t="s">
        <v>959</v>
      </c>
      <c r="AW18" s="577" t="s">
        <v>959</v>
      </c>
      <c r="AX18" s="577" t="s">
        <v>959</v>
      </c>
      <c r="AY18" s="577">
        <v>1.0999999999999999E-2</v>
      </c>
      <c r="AZ18" s="577">
        <v>0.01</v>
      </c>
      <c r="BA18" s="577" t="s">
        <v>959</v>
      </c>
      <c r="BB18" s="577">
        <v>8.0000000000000002E-3</v>
      </c>
      <c r="BC18" s="577">
        <v>8.9999999999999993E-3</v>
      </c>
      <c r="BD18" s="577">
        <v>7.0000000000000001E-3</v>
      </c>
      <c r="BE18" s="577" t="s">
        <v>959</v>
      </c>
      <c r="BF18" s="577">
        <v>7.0000000000000001E-3</v>
      </c>
      <c r="BG18" s="577">
        <v>1.0999999999999999E-2</v>
      </c>
      <c r="BH18" s="577" t="s">
        <v>959</v>
      </c>
      <c r="BI18" s="577" t="s">
        <v>959</v>
      </c>
      <c r="BJ18" s="577">
        <v>1.0999999999999999E-2</v>
      </c>
      <c r="BK18" s="580" t="s">
        <v>960</v>
      </c>
      <c r="BL18" s="577">
        <v>3.15E-2</v>
      </c>
      <c r="BM18" s="577">
        <v>3.0499999999999996E-2</v>
      </c>
      <c r="BN18" s="577">
        <v>2.1999999999999999E-2</v>
      </c>
      <c r="BO18" s="583">
        <v>9.9000000000000019E-2</v>
      </c>
      <c r="BP18" s="577">
        <v>9.4000000000000014E-2</v>
      </c>
      <c r="BQ18" s="577">
        <v>5.3500000000000006E-2</v>
      </c>
      <c r="BR18" s="583">
        <v>0.05</v>
      </c>
      <c r="BS18" s="579" t="str">
        <f>IF(Tabela35[[#This Row],[Lokalizacja3]]=Tabela2[[#This Row],[Nazwa punktu]],"ok","NIEEEEEE")</f>
        <v>NIEEEEEE</v>
      </c>
      <c r="BT18" s="580">
        <v>119</v>
      </c>
      <c r="BU18" s="582">
        <v>114</v>
      </c>
      <c r="BV18" s="577" t="s">
        <v>597</v>
      </c>
      <c r="BW18" s="582" t="s">
        <v>1100</v>
      </c>
      <c r="BX18" s="577" t="s">
        <v>509</v>
      </c>
      <c r="BY18" s="577" t="s">
        <v>509</v>
      </c>
      <c r="BZ18" s="577" t="s">
        <v>509</v>
      </c>
      <c r="CA18" s="577" t="s">
        <v>509</v>
      </c>
      <c r="CB18" s="577" t="s">
        <v>509</v>
      </c>
      <c r="CC18" s="577" t="s">
        <v>509</v>
      </c>
      <c r="CD18" s="577" t="s">
        <v>509</v>
      </c>
      <c r="CE18" s="577" t="s">
        <v>515</v>
      </c>
      <c r="CF18" s="580" t="s">
        <v>509</v>
      </c>
      <c r="CG18" s="583" t="s">
        <v>509</v>
      </c>
      <c r="CH18" s="582">
        <v>119</v>
      </c>
      <c r="CI18" s="577">
        <v>114</v>
      </c>
      <c r="CJ18" s="582" t="s">
        <v>744</v>
      </c>
      <c r="CK18" s="577" t="s">
        <v>1100</v>
      </c>
      <c r="CL18" s="580" t="s">
        <v>910</v>
      </c>
      <c r="CM18" s="577" t="s">
        <v>910</v>
      </c>
      <c r="CN18" s="577" t="s">
        <v>910</v>
      </c>
      <c r="CO18" s="577" t="s">
        <v>910</v>
      </c>
      <c r="CP18" s="583" t="s">
        <v>542</v>
      </c>
      <c r="CQ18" s="577" t="s">
        <v>539</v>
      </c>
      <c r="CR18" s="577" t="s">
        <v>509</v>
      </c>
      <c r="CS18" s="577" t="s">
        <v>509</v>
      </c>
      <c r="CT18" s="577" t="s">
        <v>509</v>
      </c>
      <c r="CU18" s="577" t="s">
        <v>509</v>
      </c>
      <c r="CV18" s="577" t="s">
        <v>509</v>
      </c>
      <c r="CW18" s="577" t="s">
        <v>509</v>
      </c>
      <c r="CX18" s="580">
        <v>0.1</v>
      </c>
      <c r="CY18" s="577" t="s">
        <v>509</v>
      </c>
      <c r="CZ18" s="577" t="s">
        <v>910</v>
      </c>
      <c r="DA18" s="583" t="s">
        <v>515</v>
      </c>
      <c r="DB18" s="577" t="s">
        <v>540</v>
      </c>
      <c r="DC18" s="577" t="s">
        <v>509</v>
      </c>
      <c r="DD18" s="577" t="s">
        <v>509</v>
      </c>
      <c r="DE18" s="577" t="s">
        <v>540</v>
      </c>
      <c r="DF18" s="577" t="s">
        <v>910</v>
      </c>
      <c r="DG18" s="577" t="s">
        <v>910</v>
      </c>
      <c r="DH18" s="583" t="s">
        <v>541</v>
      </c>
      <c r="DI18" s="749" t="str">
        <f>IF(Tabela35[[#This Row],[nazwa punktu8]]=Tabela2[[#This Row],[Nazwa punktu]],"tak","NIEEEEEEEEEEEEEEEE")</f>
        <v>NIEEEEEEEEEEEEEEEE</v>
      </c>
    </row>
    <row r="19" spans="1:113" s="684" customFormat="1" hidden="1" x14ac:dyDescent="0.25">
      <c r="A19" s="679">
        <v>150</v>
      </c>
      <c r="B19" s="685">
        <v>467</v>
      </c>
      <c r="C19" s="681" t="s">
        <v>784</v>
      </c>
      <c r="D19" s="686">
        <v>50.839833333333338</v>
      </c>
      <c r="E19" s="686">
        <v>17.69136111111111</v>
      </c>
      <c r="F19" s="568" t="s">
        <v>1097</v>
      </c>
      <c r="G19" s="683" t="s">
        <v>1314</v>
      </c>
      <c r="H19" s="565">
        <v>150</v>
      </c>
      <c r="I19" s="566">
        <v>467</v>
      </c>
      <c r="J19" s="567" t="s">
        <v>1093</v>
      </c>
      <c r="K19" s="568" t="s">
        <v>1097</v>
      </c>
      <c r="L19" s="569">
        <v>263</v>
      </c>
      <c r="M19" s="570">
        <v>7.6</v>
      </c>
      <c r="N19" s="571" t="s">
        <v>910</v>
      </c>
      <c r="O19" s="572">
        <v>3.3220000000000001</v>
      </c>
      <c r="P19" s="572">
        <v>103</v>
      </c>
      <c r="Q19" s="573" t="s">
        <v>910</v>
      </c>
      <c r="R19" s="572">
        <v>7.3380000000000001</v>
      </c>
      <c r="S19" s="572">
        <v>1.7190000000000001</v>
      </c>
      <c r="T19" s="572">
        <v>3.0750000000000002</v>
      </c>
      <c r="U19" s="574">
        <v>1.1599999999999999E-2</v>
      </c>
      <c r="V19" s="572">
        <v>1630</v>
      </c>
      <c r="W19" s="573" t="s">
        <v>910</v>
      </c>
      <c r="X19" s="572">
        <v>2.5179999999999998</v>
      </c>
      <c r="Y19" s="572">
        <v>2.4350000000000001</v>
      </c>
      <c r="Z19" s="572" t="s">
        <v>912</v>
      </c>
      <c r="AA19" s="572">
        <v>5.5819999999999999</v>
      </c>
      <c r="AB19" s="572">
        <v>50.95</v>
      </c>
      <c r="AC19" s="572">
        <v>2.766</v>
      </c>
      <c r="AD19" s="575">
        <v>27.49</v>
      </c>
      <c r="AE19" s="576">
        <v>0.1419</v>
      </c>
      <c r="AF19" s="576">
        <v>6.452999999999999E-2</v>
      </c>
      <c r="AG19" s="576">
        <v>0.51229999999999998</v>
      </c>
      <c r="AH19" s="576">
        <v>2.5230000000000002E-2</v>
      </c>
      <c r="AI19" s="576">
        <v>1.3809999999999999E-2</v>
      </c>
      <c r="AJ19" s="577">
        <v>1.2070000000000001E-2</v>
      </c>
      <c r="AK19" s="577">
        <v>1.7049999999999999E-2</v>
      </c>
      <c r="AL19" s="577">
        <v>1.4959999999999999E-2</v>
      </c>
      <c r="AM19" s="578">
        <v>0.28999999999999998</v>
      </c>
      <c r="AN19" s="579" t="str">
        <f>IF(Tabela2[[#This Row],[Nazwa punktu]]=Tabela35[[#This Row],[Lokalizacja]],"OK","NIEEEEEEEEEEEEEEEEEEEEEEEEE")</f>
        <v>NIEEEEEEEEEEEEEEEEEEEEEEEEE</v>
      </c>
      <c r="AO19" s="580">
        <v>150</v>
      </c>
      <c r="AP19" s="582">
        <v>467</v>
      </c>
      <c r="AQ19" s="577" t="s">
        <v>1093</v>
      </c>
      <c r="AR19" s="582" t="s">
        <v>1097</v>
      </c>
      <c r="AS19" s="577" t="s">
        <v>959</v>
      </c>
      <c r="AT19" s="577" t="s">
        <v>959</v>
      </c>
      <c r="AU19" s="577" t="s">
        <v>959</v>
      </c>
      <c r="AV19" s="577" t="s">
        <v>959</v>
      </c>
      <c r="AW19" s="577" t="s">
        <v>959</v>
      </c>
      <c r="AX19" s="577" t="s">
        <v>959</v>
      </c>
      <c r="AY19" s="577">
        <v>8.9999999999999993E-3</v>
      </c>
      <c r="AZ19" s="577">
        <v>8.0000000000000002E-3</v>
      </c>
      <c r="BA19" s="577" t="s">
        <v>959</v>
      </c>
      <c r="BB19" s="577" t="s">
        <v>959</v>
      </c>
      <c r="BC19" s="577" t="s">
        <v>959</v>
      </c>
      <c r="BD19" s="577" t="s">
        <v>959</v>
      </c>
      <c r="BE19" s="577" t="s">
        <v>959</v>
      </c>
      <c r="BF19" s="577" t="s">
        <v>959</v>
      </c>
      <c r="BG19" s="577" t="s">
        <v>959</v>
      </c>
      <c r="BH19" s="577" t="s">
        <v>959</v>
      </c>
      <c r="BI19" s="577" t="s">
        <v>959</v>
      </c>
      <c r="BJ19" s="577" t="s">
        <v>959</v>
      </c>
      <c r="BK19" s="580" t="s">
        <v>960</v>
      </c>
      <c r="BL19" s="577">
        <v>2.1999999999999999E-2</v>
      </c>
      <c r="BM19" s="577" t="s">
        <v>1114</v>
      </c>
      <c r="BN19" s="577" t="s">
        <v>962</v>
      </c>
      <c r="BO19" s="583" t="s">
        <v>933</v>
      </c>
      <c r="BP19" s="577" t="s">
        <v>964</v>
      </c>
      <c r="BQ19" s="577" t="s">
        <v>1115</v>
      </c>
      <c r="BR19" s="583" t="s">
        <v>963</v>
      </c>
      <c r="BS19" s="579" t="str">
        <f>IF(Tabela35[[#This Row],[Lokalizacja3]]=Tabela2[[#This Row],[Nazwa punktu]],"ok","NIEEEEEE")</f>
        <v>NIEEEEEE</v>
      </c>
      <c r="BT19" s="580">
        <v>150</v>
      </c>
      <c r="BU19" s="582">
        <v>467</v>
      </c>
      <c r="BV19" s="577" t="s">
        <v>784</v>
      </c>
      <c r="BW19" s="582" t="s">
        <v>1097</v>
      </c>
      <c r="BX19" s="577" t="s">
        <v>509</v>
      </c>
      <c r="BY19" s="577" t="s">
        <v>509</v>
      </c>
      <c r="BZ19" s="577" t="s">
        <v>509</v>
      </c>
      <c r="CA19" s="577" t="s">
        <v>509</v>
      </c>
      <c r="CB19" s="577" t="s">
        <v>509</v>
      </c>
      <c r="CC19" s="577" t="s">
        <v>509</v>
      </c>
      <c r="CD19" s="577" t="s">
        <v>509</v>
      </c>
      <c r="CE19" s="577" t="s">
        <v>515</v>
      </c>
      <c r="CF19" s="580" t="s">
        <v>509</v>
      </c>
      <c r="CG19" s="583" t="s">
        <v>509</v>
      </c>
      <c r="CH19" s="582">
        <v>150</v>
      </c>
      <c r="CI19" s="577">
        <v>467</v>
      </c>
      <c r="CJ19" s="582" t="s">
        <v>677</v>
      </c>
      <c r="CK19" s="577" t="s">
        <v>1097</v>
      </c>
      <c r="CL19" s="580" t="s">
        <v>910</v>
      </c>
      <c r="CM19" s="577" t="s">
        <v>910</v>
      </c>
      <c r="CN19" s="577" t="s">
        <v>910</v>
      </c>
      <c r="CO19" s="577" t="s">
        <v>910</v>
      </c>
      <c r="CP19" s="583" t="s">
        <v>542</v>
      </c>
      <c r="CQ19" s="577" t="s">
        <v>539</v>
      </c>
      <c r="CR19" s="577" t="s">
        <v>509</v>
      </c>
      <c r="CS19" s="577" t="s">
        <v>509</v>
      </c>
      <c r="CT19" s="577" t="s">
        <v>509</v>
      </c>
      <c r="CU19" s="577" t="s">
        <v>509</v>
      </c>
      <c r="CV19" s="577" t="s">
        <v>509</v>
      </c>
      <c r="CW19" s="577" t="s">
        <v>509</v>
      </c>
      <c r="CX19" s="580" t="s">
        <v>509</v>
      </c>
      <c r="CY19" s="577" t="s">
        <v>509</v>
      </c>
      <c r="CZ19" s="577" t="s">
        <v>910</v>
      </c>
      <c r="DA19" s="583" t="s">
        <v>515</v>
      </c>
      <c r="DB19" s="577" t="s">
        <v>540</v>
      </c>
      <c r="DC19" s="577" t="s">
        <v>509</v>
      </c>
      <c r="DD19" s="577" t="s">
        <v>509</v>
      </c>
      <c r="DE19" s="577" t="s">
        <v>540</v>
      </c>
      <c r="DF19" s="577" t="s">
        <v>910</v>
      </c>
      <c r="DG19" s="577" t="s">
        <v>910</v>
      </c>
      <c r="DH19" s="583" t="s">
        <v>541</v>
      </c>
      <c r="DI19" s="749" t="str">
        <f>IF(Tabela35[[#This Row],[nazwa punktu8]]=Tabela2[[#This Row],[Nazwa punktu]],"tak","NIEEEEEEEEEEEEEEEE")</f>
        <v>NIEEEEEEEEEEEEEEEE</v>
      </c>
    </row>
    <row r="20" spans="1:113" s="684" customFormat="1" ht="38.25" hidden="1" customHeight="1" x14ac:dyDescent="0.25">
      <c r="A20" s="679">
        <v>43</v>
      </c>
      <c r="B20" s="680">
        <v>280</v>
      </c>
      <c r="C20" s="681" t="s">
        <v>967</v>
      </c>
      <c r="D20" s="682">
        <v>51.161611999999998</v>
      </c>
      <c r="E20" s="682">
        <v>23.824369000000001</v>
      </c>
      <c r="F20" s="568" t="s">
        <v>1101</v>
      </c>
      <c r="G20" s="683" t="s">
        <v>1315</v>
      </c>
      <c r="H20" s="565">
        <v>43</v>
      </c>
      <c r="I20" s="566">
        <v>280</v>
      </c>
      <c r="J20" s="567" t="s">
        <v>967</v>
      </c>
      <c r="K20" s="568" t="s">
        <v>1101</v>
      </c>
      <c r="L20" s="569">
        <v>710</v>
      </c>
      <c r="M20" s="570">
        <v>7.5</v>
      </c>
      <c r="N20" s="571" t="s">
        <v>910</v>
      </c>
      <c r="O20" s="572" t="s">
        <v>304</v>
      </c>
      <c r="P20" s="572">
        <v>16.37</v>
      </c>
      <c r="Q20" s="573" t="s">
        <v>910</v>
      </c>
      <c r="R20" s="572" t="s">
        <v>911</v>
      </c>
      <c r="S20" s="572">
        <v>4.2130000000000001</v>
      </c>
      <c r="T20" s="572">
        <v>4.032</v>
      </c>
      <c r="U20" s="574">
        <v>2.9099999999999998E-3</v>
      </c>
      <c r="V20" s="572">
        <v>82.84</v>
      </c>
      <c r="W20" s="573" t="s">
        <v>910</v>
      </c>
      <c r="X20" s="572">
        <v>2.4</v>
      </c>
      <c r="Y20" s="572">
        <v>2.585</v>
      </c>
      <c r="Z20" s="572" t="s">
        <v>912</v>
      </c>
      <c r="AA20" s="572">
        <v>21.41</v>
      </c>
      <c r="AB20" s="572">
        <v>109.7</v>
      </c>
      <c r="AC20" s="572">
        <v>4.5209999999999999</v>
      </c>
      <c r="AD20" s="575">
        <v>7.1059999999999999</v>
      </c>
      <c r="AE20" s="576">
        <v>0.21809999999999999</v>
      </c>
      <c r="AF20" s="576">
        <v>0.56140000000000001</v>
      </c>
      <c r="AG20" s="576">
        <v>0.25559999999999999</v>
      </c>
      <c r="AH20" s="576">
        <v>5.1729999999999998E-2</v>
      </c>
      <c r="AI20" s="576">
        <v>5.355E-2</v>
      </c>
      <c r="AJ20" s="577">
        <v>9.724E-3</v>
      </c>
      <c r="AK20" s="577">
        <v>1.5280000000000002E-2</v>
      </c>
      <c r="AL20" s="577">
        <v>7.9730000000000009E-3</v>
      </c>
      <c r="AM20" s="578">
        <v>0.13</v>
      </c>
      <c r="AN20" s="579" t="str">
        <f>IF(Tabela2[[#This Row],[Nazwa punktu]]=Tabela35[[#This Row],[Lokalizacja]],"OK","NIEEEEEEEEEEEEEEEEEEEEEEEEE")</f>
        <v>OK</v>
      </c>
      <c r="AO20" s="580">
        <v>43</v>
      </c>
      <c r="AP20" s="582">
        <v>280</v>
      </c>
      <c r="AQ20" s="577" t="s">
        <v>967</v>
      </c>
      <c r="AR20" s="582" t="s">
        <v>1101</v>
      </c>
      <c r="AS20" s="577" t="s">
        <v>959</v>
      </c>
      <c r="AT20" s="577" t="s">
        <v>959</v>
      </c>
      <c r="AU20" s="577" t="s">
        <v>959</v>
      </c>
      <c r="AV20" s="577" t="s">
        <v>959</v>
      </c>
      <c r="AW20" s="577" t="s">
        <v>959</v>
      </c>
      <c r="AX20" s="577" t="s">
        <v>959</v>
      </c>
      <c r="AY20" s="577" t="s">
        <v>959</v>
      </c>
      <c r="AZ20" s="577" t="s">
        <v>959</v>
      </c>
      <c r="BA20" s="577" t="s">
        <v>959</v>
      </c>
      <c r="BB20" s="577" t="s">
        <v>959</v>
      </c>
      <c r="BC20" s="577" t="s">
        <v>959</v>
      </c>
      <c r="BD20" s="577" t="s">
        <v>959</v>
      </c>
      <c r="BE20" s="577" t="s">
        <v>959</v>
      </c>
      <c r="BF20" s="577" t="s">
        <v>959</v>
      </c>
      <c r="BG20" s="577" t="s">
        <v>959</v>
      </c>
      <c r="BH20" s="577" t="s">
        <v>959</v>
      </c>
      <c r="BI20" s="577" t="s">
        <v>959</v>
      </c>
      <c r="BJ20" s="577" t="s">
        <v>959</v>
      </c>
      <c r="BK20" s="580" t="s">
        <v>1111</v>
      </c>
      <c r="BL20" s="577" t="s">
        <v>961</v>
      </c>
      <c r="BM20" s="577" t="s">
        <v>1114</v>
      </c>
      <c r="BN20" s="577" t="s">
        <v>962</v>
      </c>
      <c r="BO20" s="583" t="s">
        <v>933</v>
      </c>
      <c r="BP20" s="577" t="s">
        <v>964</v>
      </c>
      <c r="BQ20" s="577" t="s">
        <v>1115</v>
      </c>
      <c r="BR20" s="583" t="s">
        <v>963</v>
      </c>
      <c r="BS20" s="579" t="str">
        <f>IF(Tabela35[[#This Row],[Lokalizacja3]]=Tabela2[[#This Row],[Nazwa punktu]],"ok","NIEEEEEE")</f>
        <v>ok</v>
      </c>
      <c r="BT20" s="580">
        <v>43</v>
      </c>
      <c r="BU20" s="582">
        <v>280</v>
      </c>
      <c r="BV20" s="577" t="s">
        <v>967</v>
      </c>
      <c r="BW20" s="582" t="s">
        <v>1101</v>
      </c>
      <c r="BX20" s="577" t="s">
        <v>509</v>
      </c>
      <c r="BY20" s="577" t="s">
        <v>509</v>
      </c>
      <c r="BZ20" s="577" t="s">
        <v>509</v>
      </c>
      <c r="CA20" s="577" t="s">
        <v>509</v>
      </c>
      <c r="CB20" s="577" t="s">
        <v>509</v>
      </c>
      <c r="CC20" s="577" t="s">
        <v>509</v>
      </c>
      <c r="CD20" s="577" t="s">
        <v>509</v>
      </c>
      <c r="CE20" s="577" t="s">
        <v>515</v>
      </c>
      <c r="CF20" s="580" t="s">
        <v>509</v>
      </c>
      <c r="CG20" s="583" t="s">
        <v>509</v>
      </c>
      <c r="CH20" s="582">
        <v>43</v>
      </c>
      <c r="CI20" s="577">
        <v>280</v>
      </c>
      <c r="CJ20" s="582" t="s">
        <v>967</v>
      </c>
      <c r="CK20" s="577" t="s">
        <v>1101</v>
      </c>
      <c r="CL20" s="580" t="s">
        <v>910</v>
      </c>
      <c r="CM20" s="577" t="s">
        <v>910</v>
      </c>
      <c r="CN20" s="577" t="s">
        <v>910</v>
      </c>
      <c r="CO20" s="577" t="s">
        <v>910</v>
      </c>
      <c r="CP20" s="583" t="s">
        <v>542</v>
      </c>
      <c r="CQ20" s="577" t="s">
        <v>539</v>
      </c>
      <c r="CR20" s="577" t="s">
        <v>509</v>
      </c>
      <c r="CS20" s="577" t="s">
        <v>509</v>
      </c>
      <c r="CT20" s="577" t="s">
        <v>509</v>
      </c>
      <c r="CU20" s="577" t="s">
        <v>509</v>
      </c>
      <c r="CV20" s="577" t="s">
        <v>509</v>
      </c>
      <c r="CW20" s="577" t="s">
        <v>509</v>
      </c>
      <c r="CX20" s="580" t="s">
        <v>509</v>
      </c>
      <c r="CY20" s="577" t="s">
        <v>509</v>
      </c>
      <c r="CZ20" s="577" t="s">
        <v>910</v>
      </c>
      <c r="DA20" s="583" t="s">
        <v>515</v>
      </c>
      <c r="DB20" s="577" t="s">
        <v>540</v>
      </c>
      <c r="DC20" s="577" t="s">
        <v>509</v>
      </c>
      <c r="DD20" s="577" t="s">
        <v>509</v>
      </c>
      <c r="DE20" s="577" t="s">
        <v>540</v>
      </c>
      <c r="DF20" s="577" t="s">
        <v>910</v>
      </c>
      <c r="DG20" s="577" t="s">
        <v>910</v>
      </c>
      <c r="DH20" s="583" t="s">
        <v>541</v>
      </c>
      <c r="DI20" s="749" t="str">
        <f>IF(Tabela35[[#This Row],[nazwa punktu8]]=Tabela2[[#This Row],[Nazwa punktu]],"tak","NIEEEEEEEEEEEEEEEE")</f>
        <v>tak</v>
      </c>
    </row>
    <row r="21" spans="1:113" s="684" customFormat="1" ht="25.5" hidden="1" customHeight="1" x14ac:dyDescent="0.25">
      <c r="A21" s="679">
        <v>120</v>
      </c>
      <c r="B21" s="680">
        <v>468</v>
      </c>
      <c r="C21" s="681" t="s">
        <v>968</v>
      </c>
      <c r="D21" s="682">
        <v>52.686238000000003</v>
      </c>
      <c r="E21" s="682">
        <v>21.978361</v>
      </c>
      <c r="F21" s="568" t="s">
        <v>1100</v>
      </c>
      <c r="G21" s="683" t="s">
        <v>1316</v>
      </c>
      <c r="H21" s="565">
        <v>120</v>
      </c>
      <c r="I21" s="566">
        <v>468</v>
      </c>
      <c r="J21" s="567" t="s">
        <v>968</v>
      </c>
      <c r="K21" s="568" t="s">
        <v>1100</v>
      </c>
      <c r="L21" s="569">
        <v>441</v>
      </c>
      <c r="M21" s="570">
        <v>7.4</v>
      </c>
      <c r="N21" s="571" t="s">
        <v>910</v>
      </c>
      <c r="O21" s="572" t="s">
        <v>304</v>
      </c>
      <c r="P21" s="572">
        <v>44.87</v>
      </c>
      <c r="Q21" s="573" t="s">
        <v>910</v>
      </c>
      <c r="R21" s="572">
        <v>1.0069999999999999</v>
      </c>
      <c r="S21" s="572">
        <v>4.6449999999999996</v>
      </c>
      <c r="T21" s="572">
        <v>4.1859999999999999</v>
      </c>
      <c r="U21" s="574">
        <v>5.6699999999999997E-3</v>
      </c>
      <c r="V21" s="572">
        <v>406.5</v>
      </c>
      <c r="W21" s="573" t="s">
        <v>910</v>
      </c>
      <c r="X21" s="572">
        <v>3.2530000000000001</v>
      </c>
      <c r="Y21" s="572">
        <v>3.5089999999999999</v>
      </c>
      <c r="Z21" s="572" t="s">
        <v>912</v>
      </c>
      <c r="AA21" s="572">
        <v>132.30000000000001</v>
      </c>
      <c r="AB21" s="572">
        <v>62.17</v>
      </c>
      <c r="AC21" s="572">
        <v>4.3650000000000002</v>
      </c>
      <c r="AD21" s="575">
        <v>14.79</v>
      </c>
      <c r="AE21" s="576">
        <v>0.2026</v>
      </c>
      <c r="AF21" s="576">
        <v>3.927</v>
      </c>
      <c r="AG21" s="576">
        <v>0.54490000000000005</v>
      </c>
      <c r="AH21" s="576">
        <v>3.5910000000000004E-2</v>
      </c>
      <c r="AI21" s="576">
        <v>8.4540000000000004E-2</v>
      </c>
      <c r="AJ21" s="577">
        <v>1.286E-2</v>
      </c>
      <c r="AK21" s="577">
        <v>6.5600000000000006E-2</v>
      </c>
      <c r="AL21" s="577">
        <v>6.1429999999999998E-2</v>
      </c>
      <c r="AM21" s="578">
        <v>0.81</v>
      </c>
      <c r="AN21" s="579" t="str">
        <f>IF(Tabela2[[#This Row],[Nazwa punktu]]=Tabela35[[#This Row],[Lokalizacja]],"OK","NIEEEEEEEEEEEEEEEEEEEEEEEEE")</f>
        <v>OK</v>
      </c>
      <c r="AO21" s="580">
        <v>119</v>
      </c>
      <c r="AP21" s="582">
        <v>468</v>
      </c>
      <c r="AQ21" s="577" t="s">
        <v>968</v>
      </c>
      <c r="AR21" s="582" t="s">
        <v>1100</v>
      </c>
      <c r="AS21" s="577" t="s">
        <v>959</v>
      </c>
      <c r="AT21" s="577" t="s">
        <v>959</v>
      </c>
      <c r="AU21" s="577" t="s">
        <v>959</v>
      </c>
      <c r="AV21" s="577" t="s">
        <v>959</v>
      </c>
      <c r="AW21" s="577" t="s">
        <v>959</v>
      </c>
      <c r="AX21" s="577" t="s">
        <v>959</v>
      </c>
      <c r="AY21" s="577">
        <v>8.0000000000000002E-3</v>
      </c>
      <c r="AZ21" s="577">
        <v>7.0000000000000001E-3</v>
      </c>
      <c r="BA21" s="577" t="s">
        <v>959</v>
      </c>
      <c r="BB21" s="577" t="s">
        <v>959</v>
      </c>
      <c r="BC21" s="577" t="s">
        <v>959</v>
      </c>
      <c r="BD21" s="577" t="s">
        <v>959</v>
      </c>
      <c r="BE21" s="577" t="s">
        <v>959</v>
      </c>
      <c r="BF21" s="577" t="s">
        <v>959</v>
      </c>
      <c r="BG21" s="577" t="s">
        <v>959</v>
      </c>
      <c r="BH21" s="577" t="s">
        <v>959</v>
      </c>
      <c r="BI21" s="577" t="s">
        <v>959</v>
      </c>
      <c r="BJ21" s="577" t="s">
        <v>959</v>
      </c>
      <c r="BK21" s="580" t="s">
        <v>960</v>
      </c>
      <c r="BL21" s="577">
        <v>0.02</v>
      </c>
      <c r="BM21" s="577" t="s">
        <v>1114</v>
      </c>
      <c r="BN21" s="577" t="s">
        <v>962</v>
      </c>
      <c r="BO21" s="583" t="s">
        <v>933</v>
      </c>
      <c r="BP21" s="577" t="s">
        <v>964</v>
      </c>
      <c r="BQ21" s="577" t="s">
        <v>1115</v>
      </c>
      <c r="BR21" s="583" t="s">
        <v>963</v>
      </c>
      <c r="BS21" s="579" t="str">
        <f>IF(Tabela35[[#This Row],[Lokalizacja3]]=Tabela2[[#This Row],[Nazwa punktu]],"ok","NIEEEEEE")</f>
        <v>ok</v>
      </c>
      <c r="BT21" s="580">
        <v>120</v>
      </c>
      <c r="BU21" s="582">
        <v>468</v>
      </c>
      <c r="BV21" s="577" t="s">
        <v>968</v>
      </c>
      <c r="BW21" s="582" t="s">
        <v>1100</v>
      </c>
      <c r="BX21" s="577" t="s">
        <v>509</v>
      </c>
      <c r="BY21" s="577">
        <v>0.3</v>
      </c>
      <c r="BZ21" s="577">
        <v>0.3</v>
      </c>
      <c r="CA21" s="577">
        <v>0.1</v>
      </c>
      <c r="CB21" s="577">
        <v>0.1</v>
      </c>
      <c r="CC21" s="577" t="s">
        <v>509</v>
      </c>
      <c r="CD21" s="577" t="s">
        <v>509</v>
      </c>
      <c r="CE21" s="577">
        <v>0.95</v>
      </c>
      <c r="CF21" s="580" t="s">
        <v>509</v>
      </c>
      <c r="CG21" s="583" t="s">
        <v>509</v>
      </c>
      <c r="CH21" s="582">
        <v>120</v>
      </c>
      <c r="CI21" s="577">
        <v>468</v>
      </c>
      <c r="CJ21" s="582" t="s">
        <v>968</v>
      </c>
      <c r="CK21" s="577" t="s">
        <v>1100</v>
      </c>
      <c r="CL21" s="580" t="s">
        <v>910</v>
      </c>
      <c r="CM21" s="577" t="s">
        <v>910</v>
      </c>
      <c r="CN21" s="577" t="s">
        <v>910</v>
      </c>
      <c r="CO21" s="577" t="s">
        <v>910</v>
      </c>
      <c r="CP21" s="583" t="s">
        <v>542</v>
      </c>
      <c r="CQ21" s="577" t="s">
        <v>539</v>
      </c>
      <c r="CR21" s="577" t="s">
        <v>509</v>
      </c>
      <c r="CS21" s="577" t="s">
        <v>509</v>
      </c>
      <c r="CT21" s="577" t="s">
        <v>509</v>
      </c>
      <c r="CU21" s="577" t="s">
        <v>509</v>
      </c>
      <c r="CV21" s="577" t="s">
        <v>509</v>
      </c>
      <c r="CW21" s="577" t="s">
        <v>509</v>
      </c>
      <c r="CX21" s="580">
        <v>0.3</v>
      </c>
      <c r="CY21" s="577" t="s">
        <v>509</v>
      </c>
      <c r="CZ21" s="577" t="s">
        <v>910</v>
      </c>
      <c r="DA21" s="583" t="s">
        <v>515</v>
      </c>
      <c r="DB21" s="577" t="s">
        <v>540</v>
      </c>
      <c r="DC21" s="577" t="s">
        <v>509</v>
      </c>
      <c r="DD21" s="577" t="s">
        <v>509</v>
      </c>
      <c r="DE21" s="577" t="s">
        <v>540</v>
      </c>
      <c r="DF21" s="577" t="s">
        <v>910</v>
      </c>
      <c r="DG21" s="577" t="s">
        <v>910</v>
      </c>
      <c r="DH21" s="583" t="s">
        <v>541</v>
      </c>
      <c r="DI21" s="749" t="str">
        <f>IF(Tabela35[[#This Row],[nazwa punktu8]]=Tabela2[[#This Row],[Nazwa punktu]],"tak","NIEEEEEEEEEEEEEEEE")</f>
        <v>tak</v>
      </c>
    </row>
    <row r="22" spans="1:113" s="684" customFormat="1" ht="38.25" hidden="1" customHeight="1" x14ac:dyDescent="0.25">
      <c r="A22" s="679">
        <v>44</v>
      </c>
      <c r="B22" s="680">
        <v>281</v>
      </c>
      <c r="C22" s="681" t="s">
        <v>969</v>
      </c>
      <c r="D22" s="682">
        <v>50.898158000000002</v>
      </c>
      <c r="E22" s="682">
        <v>24.050198000000002</v>
      </c>
      <c r="F22" s="568" t="s">
        <v>1101</v>
      </c>
      <c r="G22" s="683" t="s">
        <v>1317</v>
      </c>
      <c r="H22" s="565">
        <v>44</v>
      </c>
      <c r="I22" s="566">
        <v>281</v>
      </c>
      <c r="J22" s="567" t="s">
        <v>969</v>
      </c>
      <c r="K22" s="568" t="s">
        <v>1101</v>
      </c>
      <c r="L22" s="569">
        <v>716</v>
      </c>
      <c r="M22" s="570">
        <v>7.5</v>
      </c>
      <c r="N22" s="571" t="s">
        <v>910</v>
      </c>
      <c r="O22" s="572" t="s">
        <v>304</v>
      </c>
      <c r="P22" s="572">
        <v>33.869999999999997</v>
      </c>
      <c r="Q22" s="573" t="s">
        <v>910</v>
      </c>
      <c r="R22" s="572">
        <v>1.63</v>
      </c>
      <c r="S22" s="572">
        <v>6.0380000000000003</v>
      </c>
      <c r="T22" s="572">
        <v>5.3220000000000001</v>
      </c>
      <c r="U22" s="574">
        <v>1.03E-2</v>
      </c>
      <c r="V22" s="572">
        <v>348.5</v>
      </c>
      <c r="W22" s="573" t="s">
        <v>910</v>
      </c>
      <c r="X22" s="572">
        <v>4.6959999999999997</v>
      </c>
      <c r="Y22" s="572">
        <v>4.2279999999999998</v>
      </c>
      <c r="Z22" s="572" t="s">
        <v>912</v>
      </c>
      <c r="AA22" s="572">
        <v>101.2</v>
      </c>
      <c r="AB22" s="572">
        <v>75.47</v>
      </c>
      <c r="AC22" s="572">
        <v>6.0170000000000003</v>
      </c>
      <c r="AD22" s="575">
        <v>16.95</v>
      </c>
      <c r="AE22" s="576">
        <v>0.29699999999999999</v>
      </c>
      <c r="AF22" s="576">
        <v>2.6880000000000002</v>
      </c>
      <c r="AG22" s="576">
        <v>0.54249999999999998</v>
      </c>
      <c r="AH22" s="576">
        <v>5.994E-2</v>
      </c>
      <c r="AI22" s="576">
        <v>0.14080000000000001</v>
      </c>
      <c r="AJ22" s="577">
        <v>8.6040000000000005E-3</v>
      </c>
      <c r="AK22" s="577">
        <v>5.4829999999999997E-2</v>
      </c>
      <c r="AL22" s="577">
        <v>2.572E-2</v>
      </c>
      <c r="AM22" s="578">
        <v>0.42</v>
      </c>
      <c r="AN22" s="579" t="str">
        <f>IF(Tabela2[[#This Row],[Nazwa punktu]]=Tabela35[[#This Row],[Lokalizacja]],"OK","NIEEEEEEEEEEEEEEEEEEEEEEEEE")</f>
        <v>OK</v>
      </c>
      <c r="AO22" s="580">
        <v>44</v>
      </c>
      <c r="AP22" s="582">
        <v>281</v>
      </c>
      <c r="AQ22" s="577" t="s">
        <v>969</v>
      </c>
      <c r="AR22" s="582" t="s">
        <v>1101</v>
      </c>
      <c r="AS22" s="577" t="s">
        <v>959</v>
      </c>
      <c r="AT22" s="577" t="s">
        <v>959</v>
      </c>
      <c r="AU22" s="577" t="s">
        <v>959</v>
      </c>
      <c r="AV22" s="577" t="s">
        <v>959</v>
      </c>
      <c r="AW22" s="577">
        <v>8.9999999999999993E-3</v>
      </c>
      <c r="AX22" s="577" t="s">
        <v>959</v>
      </c>
      <c r="AY22" s="577">
        <v>2.1000000000000001E-2</v>
      </c>
      <c r="AZ22" s="577">
        <v>1.7000000000000001E-2</v>
      </c>
      <c r="BA22" s="577">
        <v>0.01</v>
      </c>
      <c r="BB22" s="577">
        <v>1.4999999999999999E-2</v>
      </c>
      <c r="BC22" s="577">
        <v>1.2999999999999999E-2</v>
      </c>
      <c r="BD22" s="577">
        <v>1.4E-2</v>
      </c>
      <c r="BE22" s="577" t="s">
        <v>959</v>
      </c>
      <c r="BF22" s="577">
        <v>1.2999999999999999E-2</v>
      </c>
      <c r="BG22" s="577">
        <v>1.2999999999999999E-2</v>
      </c>
      <c r="BH22" s="577" t="s">
        <v>959</v>
      </c>
      <c r="BI22" s="577">
        <v>3.7999999999999999E-2</v>
      </c>
      <c r="BJ22" s="577">
        <v>1.4E-2</v>
      </c>
      <c r="BK22" s="580" t="s">
        <v>960</v>
      </c>
      <c r="BL22" s="577">
        <v>6.3E-2</v>
      </c>
      <c r="BM22" s="577">
        <v>8.299999999999999E-2</v>
      </c>
      <c r="BN22" s="577">
        <v>2.7E-2</v>
      </c>
      <c r="BO22" s="583">
        <v>0.19450000000000003</v>
      </c>
      <c r="BP22" s="577">
        <v>0.154</v>
      </c>
      <c r="BQ22" s="577">
        <v>9.7500000000000003E-2</v>
      </c>
      <c r="BR22" s="583">
        <v>7.9500000000000001E-2</v>
      </c>
      <c r="BS22" s="579" t="str">
        <f>IF(Tabela35[[#This Row],[Lokalizacja3]]=Tabela2[[#This Row],[Nazwa punktu]],"ok","NIEEEEEE")</f>
        <v>ok</v>
      </c>
      <c r="BT22" s="580">
        <v>44</v>
      </c>
      <c r="BU22" s="582">
        <v>281</v>
      </c>
      <c r="BV22" s="577" t="s">
        <v>969</v>
      </c>
      <c r="BW22" s="582" t="s">
        <v>1101</v>
      </c>
      <c r="BX22" s="577" t="s">
        <v>509</v>
      </c>
      <c r="BY22" s="577" t="s">
        <v>509</v>
      </c>
      <c r="BZ22" s="577" t="s">
        <v>509</v>
      </c>
      <c r="CA22" s="577" t="s">
        <v>509</v>
      </c>
      <c r="CB22" s="577" t="s">
        <v>509</v>
      </c>
      <c r="CC22" s="577" t="s">
        <v>509</v>
      </c>
      <c r="CD22" s="577" t="s">
        <v>509</v>
      </c>
      <c r="CE22" s="577" t="s">
        <v>515</v>
      </c>
      <c r="CF22" s="580" t="s">
        <v>509</v>
      </c>
      <c r="CG22" s="583" t="s">
        <v>509</v>
      </c>
      <c r="CH22" s="582">
        <v>44</v>
      </c>
      <c r="CI22" s="577">
        <v>281</v>
      </c>
      <c r="CJ22" s="582" t="s">
        <v>969</v>
      </c>
      <c r="CK22" s="577" t="s">
        <v>1101</v>
      </c>
      <c r="CL22" s="580" t="s">
        <v>910</v>
      </c>
      <c r="CM22" s="577" t="s">
        <v>910</v>
      </c>
      <c r="CN22" s="577" t="s">
        <v>910</v>
      </c>
      <c r="CO22" s="577" t="s">
        <v>910</v>
      </c>
      <c r="CP22" s="583" t="s">
        <v>542</v>
      </c>
      <c r="CQ22" s="577" t="s">
        <v>539</v>
      </c>
      <c r="CR22" s="577" t="s">
        <v>509</v>
      </c>
      <c r="CS22" s="577" t="s">
        <v>509</v>
      </c>
      <c r="CT22" s="577" t="s">
        <v>509</v>
      </c>
      <c r="CU22" s="577" t="s">
        <v>509</v>
      </c>
      <c r="CV22" s="577" t="s">
        <v>509</v>
      </c>
      <c r="CW22" s="577" t="s">
        <v>509</v>
      </c>
      <c r="CX22" s="580">
        <v>0.8</v>
      </c>
      <c r="CY22" s="577">
        <v>0.5</v>
      </c>
      <c r="CZ22" s="577">
        <v>1.3</v>
      </c>
      <c r="DA22" s="583">
        <v>2.6</v>
      </c>
      <c r="DB22" s="577" t="s">
        <v>540</v>
      </c>
      <c r="DC22" s="577" t="s">
        <v>509</v>
      </c>
      <c r="DD22" s="577" t="s">
        <v>509</v>
      </c>
      <c r="DE22" s="577" t="s">
        <v>540</v>
      </c>
      <c r="DF22" s="577" t="s">
        <v>910</v>
      </c>
      <c r="DG22" s="577" t="s">
        <v>910</v>
      </c>
      <c r="DH22" s="583" t="s">
        <v>541</v>
      </c>
      <c r="DI22" s="749" t="str">
        <f>IF(Tabela35[[#This Row],[nazwa punktu8]]=Tabela2[[#This Row],[Nazwa punktu]],"tak","NIEEEEEEEEEEEEEEEE")</f>
        <v>tak</v>
      </c>
    </row>
    <row r="23" spans="1:113" s="687" customFormat="1" ht="25.5" hidden="1" customHeight="1" x14ac:dyDescent="0.25">
      <c r="A23" s="679">
        <v>121</v>
      </c>
      <c r="B23" s="680">
        <v>277</v>
      </c>
      <c r="C23" s="681" t="s">
        <v>970</v>
      </c>
      <c r="D23" s="682">
        <v>52.363154999999999</v>
      </c>
      <c r="E23" s="682">
        <v>22.870598000000001</v>
      </c>
      <c r="F23" s="568" t="s">
        <v>1100</v>
      </c>
      <c r="G23" s="683" t="s">
        <v>1316</v>
      </c>
      <c r="H23" s="565">
        <v>121</v>
      </c>
      <c r="I23" s="566">
        <v>277</v>
      </c>
      <c r="J23" s="567" t="s">
        <v>970</v>
      </c>
      <c r="K23" s="568" t="s">
        <v>1100</v>
      </c>
      <c r="L23" s="569">
        <v>531</v>
      </c>
      <c r="M23" s="570">
        <v>7.8</v>
      </c>
      <c r="N23" s="571" t="s">
        <v>910</v>
      </c>
      <c r="O23" s="572" t="s">
        <v>304</v>
      </c>
      <c r="P23" s="572">
        <v>25.58</v>
      </c>
      <c r="Q23" s="573" t="s">
        <v>910</v>
      </c>
      <c r="R23" s="572" t="s">
        <v>911</v>
      </c>
      <c r="S23" s="572">
        <v>3.0430000000000001</v>
      </c>
      <c r="T23" s="572">
        <v>2.8079999999999998</v>
      </c>
      <c r="U23" s="574">
        <v>4.0800000000000003E-3</v>
      </c>
      <c r="V23" s="572">
        <v>118.3</v>
      </c>
      <c r="W23" s="573" t="s">
        <v>910</v>
      </c>
      <c r="X23" s="572">
        <v>1.5760000000000001</v>
      </c>
      <c r="Y23" s="572">
        <v>2.58</v>
      </c>
      <c r="Z23" s="572" t="s">
        <v>912</v>
      </c>
      <c r="AA23" s="572">
        <v>25.87</v>
      </c>
      <c r="AB23" s="572">
        <v>153.5</v>
      </c>
      <c r="AC23" s="572">
        <v>2.9209999999999998</v>
      </c>
      <c r="AD23" s="575">
        <v>10.43</v>
      </c>
      <c r="AE23" s="576">
        <v>0.13320000000000001</v>
      </c>
      <c r="AF23" s="576">
        <v>0.66720000000000002</v>
      </c>
      <c r="AG23" s="576">
        <v>0.27989999999999998</v>
      </c>
      <c r="AH23" s="576">
        <v>2.9289999999999997E-2</v>
      </c>
      <c r="AI23" s="576">
        <v>3.0760000000000003E-2</v>
      </c>
      <c r="AJ23" s="577">
        <v>9.2779999999999998E-3</v>
      </c>
      <c r="AK23" s="577">
        <v>2.818E-2</v>
      </c>
      <c r="AL23" s="577">
        <v>1.5330000000000002E-2</v>
      </c>
      <c r="AM23" s="578">
        <v>0.25</v>
      </c>
      <c r="AN23" s="579" t="str">
        <f>IF(Tabela2[[#This Row],[Nazwa punktu]]=Tabela35[[#This Row],[Lokalizacja]],"OK","NIEEEEEEEEEEEEEEEEEEEEEEEEE")</f>
        <v>OK</v>
      </c>
      <c r="AO23" s="580">
        <v>120</v>
      </c>
      <c r="AP23" s="582">
        <v>277</v>
      </c>
      <c r="AQ23" s="577" t="s">
        <v>970</v>
      </c>
      <c r="AR23" s="582" t="s">
        <v>1100</v>
      </c>
      <c r="AS23" s="577" t="s">
        <v>959</v>
      </c>
      <c r="AT23" s="577" t="s">
        <v>959</v>
      </c>
      <c r="AU23" s="577" t="s">
        <v>959</v>
      </c>
      <c r="AV23" s="577" t="s">
        <v>959</v>
      </c>
      <c r="AW23" s="577" t="s">
        <v>959</v>
      </c>
      <c r="AX23" s="577" t="s">
        <v>959</v>
      </c>
      <c r="AY23" s="577" t="s">
        <v>959</v>
      </c>
      <c r="AZ23" s="577" t="s">
        <v>959</v>
      </c>
      <c r="BA23" s="577" t="s">
        <v>959</v>
      </c>
      <c r="BB23" s="577" t="s">
        <v>959</v>
      </c>
      <c r="BC23" s="577" t="s">
        <v>959</v>
      </c>
      <c r="BD23" s="577" t="s">
        <v>959</v>
      </c>
      <c r="BE23" s="577" t="s">
        <v>959</v>
      </c>
      <c r="BF23" s="577" t="s">
        <v>959</v>
      </c>
      <c r="BG23" s="577" t="s">
        <v>959</v>
      </c>
      <c r="BH23" s="577" t="s">
        <v>959</v>
      </c>
      <c r="BI23" s="577" t="s">
        <v>959</v>
      </c>
      <c r="BJ23" s="577" t="s">
        <v>959</v>
      </c>
      <c r="BK23" s="580" t="s">
        <v>1112</v>
      </c>
      <c r="BL23" s="577" t="s">
        <v>961</v>
      </c>
      <c r="BM23" s="577" t="s">
        <v>1114</v>
      </c>
      <c r="BN23" s="577" t="s">
        <v>962</v>
      </c>
      <c r="BO23" s="583" t="s">
        <v>933</v>
      </c>
      <c r="BP23" s="577" t="s">
        <v>964</v>
      </c>
      <c r="BQ23" s="577" t="s">
        <v>1115</v>
      </c>
      <c r="BR23" s="583" t="s">
        <v>963</v>
      </c>
      <c r="BS23" s="579" t="str">
        <f>IF(Tabela35[[#This Row],[Lokalizacja3]]=Tabela2[[#This Row],[Nazwa punktu]],"ok","NIEEEEEE")</f>
        <v>ok</v>
      </c>
      <c r="BT23" s="580">
        <v>121</v>
      </c>
      <c r="BU23" s="582">
        <v>277</v>
      </c>
      <c r="BV23" s="577" t="s">
        <v>970</v>
      </c>
      <c r="BW23" s="582" t="s">
        <v>1100</v>
      </c>
      <c r="BX23" s="577" t="s">
        <v>509</v>
      </c>
      <c r="BY23" s="577" t="s">
        <v>509</v>
      </c>
      <c r="BZ23" s="577" t="s">
        <v>509</v>
      </c>
      <c r="CA23" s="577" t="s">
        <v>509</v>
      </c>
      <c r="CB23" s="577" t="s">
        <v>509</v>
      </c>
      <c r="CC23" s="577" t="s">
        <v>509</v>
      </c>
      <c r="CD23" s="577" t="s">
        <v>509</v>
      </c>
      <c r="CE23" s="577" t="s">
        <v>515</v>
      </c>
      <c r="CF23" s="580" t="s">
        <v>509</v>
      </c>
      <c r="CG23" s="583" t="s">
        <v>509</v>
      </c>
      <c r="CH23" s="582">
        <v>121</v>
      </c>
      <c r="CI23" s="577">
        <v>277</v>
      </c>
      <c r="CJ23" s="582" t="s">
        <v>970</v>
      </c>
      <c r="CK23" s="577" t="s">
        <v>1100</v>
      </c>
      <c r="CL23" s="580" t="s">
        <v>910</v>
      </c>
      <c r="CM23" s="577" t="s">
        <v>910</v>
      </c>
      <c r="CN23" s="577" t="s">
        <v>910</v>
      </c>
      <c r="CO23" s="577" t="s">
        <v>910</v>
      </c>
      <c r="CP23" s="583" t="s">
        <v>542</v>
      </c>
      <c r="CQ23" s="577" t="s">
        <v>539</v>
      </c>
      <c r="CR23" s="577" t="s">
        <v>509</v>
      </c>
      <c r="CS23" s="577" t="s">
        <v>509</v>
      </c>
      <c r="CT23" s="577" t="s">
        <v>509</v>
      </c>
      <c r="CU23" s="577" t="s">
        <v>509</v>
      </c>
      <c r="CV23" s="577" t="s">
        <v>509</v>
      </c>
      <c r="CW23" s="577" t="s">
        <v>509</v>
      </c>
      <c r="CX23" s="580" t="s">
        <v>509</v>
      </c>
      <c r="CY23" s="577" t="s">
        <v>509</v>
      </c>
      <c r="CZ23" s="577" t="s">
        <v>910</v>
      </c>
      <c r="DA23" s="583" t="s">
        <v>515</v>
      </c>
      <c r="DB23" s="577" t="s">
        <v>540</v>
      </c>
      <c r="DC23" s="577" t="s">
        <v>509</v>
      </c>
      <c r="DD23" s="577" t="s">
        <v>509</v>
      </c>
      <c r="DE23" s="577" t="s">
        <v>540</v>
      </c>
      <c r="DF23" s="577" t="s">
        <v>910</v>
      </c>
      <c r="DG23" s="577" t="s">
        <v>910</v>
      </c>
      <c r="DH23" s="583" t="s">
        <v>541</v>
      </c>
      <c r="DI23" s="749" t="str">
        <f>IF(Tabela35[[#This Row],[nazwa punktu8]]=Tabela2[[#This Row],[Nazwa punktu]],"tak","NIEEEEEEEEEEEEEEEE")</f>
        <v>tak</v>
      </c>
    </row>
    <row r="24" spans="1:113" s="684" customFormat="1" ht="25.5" hidden="1" customHeight="1" x14ac:dyDescent="0.25">
      <c r="A24" s="679">
        <v>45</v>
      </c>
      <c r="B24" s="680">
        <v>68</v>
      </c>
      <c r="C24" s="681" t="s">
        <v>971</v>
      </c>
      <c r="D24" s="682">
        <v>50.682724999999998</v>
      </c>
      <c r="E24" s="682">
        <v>24.061402999999999</v>
      </c>
      <c r="F24" s="568" t="s">
        <v>1101</v>
      </c>
      <c r="G24" s="683" t="s">
        <v>1318</v>
      </c>
      <c r="H24" s="565">
        <v>45</v>
      </c>
      <c r="I24" s="566">
        <v>68</v>
      </c>
      <c r="J24" s="567" t="s">
        <v>971</v>
      </c>
      <c r="K24" s="568" t="s">
        <v>1101</v>
      </c>
      <c r="L24" s="569">
        <v>734</v>
      </c>
      <c r="M24" s="570">
        <v>7.2</v>
      </c>
      <c r="N24" s="571" t="s">
        <v>910</v>
      </c>
      <c r="O24" s="572">
        <v>5.7480000000000002</v>
      </c>
      <c r="P24" s="572">
        <v>116</v>
      </c>
      <c r="Q24" s="573" t="s">
        <v>910</v>
      </c>
      <c r="R24" s="572">
        <v>3.6720000000000002</v>
      </c>
      <c r="S24" s="572">
        <v>18.57</v>
      </c>
      <c r="T24" s="572">
        <v>30.49</v>
      </c>
      <c r="U24" s="574">
        <v>6.5600000000000006E-2</v>
      </c>
      <c r="V24" s="572">
        <v>1042</v>
      </c>
      <c r="W24" s="573" t="s">
        <v>910</v>
      </c>
      <c r="X24" s="572">
        <v>13.5</v>
      </c>
      <c r="Y24" s="572">
        <v>25.64</v>
      </c>
      <c r="Z24" s="572" t="s">
        <v>912</v>
      </c>
      <c r="AA24" s="572">
        <v>251.7</v>
      </c>
      <c r="AB24" s="572">
        <v>63.94</v>
      </c>
      <c r="AC24" s="572">
        <v>13.38</v>
      </c>
      <c r="AD24" s="575">
        <v>59.69</v>
      </c>
      <c r="AE24" s="576">
        <v>0.59179999999999999</v>
      </c>
      <c r="AF24" s="576">
        <v>5.7539999999999996</v>
      </c>
      <c r="AG24" s="576">
        <v>1.7809999999999999</v>
      </c>
      <c r="AH24" s="576">
        <v>0.10929999999999999</v>
      </c>
      <c r="AI24" s="576">
        <v>0.2505</v>
      </c>
      <c r="AJ24" s="577">
        <v>1.457E-2</v>
      </c>
      <c r="AK24" s="577">
        <v>0.2324</v>
      </c>
      <c r="AL24" s="577">
        <v>0.28189999999999998</v>
      </c>
      <c r="AM24" s="578">
        <v>2.81</v>
      </c>
      <c r="AN24" s="579" t="str">
        <f>IF(Tabela2[[#This Row],[Nazwa punktu]]=Tabela35[[#This Row],[Lokalizacja]],"OK","NIEEEEEEEEEEEEEEEEEEEEEEEEE")</f>
        <v>OK</v>
      </c>
      <c r="AO24" s="580">
        <v>45</v>
      </c>
      <c r="AP24" s="582">
        <v>68</v>
      </c>
      <c r="AQ24" s="577" t="s">
        <v>971</v>
      </c>
      <c r="AR24" s="582" t="s">
        <v>1101</v>
      </c>
      <c r="AS24" s="577">
        <v>1.4999999999999999E-2</v>
      </c>
      <c r="AT24" s="577">
        <v>2.8000000000000001E-2</v>
      </c>
      <c r="AU24" s="577">
        <v>7.0000000000000001E-3</v>
      </c>
      <c r="AV24" s="577">
        <v>1.2999999999999999E-2</v>
      </c>
      <c r="AW24" s="577">
        <v>7.9000000000000001E-2</v>
      </c>
      <c r="AX24" s="577">
        <v>3.4000000000000002E-2</v>
      </c>
      <c r="AY24" s="577">
        <v>0.20100000000000001</v>
      </c>
      <c r="AZ24" s="577">
        <v>0.16300000000000001</v>
      </c>
      <c r="BA24" s="577">
        <v>9.0999999999999998E-2</v>
      </c>
      <c r="BB24" s="577">
        <v>0.14599999999999999</v>
      </c>
      <c r="BC24" s="577">
        <v>0.123</v>
      </c>
      <c r="BD24" s="577">
        <v>0.13</v>
      </c>
      <c r="BE24" s="577">
        <v>3.1E-2</v>
      </c>
      <c r="BF24" s="577">
        <v>0.121</v>
      </c>
      <c r="BG24" s="577">
        <v>0.14399999999999999</v>
      </c>
      <c r="BH24" s="577">
        <v>2.9000000000000001E-2</v>
      </c>
      <c r="BI24" s="577">
        <v>0.316</v>
      </c>
      <c r="BJ24" s="577">
        <v>0.13100000000000001</v>
      </c>
      <c r="BK24" s="580">
        <v>0.161</v>
      </c>
      <c r="BL24" s="577">
        <v>0.60099999999999998</v>
      </c>
      <c r="BM24" s="577">
        <v>0.75</v>
      </c>
      <c r="BN24" s="577">
        <v>0.27500000000000002</v>
      </c>
      <c r="BO24" s="583">
        <v>1.8019999999999998</v>
      </c>
      <c r="BP24" s="577">
        <v>1.4550000000000001</v>
      </c>
      <c r="BQ24" s="577">
        <v>0.91200000000000003</v>
      </c>
      <c r="BR24" s="583">
        <v>0.76900000000000002</v>
      </c>
      <c r="BS24" s="579" t="str">
        <f>IF(Tabela35[[#This Row],[Lokalizacja3]]=Tabela2[[#This Row],[Nazwa punktu]],"ok","NIEEEEEE")</f>
        <v>ok</v>
      </c>
      <c r="BT24" s="580">
        <v>45</v>
      </c>
      <c r="BU24" s="582">
        <v>68</v>
      </c>
      <c r="BV24" s="577" t="s">
        <v>971</v>
      </c>
      <c r="BW24" s="582" t="s">
        <v>1101</v>
      </c>
      <c r="BX24" s="577">
        <v>0.6</v>
      </c>
      <c r="BY24" s="577">
        <v>0.1</v>
      </c>
      <c r="BZ24" s="577" t="s">
        <v>509</v>
      </c>
      <c r="CA24" s="577" t="s">
        <v>509</v>
      </c>
      <c r="CB24" s="577" t="s">
        <v>509</v>
      </c>
      <c r="CC24" s="577">
        <v>0.2</v>
      </c>
      <c r="CD24" s="577" t="s">
        <v>509</v>
      </c>
      <c r="CE24" s="577">
        <v>1.1000000000000001</v>
      </c>
      <c r="CF24" s="580" t="s">
        <v>509</v>
      </c>
      <c r="CG24" s="583" t="s">
        <v>509</v>
      </c>
      <c r="CH24" s="582">
        <v>45</v>
      </c>
      <c r="CI24" s="577">
        <v>68</v>
      </c>
      <c r="CJ24" s="582" t="s">
        <v>971</v>
      </c>
      <c r="CK24" s="577" t="s">
        <v>1101</v>
      </c>
      <c r="CL24" s="580" t="s">
        <v>910</v>
      </c>
      <c r="CM24" s="577" t="s">
        <v>910</v>
      </c>
      <c r="CN24" s="577" t="s">
        <v>910</v>
      </c>
      <c r="CO24" s="577" t="s">
        <v>910</v>
      </c>
      <c r="CP24" s="583" t="s">
        <v>542</v>
      </c>
      <c r="CQ24" s="577" t="s">
        <v>539</v>
      </c>
      <c r="CR24" s="577" t="s">
        <v>509</v>
      </c>
      <c r="CS24" s="577" t="s">
        <v>509</v>
      </c>
      <c r="CT24" s="577" t="s">
        <v>509</v>
      </c>
      <c r="CU24" s="577" t="s">
        <v>509</v>
      </c>
      <c r="CV24" s="577" t="s">
        <v>509</v>
      </c>
      <c r="CW24" s="577" t="s">
        <v>509</v>
      </c>
      <c r="CX24" s="580">
        <v>0.4</v>
      </c>
      <c r="CY24" s="577">
        <v>0.6</v>
      </c>
      <c r="CZ24" s="577" t="s">
        <v>910</v>
      </c>
      <c r="DA24" s="583">
        <v>1.25</v>
      </c>
      <c r="DB24" s="577" t="s">
        <v>540</v>
      </c>
      <c r="DC24" s="577" t="s">
        <v>509</v>
      </c>
      <c r="DD24" s="577" t="s">
        <v>509</v>
      </c>
      <c r="DE24" s="577" t="s">
        <v>540</v>
      </c>
      <c r="DF24" s="577" t="s">
        <v>910</v>
      </c>
      <c r="DG24" s="577" t="s">
        <v>910</v>
      </c>
      <c r="DH24" s="583" t="s">
        <v>541</v>
      </c>
      <c r="DI24" s="749" t="str">
        <f>IF(Tabela35[[#This Row],[nazwa punktu8]]=Tabela2[[#This Row],[Nazwa punktu]],"tak","NIEEEEEEEEEEEEEEEE")</f>
        <v>tak</v>
      </c>
    </row>
    <row r="25" spans="1:113" s="684" customFormat="1" ht="25.5" hidden="1" customHeight="1" x14ac:dyDescent="0.25">
      <c r="A25" s="679">
        <v>46</v>
      </c>
      <c r="B25" s="680">
        <v>14</v>
      </c>
      <c r="C25" s="681" t="s">
        <v>972</v>
      </c>
      <c r="D25" s="682">
        <v>52.151409999999998</v>
      </c>
      <c r="E25" s="682">
        <v>23.487280999999999</v>
      </c>
      <c r="F25" s="568" t="s">
        <v>1101</v>
      </c>
      <c r="G25" s="683" t="s">
        <v>1319</v>
      </c>
      <c r="H25" s="565">
        <v>46</v>
      </c>
      <c r="I25" s="566">
        <v>14</v>
      </c>
      <c r="J25" s="567" t="s">
        <v>972</v>
      </c>
      <c r="K25" s="568" t="s">
        <v>1101</v>
      </c>
      <c r="L25" s="569">
        <v>567</v>
      </c>
      <c r="M25" s="570">
        <v>7.3</v>
      </c>
      <c r="N25" s="571" t="s">
        <v>910</v>
      </c>
      <c r="O25" s="572" t="s">
        <v>304</v>
      </c>
      <c r="P25" s="572">
        <v>20.99</v>
      </c>
      <c r="Q25" s="573" t="s">
        <v>910</v>
      </c>
      <c r="R25" s="572" t="s">
        <v>911</v>
      </c>
      <c r="S25" s="572">
        <v>3.657</v>
      </c>
      <c r="T25" s="572">
        <v>3.1539999999999999</v>
      </c>
      <c r="U25" s="574">
        <v>5.2500000000000003E-3</v>
      </c>
      <c r="V25" s="572">
        <v>97.96</v>
      </c>
      <c r="W25" s="573" t="s">
        <v>910</v>
      </c>
      <c r="X25" s="572">
        <v>2.15</v>
      </c>
      <c r="Y25" s="572">
        <v>2.3460000000000001</v>
      </c>
      <c r="Z25" s="572" t="s">
        <v>912</v>
      </c>
      <c r="AA25" s="572">
        <v>24.47</v>
      </c>
      <c r="AB25" s="572">
        <v>104.2</v>
      </c>
      <c r="AC25" s="572">
        <v>3.4289999999999998</v>
      </c>
      <c r="AD25" s="575">
        <v>11.06</v>
      </c>
      <c r="AE25" s="576">
        <v>0.1812</v>
      </c>
      <c r="AF25" s="576">
        <v>0.56579999999999997</v>
      </c>
      <c r="AG25" s="576">
        <v>0.29770000000000002</v>
      </c>
      <c r="AH25" s="576">
        <v>3.984E-2</v>
      </c>
      <c r="AI25" s="576">
        <v>4.2419999999999999E-2</v>
      </c>
      <c r="AJ25" s="577">
        <v>8.8760000000000002E-3</v>
      </c>
      <c r="AK25" s="577">
        <v>2.2380000000000001E-2</v>
      </c>
      <c r="AL25" s="577">
        <v>2.086E-2</v>
      </c>
      <c r="AM25" s="578">
        <v>0.22</v>
      </c>
      <c r="AN25" s="579" t="str">
        <f>IF(Tabela2[[#This Row],[Nazwa punktu]]=Tabela35[[#This Row],[Lokalizacja]],"OK","NIEEEEEEEEEEEEEEEEEEEEEEEEE")</f>
        <v>OK</v>
      </c>
      <c r="AO25" s="580">
        <v>46</v>
      </c>
      <c r="AP25" s="582">
        <v>14</v>
      </c>
      <c r="AQ25" s="577" t="s">
        <v>972</v>
      </c>
      <c r="AR25" s="582" t="s">
        <v>1101</v>
      </c>
      <c r="AS25" s="577" t="s">
        <v>959</v>
      </c>
      <c r="AT25" s="577" t="s">
        <v>959</v>
      </c>
      <c r="AU25" s="577" t="s">
        <v>959</v>
      </c>
      <c r="AV25" s="577" t="s">
        <v>959</v>
      </c>
      <c r="AW25" s="577" t="s">
        <v>959</v>
      </c>
      <c r="AX25" s="577" t="s">
        <v>959</v>
      </c>
      <c r="AY25" s="577" t="s">
        <v>959</v>
      </c>
      <c r="AZ25" s="577" t="s">
        <v>959</v>
      </c>
      <c r="BA25" s="577" t="s">
        <v>959</v>
      </c>
      <c r="BB25" s="577" t="s">
        <v>959</v>
      </c>
      <c r="BC25" s="577" t="s">
        <v>959</v>
      </c>
      <c r="BD25" s="577" t="s">
        <v>959</v>
      </c>
      <c r="BE25" s="577" t="s">
        <v>959</v>
      </c>
      <c r="BF25" s="577" t="s">
        <v>959</v>
      </c>
      <c r="BG25" s="577" t="s">
        <v>959</v>
      </c>
      <c r="BH25" s="577" t="s">
        <v>959</v>
      </c>
      <c r="BI25" s="577">
        <v>7.0000000000000001E-3</v>
      </c>
      <c r="BJ25" s="577" t="s">
        <v>959</v>
      </c>
      <c r="BK25" s="580" t="s">
        <v>960</v>
      </c>
      <c r="BL25" s="577" t="s">
        <v>961</v>
      </c>
      <c r="BM25" s="577" t="s">
        <v>1114</v>
      </c>
      <c r="BN25" s="577" t="s">
        <v>962</v>
      </c>
      <c r="BO25" s="583" t="s">
        <v>933</v>
      </c>
      <c r="BP25" s="577" t="s">
        <v>964</v>
      </c>
      <c r="BQ25" s="577" t="s">
        <v>1115</v>
      </c>
      <c r="BR25" s="583" t="s">
        <v>963</v>
      </c>
      <c r="BS25" s="579" t="str">
        <f>IF(Tabela35[[#This Row],[Lokalizacja3]]=Tabela2[[#This Row],[Nazwa punktu]],"ok","NIEEEEEE")</f>
        <v>ok</v>
      </c>
      <c r="BT25" s="580">
        <v>46</v>
      </c>
      <c r="BU25" s="582">
        <v>14</v>
      </c>
      <c r="BV25" s="577" t="s">
        <v>972</v>
      </c>
      <c r="BW25" s="582" t="s">
        <v>1101</v>
      </c>
      <c r="BX25" s="577" t="s">
        <v>509</v>
      </c>
      <c r="BY25" s="577" t="s">
        <v>509</v>
      </c>
      <c r="BZ25" s="577" t="s">
        <v>509</v>
      </c>
      <c r="CA25" s="577" t="s">
        <v>509</v>
      </c>
      <c r="CB25" s="577" t="s">
        <v>509</v>
      </c>
      <c r="CC25" s="577" t="s">
        <v>509</v>
      </c>
      <c r="CD25" s="577" t="s">
        <v>509</v>
      </c>
      <c r="CE25" s="577" t="s">
        <v>515</v>
      </c>
      <c r="CF25" s="580" t="s">
        <v>509</v>
      </c>
      <c r="CG25" s="583" t="s">
        <v>509</v>
      </c>
      <c r="CH25" s="582">
        <v>46</v>
      </c>
      <c r="CI25" s="577">
        <v>14</v>
      </c>
      <c r="CJ25" s="582" t="s">
        <v>972</v>
      </c>
      <c r="CK25" s="577" t="s">
        <v>1101</v>
      </c>
      <c r="CL25" s="580" t="s">
        <v>910</v>
      </c>
      <c r="CM25" s="577" t="s">
        <v>910</v>
      </c>
      <c r="CN25" s="577" t="s">
        <v>910</v>
      </c>
      <c r="CO25" s="577" t="s">
        <v>910</v>
      </c>
      <c r="CP25" s="583" t="s">
        <v>542</v>
      </c>
      <c r="CQ25" s="577" t="s">
        <v>539</v>
      </c>
      <c r="CR25" s="577" t="s">
        <v>509</v>
      </c>
      <c r="CS25" s="577" t="s">
        <v>509</v>
      </c>
      <c r="CT25" s="577" t="s">
        <v>509</v>
      </c>
      <c r="CU25" s="577" t="s">
        <v>509</v>
      </c>
      <c r="CV25" s="577" t="s">
        <v>509</v>
      </c>
      <c r="CW25" s="577" t="s">
        <v>509</v>
      </c>
      <c r="CX25" s="580">
        <v>0.1</v>
      </c>
      <c r="CY25" s="577" t="s">
        <v>509</v>
      </c>
      <c r="CZ25" s="577" t="s">
        <v>910</v>
      </c>
      <c r="DA25" s="583" t="s">
        <v>515</v>
      </c>
      <c r="DB25" s="577" t="s">
        <v>540</v>
      </c>
      <c r="DC25" s="577" t="s">
        <v>509</v>
      </c>
      <c r="DD25" s="577" t="s">
        <v>509</v>
      </c>
      <c r="DE25" s="577" t="s">
        <v>540</v>
      </c>
      <c r="DF25" s="577" t="s">
        <v>910</v>
      </c>
      <c r="DG25" s="577" t="s">
        <v>910</v>
      </c>
      <c r="DH25" s="583" t="s">
        <v>541</v>
      </c>
      <c r="DI25" s="749" t="str">
        <f>IF(Tabela35[[#This Row],[nazwa punktu8]]=Tabela2[[#This Row],[Nazwa punktu]],"tak","NIEEEEEEEEEEEEEEEE")</f>
        <v>tak</v>
      </c>
    </row>
    <row r="26" spans="1:113" s="684" customFormat="1" ht="25.5" hidden="1" customHeight="1" x14ac:dyDescent="0.25">
      <c r="A26" s="679">
        <v>122</v>
      </c>
      <c r="B26" s="680">
        <v>116</v>
      </c>
      <c r="C26" s="681" t="s">
        <v>973</v>
      </c>
      <c r="D26" s="682">
        <v>52.665191999999998</v>
      </c>
      <c r="E26" s="682">
        <v>22.324356000000002</v>
      </c>
      <c r="F26" s="568" t="s">
        <v>1100</v>
      </c>
      <c r="G26" s="683" t="s">
        <v>1316</v>
      </c>
      <c r="H26" s="565">
        <v>122</v>
      </c>
      <c r="I26" s="566">
        <v>116</v>
      </c>
      <c r="J26" s="567" t="s">
        <v>973</v>
      </c>
      <c r="K26" s="568" t="s">
        <v>1100</v>
      </c>
      <c r="L26" s="569">
        <v>433</v>
      </c>
      <c r="M26" s="570">
        <v>8.1</v>
      </c>
      <c r="N26" s="571" t="s">
        <v>910</v>
      </c>
      <c r="O26" s="572" t="s">
        <v>304</v>
      </c>
      <c r="P26" s="572">
        <v>27.18</v>
      </c>
      <c r="Q26" s="573" t="s">
        <v>910</v>
      </c>
      <c r="R26" s="572" t="s">
        <v>911</v>
      </c>
      <c r="S26" s="572">
        <v>3.41</v>
      </c>
      <c r="T26" s="572">
        <v>3.0649999999999999</v>
      </c>
      <c r="U26" s="574">
        <v>2.66E-3</v>
      </c>
      <c r="V26" s="572">
        <v>385.8</v>
      </c>
      <c r="W26" s="573" t="s">
        <v>910</v>
      </c>
      <c r="X26" s="572">
        <v>1.4430000000000001</v>
      </c>
      <c r="Y26" s="572">
        <v>2.8220000000000001</v>
      </c>
      <c r="Z26" s="572" t="s">
        <v>912</v>
      </c>
      <c r="AA26" s="572">
        <v>32.83</v>
      </c>
      <c r="AB26" s="572">
        <v>197.7</v>
      </c>
      <c r="AC26" s="572">
        <v>4.8360000000000003</v>
      </c>
      <c r="AD26" s="575">
        <v>8.1240000000000006</v>
      </c>
      <c r="AE26" s="576">
        <v>0.1406</v>
      </c>
      <c r="AF26" s="576">
        <v>1.0609999999999999</v>
      </c>
      <c r="AG26" s="576">
        <v>0.3301</v>
      </c>
      <c r="AH26" s="576">
        <v>3.1469999999999998E-2</v>
      </c>
      <c r="AI26" s="576">
        <v>5.8339999999999996E-2</v>
      </c>
      <c r="AJ26" s="577">
        <v>9.3360000000000005E-3</v>
      </c>
      <c r="AK26" s="577">
        <v>2.1440000000000001E-2</v>
      </c>
      <c r="AL26" s="577">
        <v>1.6500000000000001E-2</v>
      </c>
      <c r="AM26" s="578">
        <v>0.17</v>
      </c>
      <c r="AN26" s="579" t="str">
        <f>IF(Tabela2[[#This Row],[Nazwa punktu]]=Tabela35[[#This Row],[Lokalizacja]],"OK","NIEEEEEEEEEEEEEEEEEEEEEEEEE")</f>
        <v>OK</v>
      </c>
      <c r="AO26" s="580">
        <v>121</v>
      </c>
      <c r="AP26" s="582">
        <v>116</v>
      </c>
      <c r="AQ26" s="577" t="s">
        <v>973</v>
      </c>
      <c r="AR26" s="582" t="s">
        <v>1100</v>
      </c>
      <c r="AS26" s="577" t="s">
        <v>959</v>
      </c>
      <c r="AT26" s="577" t="s">
        <v>959</v>
      </c>
      <c r="AU26" s="577" t="s">
        <v>959</v>
      </c>
      <c r="AV26" s="577" t="s">
        <v>959</v>
      </c>
      <c r="AW26" s="577" t="s">
        <v>959</v>
      </c>
      <c r="AX26" s="577" t="s">
        <v>959</v>
      </c>
      <c r="AY26" s="577" t="s">
        <v>959</v>
      </c>
      <c r="AZ26" s="577" t="s">
        <v>959</v>
      </c>
      <c r="BA26" s="577" t="s">
        <v>959</v>
      </c>
      <c r="BB26" s="577" t="s">
        <v>959</v>
      </c>
      <c r="BC26" s="577" t="s">
        <v>959</v>
      </c>
      <c r="BD26" s="577" t="s">
        <v>959</v>
      </c>
      <c r="BE26" s="577" t="s">
        <v>959</v>
      </c>
      <c r="BF26" s="577" t="s">
        <v>959</v>
      </c>
      <c r="BG26" s="577" t="s">
        <v>959</v>
      </c>
      <c r="BH26" s="577" t="s">
        <v>959</v>
      </c>
      <c r="BI26" s="577" t="s">
        <v>959</v>
      </c>
      <c r="BJ26" s="577" t="s">
        <v>959</v>
      </c>
      <c r="BK26" s="580" t="s">
        <v>1113</v>
      </c>
      <c r="BL26" s="577" t="s">
        <v>961</v>
      </c>
      <c r="BM26" s="577" t="s">
        <v>1114</v>
      </c>
      <c r="BN26" s="577" t="s">
        <v>962</v>
      </c>
      <c r="BO26" s="583" t="s">
        <v>933</v>
      </c>
      <c r="BP26" s="577" t="s">
        <v>964</v>
      </c>
      <c r="BQ26" s="577" t="s">
        <v>1115</v>
      </c>
      <c r="BR26" s="583" t="s">
        <v>963</v>
      </c>
      <c r="BS26" s="579" t="str">
        <f>IF(Tabela35[[#This Row],[Lokalizacja3]]=Tabela2[[#This Row],[Nazwa punktu]],"ok","NIEEEEEE")</f>
        <v>ok</v>
      </c>
      <c r="BT26" s="580">
        <v>122</v>
      </c>
      <c r="BU26" s="582">
        <v>116</v>
      </c>
      <c r="BV26" s="577" t="s">
        <v>973</v>
      </c>
      <c r="BW26" s="582" t="s">
        <v>1100</v>
      </c>
      <c r="BX26" s="577" t="s">
        <v>509</v>
      </c>
      <c r="BY26" s="577" t="s">
        <v>509</v>
      </c>
      <c r="BZ26" s="577" t="s">
        <v>509</v>
      </c>
      <c r="CA26" s="577" t="s">
        <v>509</v>
      </c>
      <c r="CB26" s="577" t="s">
        <v>509</v>
      </c>
      <c r="CC26" s="577" t="s">
        <v>509</v>
      </c>
      <c r="CD26" s="577" t="s">
        <v>509</v>
      </c>
      <c r="CE26" s="577" t="s">
        <v>515</v>
      </c>
      <c r="CF26" s="580" t="s">
        <v>509</v>
      </c>
      <c r="CG26" s="583" t="s">
        <v>509</v>
      </c>
      <c r="CH26" s="582">
        <v>122</v>
      </c>
      <c r="CI26" s="577">
        <v>116</v>
      </c>
      <c r="CJ26" s="582" t="s">
        <v>973</v>
      </c>
      <c r="CK26" s="577" t="s">
        <v>1100</v>
      </c>
      <c r="CL26" s="580" t="s">
        <v>910</v>
      </c>
      <c r="CM26" s="577" t="s">
        <v>910</v>
      </c>
      <c r="CN26" s="577" t="s">
        <v>910</v>
      </c>
      <c r="CO26" s="577" t="s">
        <v>910</v>
      </c>
      <c r="CP26" s="583" t="s">
        <v>542</v>
      </c>
      <c r="CQ26" s="577" t="s">
        <v>539</v>
      </c>
      <c r="CR26" s="577" t="s">
        <v>509</v>
      </c>
      <c r="CS26" s="577" t="s">
        <v>509</v>
      </c>
      <c r="CT26" s="577" t="s">
        <v>509</v>
      </c>
      <c r="CU26" s="577" t="s">
        <v>509</v>
      </c>
      <c r="CV26" s="577" t="s">
        <v>509</v>
      </c>
      <c r="CW26" s="577" t="s">
        <v>509</v>
      </c>
      <c r="CX26" s="580" t="s">
        <v>509</v>
      </c>
      <c r="CY26" s="577" t="s">
        <v>509</v>
      </c>
      <c r="CZ26" s="577" t="s">
        <v>910</v>
      </c>
      <c r="DA26" s="583" t="s">
        <v>515</v>
      </c>
      <c r="DB26" s="577" t="s">
        <v>540</v>
      </c>
      <c r="DC26" s="577" t="s">
        <v>509</v>
      </c>
      <c r="DD26" s="577" t="s">
        <v>509</v>
      </c>
      <c r="DE26" s="577" t="s">
        <v>540</v>
      </c>
      <c r="DF26" s="577" t="s">
        <v>910</v>
      </c>
      <c r="DG26" s="577" t="s">
        <v>910</v>
      </c>
      <c r="DH26" s="583" t="s">
        <v>541</v>
      </c>
      <c r="DI26" s="749" t="str">
        <f>IF(Tabela35[[#This Row],[nazwa punktu8]]=Tabela2[[#This Row],[Nazwa punktu]],"tak","NIEEEEEEEEEEEEEEEE")</f>
        <v>tak</v>
      </c>
    </row>
    <row r="27" spans="1:113" s="684" customFormat="1" ht="25.5" hidden="1" customHeight="1" x14ac:dyDescent="0.25">
      <c r="A27" s="679">
        <v>123</v>
      </c>
      <c r="B27" s="680">
        <v>11</v>
      </c>
      <c r="C27" s="681" t="s">
        <v>974</v>
      </c>
      <c r="D27" s="682">
        <v>52.528024000000002</v>
      </c>
      <c r="E27" s="682">
        <v>21.175405999999999</v>
      </c>
      <c r="F27" s="568" t="s">
        <v>1100</v>
      </c>
      <c r="G27" s="683" t="s">
        <v>1316</v>
      </c>
      <c r="H27" s="565">
        <v>123</v>
      </c>
      <c r="I27" s="566">
        <v>11</v>
      </c>
      <c r="J27" s="567" t="s">
        <v>974</v>
      </c>
      <c r="K27" s="568" t="s">
        <v>1100</v>
      </c>
      <c r="L27" s="569">
        <v>481</v>
      </c>
      <c r="M27" s="570">
        <v>7.4</v>
      </c>
      <c r="N27" s="571" t="s">
        <v>910</v>
      </c>
      <c r="O27" s="572" t="s">
        <v>304</v>
      </c>
      <c r="P27" s="572">
        <v>20.91</v>
      </c>
      <c r="Q27" s="573" t="s">
        <v>910</v>
      </c>
      <c r="R27" s="572" t="s">
        <v>911</v>
      </c>
      <c r="S27" s="572">
        <v>2.7909999999999999</v>
      </c>
      <c r="T27" s="572">
        <v>3.0350000000000001</v>
      </c>
      <c r="U27" s="574">
        <v>9.0399999999999994E-3</v>
      </c>
      <c r="V27" s="572">
        <v>129.69999999999999</v>
      </c>
      <c r="W27" s="573" t="s">
        <v>910</v>
      </c>
      <c r="X27" s="572">
        <v>1.36</v>
      </c>
      <c r="Y27" s="572">
        <v>3.4529999999999998</v>
      </c>
      <c r="Z27" s="572" t="s">
        <v>912</v>
      </c>
      <c r="AA27" s="572">
        <v>22.13</v>
      </c>
      <c r="AB27" s="572">
        <v>108</v>
      </c>
      <c r="AC27" s="572">
        <v>3.214</v>
      </c>
      <c r="AD27" s="575">
        <v>15.14</v>
      </c>
      <c r="AE27" s="576">
        <v>0.14710000000000001</v>
      </c>
      <c r="AF27" s="576">
        <v>0.65169999999999995</v>
      </c>
      <c r="AG27" s="576">
        <v>0.28810000000000002</v>
      </c>
      <c r="AH27" s="576">
        <v>3.6229999999999998E-2</v>
      </c>
      <c r="AI27" s="576">
        <v>4.5670000000000002E-2</v>
      </c>
      <c r="AJ27" s="577">
        <v>1.163E-2</v>
      </c>
      <c r="AK27" s="577">
        <v>2.452E-2</v>
      </c>
      <c r="AL27" s="577">
        <v>2.2769999999999999E-2</v>
      </c>
      <c r="AM27" s="578">
        <v>0.23</v>
      </c>
      <c r="AN27" s="579" t="str">
        <f>IF(Tabela2[[#This Row],[Nazwa punktu]]=Tabela35[[#This Row],[Lokalizacja]],"OK","NIEEEEEEEEEEEEEEEEEEEEEEEEE")</f>
        <v>OK</v>
      </c>
      <c r="AO27" s="580">
        <v>122</v>
      </c>
      <c r="AP27" s="582">
        <v>11</v>
      </c>
      <c r="AQ27" s="577" t="s">
        <v>974</v>
      </c>
      <c r="AR27" s="582" t="s">
        <v>1100</v>
      </c>
      <c r="AS27" s="577" t="s">
        <v>959</v>
      </c>
      <c r="AT27" s="577" t="s">
        <v>959</v>
      </c>
      <c r="AU27" s="577" t="s">
        <v>959</v>
      </c>
      <c r="AV27" s="577" t="s">
        <v>959</v>
      </c>
      <c r="AW27" s="577">
        <v>8.9999999999999993E-3</v>
      </c>
      <c r="AX27" s="577" t="s">
        <v>959</v>
      </c>
      <c r="AY27" s="577">
        <v>5.8999999999999997E-2</v>
      </c>
      <c r="AZ27" s="577">
        <v>5.8999999999999997E-2</v>
      </c>
      <c r="BA27" s="577">
        <v>2.7E-2</v>
      </c>
      <c r="BB27" s="577">
        <v>4.9000000000000002E-2</v>
      </c>
      <c r="BC27" s="577">
        <v>3.9E-2</v>
      </c>
      <c r="BD27" s="577">
        <v>4.1000000000000002E-2</v>
      </c>
      <c r="BE27" s="577">
        <v>7.0000000000000001E-3</v>
      </c>
      <c r="BF27" s="577">
        <v>4.2000000000000003E-2</v>
      </c>
      <c r="BG27" s="577">
        <v>5.1999999999999998E-2</v>
      </c>
      <c r="BH27" s="577">
        <v>8.9999999999999993E-3</v>
      </c>
      <c r="BI27" s="577">
        <v>1.2999999999999999E-2</v>
      </c>
      <c r="BJ27" s="577">
        <v>4.7E-2</v>
      </c>
      <c r="BK27" s="580" t="s">
        <v>960</v>
      </c>
      <c r="BL27" s="577">
        <v>0.19400000000000001</v>
      </c>
      <c r="BM27" s="577">
        <v>0.15100000000000002</v>
      </c>
      <c r="BN27" s="577">
        <v>9.9000000000000005E-2</v>
      </c>
      <c r="BO27" s="583">
        <v>0.46549999999999991</v>
      </c>
      <c r="BP27" s="577">
        <v>0.4454999999999999</v>
      </c>
      <c r="BQ27" s="577">
        <v>0.26400000000000001</v>
      </c>
      <c r="BR27" s="583">
        <v>0.25700000000000001</v>
      </c>
      <c r="BS27" s="579" t="str">
        <f>IF(Tabela35[[#This Row],[Lokalizacja3]]=Tabela2[[#This Row],[Nazwa punktu]],"ok","NIEEEEEE")</f>
        <v>ok</v>
      </c>
      <c r="BT27" s="580">
        <v>123</v>
      </c>
      <c r="BU27" s="582">
        <v>11</v>
      </c>
      <c r="BV27" s="577" t="s">
        <v>974</v>
      </c>
      <c r="BW27" s="582" t="s">
        <v>1100</v>
      </c>
      <c r="BX27" s="577" t="s">
        <v>509</v>
      </c>
      <c r="BY27" s="577" t="s">
        <v>509</v>
      </c>
      <c r="BZ27" s="577" t="s">
        <v>509</v>
      </c>
      <c r="CA27" s="577" t="s">
        <v>509</v>
      </c>
      <c r="CB27" s="577" t="s">
        <v>509</v>
      </c>
      <c r="CC27" s="577" t="s">
        <v>509</v>
      </c>
      <c r="CD27" s="577" t="s">
        <v>509</v>
      </c>
      <c r="CE27" s="577" t="s">
        <v>515</v>
      </c>
      <c r="CF27" s="580" t="s">
        <v>509</v>
      </c>
      <c r="CG27" s="583" t="s">
        <v>509</v>
      </c>
      <c r="CH27" s="582">
        <v>123</v>
      </c>
      <c r="CI27" s="577">
        <v>11</v>
      </c>
      <c r="CJ27" s="582" t="s">
        <v>974</v>
      </c>
      <c r="CK27" s="577" t="s">
        <v>1100</v>
      </c>
      <c r="CL27" s="580" t="s">
        <v>910</v>
      </c>
      <c r="CM27" s="577" t="s">
        <v>910</v>
      </c>
      <c r="CN27" s="577" t="s">
        <v>910</v>
      </c>
      <c r="CO27" s="577" t="s">
        <v>910</v>
      </c>
      <c r="CP27" s="583" t="s">
        <v>542</v>
      </c>
      <c r="CQ27" s="577" t="s">
        <v>539</v>
      </c>
      <c r="CR27" s="577" t="s">
        <v>509</v>
      </c>
      <c r="CS27" s="577" t="s">
        <v>509</v>
      </c>
      <c r="CT27" s="577" t="s">
        <v>509</v>
      </c>
      <c r="CU27" s="577" t="s">
        <v>509</v>
      </c>
      <c r="CV27" s="577" t="s">
        <v>509</v>
      </c>
      <c r="CW27" s="577" t="s">
        <v>509</v>
      </c>
      <c r="CX27" s="580" t="s">
        <v>509</v>
      </c>
      <c r="CY27" s="577" t="s">
        <v>509</v>
      </c>
      <c r="CZ27" s="577" t="s">
        <v>910</v>
      </c>
      <c r="DA27" s="583" t="s">
        <v>515</v>
      </c>
      <c r="DB27" s="577" t="s">
        <v>540</v>
      </c>
      <c r="DC27" s="577" t="s">
        <v>509</v>
      </c>
      <c r="DD27" s="577" t="s">
        <v>509</v>
      </c>
      <c r="DE27" s="577" t="s">
        <v>540</v>
      </c>
      <c r="DF27" s="577" t="s">
        <v>910</v>
      </c>
      <c r="DG27" s="577" t="s">
        <v>910</v>
      </c>
      <c r="DH27" s="583" t="s">
        <v>541</v>
      </c>
      <c r="DI27" s="749" t="str">
        <f>IF(Tabela35[[#This Row],[nazwa punktu8]]=Tabela2[[#This Row],[Nazwa punktu]],"tak","NIEEEEEEEEEEEEEEEE")</f>
        <v>tak</v>
      </c>
    </row>
    <row r="28" spans="1:113" s="684" customFormat="1" ht="25.5" hidden="1" customHeight="1" x14ac:dyDescent="0.25">
      <c r="A28" s="679">
        <v>47</v>
      </c>
      <c r="B28" s="680">
        <v>278</v>
      </c>
      <c r="C28" s="681" t="s">
        <v>975</v>
      </c>
      <c r="D28" s="682">
        <v>51.760509999999996</v>
      </c>
      <c r="E28" s="682">
        <v>23.558091999999998</v>
      </c>
      <c r="F28" s="568" t="s">
        <v>1101</v>
      </c>
      <c r="G28" s="683" t="s">
        <v>1315</v>
      </c>
      <c r="H28" s="565">
        <v>48</v>
      </c>
      <c r="I28" s="566">
        <v>278</v>
      </c>
      <c r="J28" s="567" t="s">
        <v>975</v>
      </c>
      <c r="K28" s="568" t="s">
        <v>1101</v>
      </c>
      <c r="L28" s="569">
        <v>666</v>
      </c>
      <c r="M28" s="570">
        <v>7.3</v>
      </c>
      <c r="N28" s="571" t="s">
        <v>910</v>
      </c>
      <c r="O28" s="572" t="s">
        <v>304</v>
      </c>
      <c r="P28" s="572">
        <v>32.65</v>
      </c>
      <c r="Q28" s="573" t="s">
        <v>910</v>
      </c>
      <c r="R28" s="572">
        <v>1.232</v>
      </c>
      <c r="S28" s="572">
        <v>5.4039999999999999</v>
      </c>
      <c r="T28" s="572">
        <v>5.87</v>
      </c>
      <c r="U28" s="574">
        <v>6.3E-3</v>
      </c>
      <c r="V28" s="572">
        <v>466.2</v>
      </c>
      <c r="W28" s="573" t="s">
        <v>910</v>
      </c>
      <c r="X28" s="572">
        <v>3.407</v>
      </c>
      <c r="Y28" s="572">
        <v>3.0539999999999998</v>
      </c>
      <c r="Z28" s="572" t="s">
        <v>912</v>
      </c>
      <c r="AA28" s="572">
        <v>112.2</v>
      </c>
      <c r="AB28" s="572">
        <v>74.540000000000006</v>
      </c>
      <c r="AC28" s="572">
        <v>5.077</v>
      </c>
      <c r="AD28" s="575">
        <v>12.24</v>
      </c>
      <c r="AE28" s="576">
        <v>0.25080000000000002</v>
      </c>
      <c r="AF28" s="576">
        <v>2.6909999999999998</v>
      </c>
      <c r="AG28" s="576">
        <v>0.4667</v>
      </c>
      <c r="AH28" s="576">
        <v>4.4580000000000002E-2</v>
      </c>
      <c r="AI28" s="576">
        <v>6.8510000000000001E-2</v>
      </c>
      <c r="AJ28" s="577">
        <v>6.7879999999999998E-3</v>
      </c>
      <c r="AK28" s="577">
        <v>3.9669999999999997E-2</v>
      </c>
      <c r="AL28" s="577">
        <v>5.0460000000000005E-2</v>
      </c>
      <c r="AM28" s="578">
        <v>0.51</v>
      </c>
      <c r="AN28" s="579" t="str">
        <f>IF(Tabela2[[#This Row],[Nazwa punktu]]=Tabela35[[#This Row],[Lokalizacja]],"OK","NIEEEEEEEEEEEEEEEEEEEEEEEEE")</f>
        <v>OK</v>
      </c>
      <c r="AO28" s="580">
        <v>123</v>
      </c>
      <c r="AP28" s="582">
        <v>278</v>
      </c>
      <c r="AQ28" s="577" t="s">
        <v>975</v>
      </c>
      <c r="AR28" s="582" t="s">
        <v>1101</v>
      </c>
      <c r="AS28" s="577" t="s">
        <v>959</v>
      </c>
      <c r="AT28" s="577" t="s">
        <v>959</v>
      </c>
      <c r="AU28" s="577" t="s">
        <v>959</v>
      </c>
      <c r="AV28" s="577" t="s">
        <v>959</v>
      </c>
      <c r="AW28" s="577" t="s">
        <v>959</v>
      </c>
      <c r="AX28" s="577" t="s">
        <v>959</v>
      </c>
      <c r="AY28" s="577" t="s">
        <v>959</v>
      </c>
      <c r="AZ28" s="577" t="s">
        <v>959</v>
      </c>
      <c r="BA28" s="577" t="s">
        <v>959</v>
      </c>
      <c r="BB28" s="577" t="s">
        <v>959</v>
      </c>
      <c r="BC28" s="577" t="s">
        <v>959</v>
      </c>
      <c r="BD28" s="577" t="s">
        <v>959</v>
      </c>
      <c r="BE28" s="577" t="s">
        <v>959</v>
      </c>
      <c r="BF28" s="577" t="s">
        <v>959</v>
      </c>
      <c r="BG28" s="577" t="s">
        <v>959</v>
      </c>
      <c r="BH28" s="577" t="s">
        <v>959</v>
      </c>
      <c r="BI28" s="577">
        <v>1.2E-2</v>
      </c>
      <c r="BJ28" s="577" t="s">
        <v>959</v>
      </c>
      <c r="BK28" s="580" t="s">
        <v>960</v>
      </c>
      <c r="BL28" s="577" t="s">
        <v>961</v>
      </c>
      <c r="BM28" s="577" t="s">
        <v>1114</v>
      </c>
      <c r="BN28" s="577" t="s">
        <v>962</v>
      </c>
      <c r="BO28" s="583" t="s">
        <v>933</v>
      </c>
      <c r="BP28" s="577" t="s">
        <v>964</v>
      </c>
      <c r="BQ28" s="577" t="s">
        <v>1115</v>
      </c>
      <c r="BR28" s="583" t="s">
        <v>963</v>
      </c>
      <c r="BS28" s="579" t="str">
        <f>IF(Tabela35[[#This Row],[Lokalizacja3]]=Tabela2[[#This Row],[Nazwa punktu]],"ok","NIEEEEEE")</f>
        <v>ok</v>
      </c>
      <c r="BT28" s="580">
        <v>47</v>
      </c>
      <c r="BU28" s="582">
        <v>278</v>
      </c>
      <c r="BV28" s="577" t="s">
        <v>975</v>
      </c>
      <c r="BW28" s="582" t="s">
        <v>1101</v>
      </c>
      <c r="BX28" s="577" t="s">
        <v>509</v>
      </c>
      <c r="BY28" s="577" t="s">
        <v>509</v>
      </c>
      <c r="BZ28" s="577" t="s">
        <v>509</v>
      </c>
      <c r="CA28" s="577" t="s">
        <v>509</v>
      </c>
      <c r="CB28" s="577" t="s">
        <v>509</v>
      </c>
      <c r="CC28" s="577" t="s">
        <v>509</v>
      </c>
      <c r="CD28" s="577" t="s">
        <v>509</v>
      </c>
      <c r="CE28" s="577" t="s">
        <v>515</v>
      </c>
      <c r="CF28" s="580" t="s">
        <v>509</v>
      </c>
      <c r="CG28" s="583" t="s">
        <v>509</v>
      </c>
      <c r="CH28" s="582">
        <v>47</v>
      </c>
      <c r="CI28" s="577">
        <v>278</v>
      </c>
      <c r="CJ28" s="582" t="s">
        <v>975</v>
      </c>
      <c r="CK28" s="577" t="s">
        <v>1101</v>
      </c>
      <c r="CL28" s="580" t="s">
        <v>910</v>
      </c>
      <c r="CM28" s="577" t="s">
        <v>910</v>
      </c>
      <c r="CN28" s="577" t="s">
        <v>910</v>
      </c>
      <c r="CO28" s="577" t="s">
        <v>910</v>
      </c>
      <c r="CP28" s="583" t="s">
        <v>542</v>
      </c>
      <c r="CQ28" s="577" t="s">
        <v>539</v>
      </c>
      <c r="CR28" s="577" t="s">
        <v>509</v>
      </c>
      <c r="CS28" s="577" t="s">
        <v>509</v>
      </c>
      <c r="CT28" s="577" t="s">
        <v>509</v>
      </c>
      <c r="CU28" s="577" t="s">
        <v>509</v>
      </c>
      <c r="CV28" s="577" t="s">
        <v>509</v>
      </c>
      <c r="CW28" s="577" t="s">
        <v>509</v>
      </c>
      <c r="CX28" s="580" t="s">
        <v>509</v>
      </c>
      <c r="CY28" s="577" t="s">
        <v>509</v>
      </c>
      <c r="CZ28" s="577" t="s">
        <v>910</v>
      </c>
      <c r="DA28" s="583" t="s">
        <v>515</v>
      </c>
      <c r="DB28" s="577" t="s">
        <v>540</v>
      </c>
      <c r="DC28" s="577" t="s">
        <v>509</v>
      </c>
      <c r="DD28" s="577" t="s">
        <v>509</v>
      </c>
      <c r="DE28" s="577" t="s">
        <v>540</v>
      </c>
      <c r="DF28" s="577" t="s">
        <v>910</v>
      </c>
      <c r="DG28" s="577" t="s">
        <v>910</v>
      </c>
      <c r="DH28" s="583" t="s">
        <v>541</v>
      </c>
      <c r="DI28" s="749" t="str">
        <f>IF(Tabela35[[#This Row],[nazwa punktu8]]=Tabela2[[#This Row],[Nazwa punktu]],"tak","NIEEEEEEEEEEEEEEEE")</f>
        <v>tak</v>
      </c>
    </row>
    <row r="29" spans="1:113" s="684" customFormat="1" ht="25.5" hidden="1" customHeight="1" x14ac:dyDescent="0.25">
      <c r="A29" s="679">
        <v>48</v>
      </c>
      <c r="B29" s="680">
        <v>470</v>
      </c>
      <c r="C29" s="681" t="s">
        <v>976</v>
      </c>
      <c r="D29" s="682">
        <v>50.839579000000001</v>
      </c>
      <c r="E29" s="682">
        <v>24.038948999999999</v>
      </c>
      <c r="F29" s="568" t="s">
        <v>1101</v>
      </c>
      <c r="G29" s="683" t="s">
        <v>1318</v>
      </c>
      <c r="H29" s="565">
        <v>47</v>
      </c>
      <c r="I29" s="566">
        <v>470</v>
      </c>
      <c r="J29" s="567" t="s">
        <v>976</v>
      </c>
      <c r="K29" s="568" t="s">
        <v>1101</v>
      </c>
      <c r="L29" s="569">
        <v>712</v>
      </c>
      <c r="M29" s="570">
        <v>7.7</v>
      </c>
      <c r="N29" s="571" t="s">
        <v>910</v>
      </c>
      <c r="O29" s="572" t="s">
        <v>304</v>
      </c>
      <c r="P29" s="572">
        <v>37.82</v>
      </c>
      <c r="Q29" s="573" t="s">
        <v>910</v>
      </c>
      <c r="R29" s="572">
        <v>1.7909999999999999</v>
      </c>
      <c r="S29" s="572">
        <v>7.3630000000000004</v>
      </c>
      <c r="T29" s="572">
        <v>6.2309999999999999</v>
      </c>
      <c r="U29" s="574">
        <v>1.26E-2</v>
      </c>
      <c r="V29" s="572">
        <v>249.2</v>
      </c>
      <c r="W29" s="573" t="s">
        <v>910</v>
      </c>
      <c r="X29" s="572">
        <v>6.133</v>
      </c>
      <c r="Y29" s="572">
        <v>5.67</v>
      </c>
      <c r="Z29" s="572" t="s">
        <v>912</v>
      </c>
      <c r="AA29" s="572">
        <v>82.79</v>
      </c>
      <c r="AB29" s="572">
        <v>112.5</v>
      </c>
      <c r="AC29" s="572">
        <v>7.42</v>
      </c>
      <c r="AD29" s="575">
        <v>19.02</v>
      </c>
      <c r="AE29" s="576">
        <v>0.37859999999999999</v>
      </c>
      <c r="AF29" s="576">
        <v>2.4809999999999999</v>
      </c>
      <c r="AG29" s="576">
        <v>0.55989999999999995</v>
      </c>
      <c r="AH29" s="576">
        <v>8.2750000000000004E-2</v>
      </c>
      <c r="AI29" s="576">
        <v>0.12330000000000001</v>
      </c>
      <c r="AJ29" s="577">
        <v>1.077E-2</v>
      </c>
      <c r="AK29" s="577">
        <v>5.6960000000000004E-2</v>
      </c>
      <c r="AL29" s="577">
        <v>2.3819999999999997E-2</v>
      </c>
      <c r="AM29" s="578">
        <v>0.48</v>
      </c>
      <c r="AN29" s="579" t="str">
        <f>IF(Tabela2[[#This Row],[Nazwa punktu]]=Tabela35[[#This Row],[Lokalizacja]],"OK","NIEEEEEEEEEEEEEEEEEEEEEEEEE")</f>
        <v>OK</v>
      </c>
      <c r="AO29" s="580">
        <v>47</v>
      </c>
      <c r="AP29" s="582">
        <v>470</v>
      </c>
      <c r="AQ29" s="577" t="s">
        <v>976</v>
      </c>
      <c r="AR29" s="582" t="s">
        <v>1101</v>
      </c>
      <c r="AS29" s="577" t="s">
        <v>959</v>
      </c>
      <c r="AT29" s="577" t="s">
        <v>959</v>
      </c>
      <c r="AU29" s="577" t="s">
        <v>959</v>
      </c>
      <c r="AV29" s="577" t="s">
        <v>959</v>
      </c>
      <c r="AW29" s="577">
        <v>3.2000000000000001E-2</v>
      </c>
      <c r="AX29" s="577">
        <v>8.0000000000000002E-3</v>
      </c>
      <c r="AY29" s="577">
        <v>5.5E-2</v>
      </c>
      <c r="AZ29" s="577">
        <v>4.4999999999999998E-2</v>
      </c>
      <c r="BA29" s="577">
        <v>2.4E-2</v>
      </c>
      <c r="BB29" s="577">
        <v>3.2000000000000001E-2</v>
      </c>
      <c r="BC29" s="577">
        <v>2.4E-2</v>
      </c>
      <c r="BD29" s="577">
        <v>2.5000000000000001E-2</v>
      </c>
      <c r="BE29" s="577">
        <v>8.0000000000000002E-3</v>
      </c>
      <c r="BF29" s="577">
        <v>2.8000000000000001E-2</v>
      </c>
      <c r="BG29" s="577">
        <v>2.8000000000000001E-2</v>
      </c>
      <c r="BH29" s="577">
        <v>7.0000000000000001E-3</v>
      </c>
      <c r="BI29" s="577">
        <v>6.7000000000000004E-2</v>
      </c>
      <c r="BJ29" s="577">
        <v>2.7E-2</v>
      </c>
      <c r="BK29" s="580">
        <v>4.7500000000000001E-2</v>
      </c>
      <c r="BL29" s="577">
        <v>0.156</v>
      </c>
      <c r="BM29" s="577">
        <v>0.15900000000000003</v>
      </c>
      <c r="BN29" s="577">
        <v>5.5E-2</v>
      </c>
      <c r="BO29" s="583">
        <v>0.42</v>
      </c>
      <c r="BP29" s="577">
        <v>0.34499999999999997</v>
      </c>
      <c r="BQ29" s="577">
        <v>0.23850000000000002</v>
      </c>
      <c r="BR29" s="583">
        <v>0.16300000000000001</v>
      </c>
      <c r="BS29" s="579" t="str">
        <f>IF(Tabela35[[#This Row],[Lokalizacja3]]=Tabela2[[#This Row],[Nazwa punktu]],"ok","NIEEEEEE")</f>
        <v>ok</v>
      </c>
      <c r="BT29" s="580">
        <v>48</v>
      </c>
      <c r="BU29" s="582">
        <v>470</v>
      </c>
      <c r="BV29" s="577" t="s">
        <v>976</v>
      </c>
      <c r="BW29" s="582" t="s">
        <v>1101</v>
      </c>
      <c r="BX29" s="577" t="s">
        <v>509</v>
      </c>
      <c r="BY29" s="577" t="s">
        <v>509</v>
      </c>
      <c r="BZ29" s="577" t="s">
        <v>509</v>
      </c>
      <c r="CA29" s="577" t="s">
        <v>509</v>
      </c>
      <c r="CB29" s="577" t="s">
        <v>509</v>
      </c>
      <c r="CC29" s="577" t="s">
        <v>509</v>
      </c>
      <c r="CD29" s="577" t="s">
        <v>509</v>
      </c>
      <c r="CE29" s="577" t="s">
        <v>515</v>
      </c>
      <c r="CF29" s="580" t="s">
        <v>509</v>
      </c>
      <c r="CG29" s="583" t="s">
        <v>509</v>
      </c>
      <c r="CH29" s="582">
        <v>48</v>
      </c>
      <c r="CI29" s="577">
        <v>470</v>
      </c>
      <c r="CJ29" s="582" t="s">
        <v>976</v>
      </c>
      <c r="CK29" s="577" t="s">
        <v>1101</v>
      </c>
      <c r="CL29" s="580" t="s">
        <v>910</v>
      </c>
      <c r="CM29" s="577" t="s">
        <v>910</v>
      </c>
      <c r="CN29" s="577" t="s">
        <v>910</v>
      </c>
      <c r="CO29" s="577" t="s">
        <v>910</v>
      </c>
      <c r="CP29" s="583" t="s">
        <v>542</v>
      </c>
      <c r="CQ29" s="577" t="s">
        <v>539</v>
      </c>
      <c r="CR29" s="577" t="s">
        <v>509</v>
      </c>
      <c r="CS29" s="577" t="s">
        <v>509</v>
      </c>
      <c r="CT29" s="577" t="s">
        <v>509</v>
      </c>
      <c r="CU29" s="577" t="s">
        <v>509</v>
      </c>
      <c r="CV29" s="577" t="s">
        <v>509</v>
      </c>
      <c r="CW29" s="577" t="s">
        <v>509</v>
      </c>
      <c r="CX29" s="580">
        <v>1.7</v>
      </c>
      <c r="CY29" s="577">
        <v>0.3</v>
      </c>
      <c r="CZ29" s="577" t="s">
        <v>910</v>
      </c>
      <c r="DA29" s="583">
        <v>2.25</v>
      </c>
      <c r="DB29" s="577" t="s">
        <v>540</v>
      </c>
      <c r="DC29" s="577" t="s">
        <v>509</v>
      </c>
      <c r="DD29" s="577" t="s">
        <v>509</v>
      </c>
      <c r="DE29" s="577" t="s">
        <v>540</v>
      </c>
      <c r="DF29" s="577" t="s">
        <v>910</v>
      </c>
      <c r="DG29" s="577" t="s">
        <v>910</v>
      </c>
      <c r="DH29" s="583" t="s">
        <v>541</v>
      </c>
      <c r="DI29" s="749" t="str">
        <f>IF(Tabela35[[#This Row],[nazwa punktu8]]=Tabela2[[#This Row],[Nazwa punktu]],"tak","NIEEEEEEEEEEEEEEEE")</f>
        <v>tak</v>
      </c>
    </row>
    <row r="30" spans="1:113" s="684" customFormat="1" ht="15.75" hidden="1" customHeight="1" x14ac:dyDescent="0.25">
      <c r="A30" s="679">
        <v>49</v>
      </c>
      <c r="B30" s="680">
        <v>279</v>
      </c>
      <c r="C30" s="681" t="s">
        <v>977</v>
      </c>
      <c r="D30" s="682">
        <v>51.551490999999999</v>
      </c>
      <c r="E30" s="682">
        <v>23.566416</v>
      </c>
      <c r="F30" s="568" t="s">
        <v>1101</v>
      </c>
      <c r="G30" s="683" t="s">
        <v>1315</v>
      </c>
      <c r="H30" s="565">
        <v>49</v>
      </c>
      <c r="I30" s="566">
        <v>279</v>
      </c>
      <c r="J30" s="567" t="s">
        <v>977</v>
      </c>
      <c r="K30" s="568" t="s">
        <v>1101</v>
      </c>
      <c r="L30" s="569">
        <v>655</v>
      </c>
      <c r="M30" s="570">
        <v>7.3</v>
      </c>
      <c r="N30" s="571" t="s">
        <v>910</v>
      </c>
      <c r="O30" s="572" t="s">
        <v>304</v>
      </c>
      <c r="P30" s="572">
        <v>19.09</v>
      </c>
      <c r="Q30" s="573" t="s">
        <v>910</v>
      </c>
      <c r="R30" s="572" t="s">
        <v>911</v>
      </c>
      <c r="S30" s="572">
        <v>4.306</v>
      </c>
      <c r="T30" s="572">
        <v>2.415</v>
      </c>
      <c r="U30" s="574">
        <v>5.6699999999999997E-3</v>
      </c>
      <c r="V30" s="572">
        <v>124.5</v>
      </c>
      <c r="W30" s="573" t="s">
        <v>910</v>
      </c>
      <c r="X30" s="572">
        <v>2.6970000000000001</v>
      </c>
      <c r="Y30" s="572">
        <v>2.1840000000000002</v>
      </c>
      <c r="Z30" s="572" t="s">
        <v>912</v>
      </c>
      <c r="AA30" s="572">
        <v>23.64</v>
      </c>
      <c r="AB30" s="572">
        <v>97.51</v>
      </c>
      <c r="AC30" s="572">
        <v>4.1319999999999997</v>
      </c>
      <c r="AD30" s="575">
        <v>8.51</v>
      </c>
      <c r="AE30" s="576">
        <v>0.22159999999999999</v>
      </c>
      <c r="AF30" s="576">
        <v>0.51019999999999999</v>
      </c>
      <c r="AG30" s="576">
        <v>0.33179999999999998</v>
      </c>
      <c r="AH30" s="576">
        <v>4.3299999999999998E-2</v>
      </c>
      <c r="AI30" s="576">
        <v>5.1339999999999997E-2</v>
      </c>
      <c r="AJ30" s="577">
        <v>6.4769999999999993E-3</v>
      </c>
      <c r="AK30" s="577">
        <v>1.7690000000000001E-2</v>
      </c>
      <c r="AL30" s="577">
        <v>2.4319999999999998E-2</v>
      </c>
      <c r="AM30" s="578">
        <v>0.26</v>
      </c>
      <c r="AN30" s="579" t="str">
        <f>IF(Tabela2[[#This Row],[Nazwa punktu]]=Tabela35[[#This Row],[Lokalizacja]],"OK","NIEEEEEEEEEEEEEEEEEEEEEEEEE")</f>
        <v>OK</v>
      </c>
      <c r="AO30" s="580">
        <v>48</v>
      </c>
      <c r="AP30" s="582">
        <v>279</v>
      </c>
      <c r="AQ30" s="577" t="s">
        <v>977</v>
      </c>
      <c r="AR30" s="582" t="s">
        <v>1101</v>
      </c>
      <c r="AS30" s="577" t="s">
        <v>959</v>
      </c>
      <c r="AT30" s="577" t="s">
        <v>959</v>
      </c>
      <c r="AU30" s="577" t="s">
        <v>959</v>
      </c>
      <c r="AV30" s="577" t="s">
        <v>959</v>
      </c>
      <c r="AW30" s="577" t="s">
        <v>959</v>
      </c>
      <c r="AX30" s="577" t="s">
        <v>959</v>
      </c>
      <c r="AY30" s="577" t="s">
        <v>959</v>
      </c>
      <c r="AZ30" s="577" t="s">
        <v>959</v>
      </c>
      <c r="BA30" s="577" t="s">
        <v>959</v>
      </c>
      <c r="BB30" s="577" t="s">
        <v>959</v>
      </c>
      <c r="BC30" s="577" t="s">
        <v>959</v>
      </c>
      <c r="BD30" s="577" t="s">
        <v>959</v>
      </c>
      <c r="BE30" s="577" t="s">
        <v>959</v>
      </c>
      <c r="BF30" s="577" t="s">
        <v>959</v>
      </c>
      <c r="BG30" s="577" t="s">
        <v>959</v>
      </c>
      <c r="BH30" s="577" t="s">
        <v>959</v>
      </c>
      <c r="BI30" s="577">
        <v>8.0000000000000002E-3</v>
      </c>
      <c r="BJ30" s="577" t="s">
        <v>959</v>
      </c>
      <c r="BK30" s="580" t="s">
        <v>960</v>
      </c>
      <c r="BL30" s="577" t="s">
        <v>961</v>
      </c>
      <c r="BM30" s="577" t="s">
        <v>1114</v>
      </c>
      <c r="BN30" s="577" t="s">
        <v>962</v>
      </c>
      <c r="BO30" s="583" t="s">
        <v>933</v>
      </c>
      <c r="BP30" s="577" t="s">
        <v>964</v>
      </c>
      <c r="BQ30" s="577" t="s">
        <v>1115</v>
      </c>
      <c r="BR30" s="583" t="s">
        <v>963</v>
      </c>
      <c r="BS30" s="579" t="str">
        <f>IF(Tabela35[[#This Row],[Lokalizacja3]]=Tabela2[[#This Row],[Nazwa punktu]],"ok","NIEEEEEE")</f>
        <v>ok</v>
      </c>
      <c r="BT30" s="580">
        <v>49</v>
      </c>
      <c r="BU30" s="582">
        <v>279</v>
      </c>
      <c r="BV30" s="577" t="s">
        <v>977</v>
      </c>
      <c r="BW30" s="582" t="s">
        <v>1101</v>
      </c>
      <c r="BX30" s="577" t="s">
        <v>509</v>
      </c>
      <c r="BY30" s="577" t="s">
        <v>509</v>
      </c>
      <c r="BZ30" s="577" t="s">
        <v>509</v>
      </c>
      <c r="CA30" s="577" t="s">
        <v>509</v>
      </c>
      <c r="CB30" s="577" t="s">
        <v>509</v>
      </c>
      <c r="CC30" s="577" t="s">
        <v>509</v>
      </c>
      <c r="CD30" s="577" t="s">
        <v>509</v>
      </c>
      <c r="CE30" s="577" t="s">
        <v>515</v>
      </c>
      <c r="CF30" s="580" t="s">
        <v>509</v>
      </c>
      <c r="CG30" s="583" t="s">
        <v>509</v>
      </c>
      <c r="CH30" s="582">
        <v>49</v>
      </c>
      <c r="CI30" s="577">
        <v>279</v>
      </c>
      <c r="CJ30" s="582" t="s">
        <v>977</v>
      </c>
      <c r="CK30" s="577" t="s">
        <v>1101</v>
      </c>
      <c r="CL30" s="580" t="s">
        <v>910</v>
      </c>
      <c r="CM30" s="577" t="s">
        <v>910</v>
      </c>
      <c r="CN30" s="577" t="s">
        <v>910</v>
      </c>
      <c r="CO30" s="577" t="s">
        <v>910</v>
      </c>
      <c r="CP30" s="583" t="s">
        <v>542</v>
      </c>
      <c r="CQ30" s="577" t="s">
        <v>539</v>
      </c>
      <c r="CR30" s="577" t="s">
        <v>509</v>
      </c>
      <c r="CS30" s="577" t="s">
        <v>509</v>
      </c>
      <c r="CT30" s="577" t="s">
        <v>509</v>
      </c>
      <c r="CU30" s="577" t="s">
        <v>509</v>
      </c>
      <c r="CV30" s="577" t="s">
        <v>509</v>
      </c>
      <c r="CW30" s="577" t="s">
        <v>509</v>
      </c>
      <c r="CX30" s="580" t="s">
        <v>509</v>
      </c>
      <c r="CY30" s="577" t="s">
        <v>509</v>
      </c>
      <c r="CZ30" s="577" t="s">
        <v>910</v>
      </c>
      <c r="DA30" s="583" t="s">
        <v>515</v>
      </c>
      <c r="DB30" s="577" t="s">
        <v>540</v>
      </c>
      <c r="DC30" s="577" t="s">
        <v>509</v>
      </c>
      <c r="DD30" s="577" t="s">
        <v>509</v>
      </c>
      <c r="DE30" s="577" t="s">
        <v>540</v>
      </c>
      <c r="DF30" s="577" t="s">
        <v>910</v>
      </c>
      <c r="DG30" s="577" t="s">
        <v>910</v>
      </c>
      <c r="DH30" s="583" t="s">
        <v>541</v>
      </c>
      <c r="DI30" s="749" t="str">
        <f>IF(Tabela35[[#This Row],[nazwa punktu8]]=Tabela2[[#This Row],[Nazwa punktu]],"tak","NIEEEEEEEEEEEEEEEE")</f>
        <v>tak</v>
      </c>
    </row>
    <row r="31" spans="1:113" s="684" customFormat="1" ht="25.5" customHeight="1" x14ac:dyDescent="0.25">
      <c r="A31" s="679">
        <v>124</v>
      </c>
      <c r="B31" s="680">
        <v>176</v>
      </c>
      <c r="C31" s="681" t="s">
        <v>978</v>
      </c>
      <c r="D31" s="682">
        <v>52.589911999999998</v>
      </c>
      <c r="E31" s="682">
        <v>21.459959000000001</v>
      </c>
      <c r="F31" s="568" t="s">
        <v>1100</v>
      </c>
      <c r="G31" s="683" t="s">
        <v>1316</v>
      </c>
      <c r="H31" s="565">
        <v>124</v>
      </c>
      <c r="I31" s="566">
        <v>276</v>
      </c>
      <c r="J31" s="567" t="s">
        <v>978</v>
      </c>
      <c r="K31" s="568" t="s">
        <v>1100</v>
      </c>
      <c r="L31" s="569">
        <v>478</v>
      </c>
      <c r="M31" s="570">
        <v>7.5</v>
      </c>
      <c r="N31" s="571" t="s">
        <v>910</v>
      </c>
      <c r="O31" s="572" t="s">
        <v>304</v>
      </c>
      <c r="P31" s="572">
        <v>109</v>
      </c>
      <c r="Q31" s="573" t="s">
        <v>910</v>
      </c>
      <c r="R31" s="572" t="s">
        <v>911</v>
      </c>
      <c r="S31" s="572">
        <v>1.397</v>
      </c>
      <c r="T31" s="572">
        <v>2.6030000000000002</v>
      </c>
      <c r="U31" s="574">
        <v>2.3900000000000002E-3</v>
      </c>
      <c r="V31" s="572">
        <v>192.2</v>
      </c>
      <c r="W31" s="573" t="s">
        <v>910</v>
      </c>
      <c r="X31" s="572" t="s">
        <v>911</v>
      </c>
      <c r="Y31" s="572" t="s">
        <v>912</v>
      </c>
      <c r="Z31" s="572" t="s">
        <v>912</v>
      </c>
      <c r="AA31" s="572">
        <v>20.170000000000002</v>
      </c>
      <c r="AB31" s="572">
        <v>38.1</v>
      </c>
      <c r="AC31" s="572">
        <v>1.619</v>
      </c>
      <c r="AD31" s="575">
        <v>6.7720000000000002</v>
      </c>
      <c r="AE31" s="576">
        <v>8.9679999999999996E-2</v>
      </c>
      <c r="AF31" s="576">
        <v>0.59989999999999999</v>
      </c>
      <c r="AG31" s="576">
        <v>0.188</v>
      </c>
      <c r="AH31" s="576">
        <v>2.3869999999999999E-2</v>
      </c>
      <c r="AI31" s="576">
        <v>2.8649999999999998E-2</v>
      </c>
      <c r="AJ31" s="577">
        <v>1.201E-2</v>
      </c>
      <c r="AK31" s="577">
        <v>1.519E-2</v>
      </c>
      <c r="AL31" s="577">
        <v>1.316E-2</v>
      </c>
      <c r="AM31" s="578">
        <v>0.18</v>
      </c>
      <c r="AN31" s="579" t="str">
        <f>IF(Tabela2[[#This Row],[Nazwa punktu]]=Tabela35[[#This Row],[Lokalizacja]],"OK","NIEEEEEEEEEEEEEEEEEEEEEEEEE")</f>
        <v>OK</v>
      </c>
      <c r="AO31" s="580">
        <v>124</v>
      </c>
      <c r="AP31" s="582">
        <v>276</v>
      </c>
      <c r="AQ31" s="577" t="s">
        <v>978</v>
      </c>
      <c r="AR31" s="582" t="s">
        <v>1100</v>
      </c>
      <c r="AS31" s="577" t="s">
        <v>959</v>
      </c>
      <c r="AT31" s="577" t="s">
        <v>959</v>
      </c>
      <c r="AU31" s="577" t="s">
        <v>959</v>
      </c>
      <c r="AV31" s="577" t="s">
        <v>959</v>
      </c>
      <c r="AW31" s="577" t="s">
        <v>959</v>
      </c>
      <c r="AX31" s="577" t="s">
        <v>959</v>
      </c>
      <c r="AY31" s="577" t="s">
        <v>959</v>
      </c>
      <c r="AZ31" s="577" t="s">
        <v>959</v>
      </c>
      <c r="BA31" s="577" t="s">
        <v>959</v>
      </c>
      <c r="BB31" s="577" t="s">
        <v>959</v>
      </c>
      <c r="BC31" s="577" t="s">
        <v>959</v>
      </c>
      <c r="BD31" s="577" t="s">
        <v>959</v>
      </c>
      <c r="BE31" s="577" t="s">
        <v>959</v>
      </c>
      <c r="BF31" s="577" t="s">
        <v>959</v>
      </c>
      <c r="BG31" s="577" t="s">
        <v>959</v>
      </c>
      <c r="BH31" s="577" t="s">
        <v>959</v>
      </c>
      <c r="BI31" s="577" t="s">
        <v>959</v>
      </c>
      <c r="BJ31" s="577" t="s">
        <v>959</v>
      </c>
      <c r="BK31" s="580" t="s">
        <v>1114</v>
      </c>
      <c r="BL31" s="577" t="s">
        <v>961</v>
      </c>
      <c r="BM31" s="577" t="s">
        <v>1114</v>
      </c>
      <c r="BN31" s="577" t="s">
        <v>962</v>
      </c>
      <c r="BO31" s="583" t="s">
        <v>933</v>
      </c>
      <c r="BP31" s="577" t="s">
        <v>964</v>
      </c>
      <c r="BQ31" s="577" t="s">
        <v>1115</v>
      </c>
      <c r="BR31" s="583" t="s">
        <v>963</v>
      </c>
      <c r="BS31" s="579" t="str">
        <f>IF(Tabela35[[#This Row],[Lokalizacja3]]=Tabela2[[#This Row],[Nazwa punktu]],"ok","NIEEEEEE")</f>
        <v>ok</v>
      </c>
      <c r="BT31" s="580">
        <v>124</v>
      </c>
      <c r="BU31" s="582">
        <v>276</v>
      </c>
      <c r="BV31" s="577" t="s">
        <v>978</v>
      </c>
      <c r="BW31" s="582" t="s">
        <v>1100</v>
      </c>
      <c r="BX31" s="577" t="s">
        <v>509</v>
      </c>
      <c r="BY31" s="577" t="s">
        <v>509</v>
      </c>
      <c r="BZ31" s="577" t="s">
        <v>509</v>
      </c>
      <c r="CA31" s="577" t="s">
        <v>509</v>
      </c>
      <c r="CB31" s="577" t="s">
        <v>509</v>
      </c>
      <c r="CC31" s="577" t="s">
        <v>509</v>
      </c>
      <c r="CD31" s="577" t="s">
        <v>509</v>
      </c>
      <c r="CE31" s="577" t="s">
        <v>515</v>
      </c>
      <c r="CF31" s="580" t="s">
        <v>509</v>
      </c>
      <c r="CG31" s="583" t="s">
        <v>509</v>
      </c>
      <c r="CH31" s="582">
        <v>124</v>
      </c>
      <c r="CI31" s="577">
        <v>276</v>
      </c>
      <c r="CJ31" s="582" t="s">
        <v>978</v>
      </c>
      <c r="CK31" s="577" t="s">
        <v>1100</v>
      </c>
      <c r="CL31" s="580" t="s">
        <v>910</v>
      </c>
      <c r="CM31" s="577" t="s">
        <v>910</v>
      </c>
      <c r="CN31" s="577" t="s">
        <v>910</v>
      </c>
      <c r="CO31" s="577" t="s">
        <v>910</v>
      </c>
      <c r="CP31" s="583" t="s">
        <v>542</v>
      </c>
      <c r="CQ31" s="577" t="s">
        <v>539</v>
      </c>
      <c r="CR31" s="577" t="s">
        <v>509</v>
      </c>
      <c r="CS31" s="577" t="s">
        <v>509</v>
      </c>
      <c r="CT31" s="577" t="s">
        <v>509</v>
      </c>
      <c r="CU31" s="577" t="s">
        <v>509</v>
      </c>
      <c r="CV31" s="577" t="s">
        <v>509</v>
      </c>
      <c r="CW31" s="577" t="s">
        <v>509</v>
      </c>
      <c r="CX31" s="580" t="s">
        <v>509</v>
      </c>
      <c r="CY31" s="577" t="s">
        <v>509</v>
      </c>
      <c r="CZ31" s="577" t="s">
        <v>910</v>
      </c>
      <c r="DA31" s="583" t="s">
        <v>515</v>
      </c>
      <c r="DB31" s="577" t="s">
        <v>540</v>
      </c>
      <c r="DC31" s="577" t="s">
        <v>509</v>
      </c>
      <c r="DD31" s="577" t="s">
        <v>509</v>
      </c>
      <c r="DE31" s="577" t="s">
        <v>540</v>
      </c>
      <c r="DF31" s="577" t="s">
        <v>910</v>
      </c>
      <c r="DG31" s="577" t="s">
        <v>910</v>
      </c>
      <c r="DH31" s="583" t="s">
        <v>541</v>
      </c>
      <c r="DI31" s="749" t="str">
        <f>IF(Tabela35[[#This Row],[nazwa punktu8]]=Tabela2[[#This Row],[Nazwa punktu]],"tak","NIEEEEEEEEEEEEEEEE")</f>
        <v>tak</v>
      </c>
    </row>
    <row r="32" spans="1:113" s="684" customFormat="1" hidden="1" x14ac:dyDescent="0.25">
      <c r="A32" s="679">
        <v>50</v>
      </c>
      <c r="B32" s="680">
        <v>473</v>
      </c>
      <c r="C32" s="681" t="s">
        <v>568</v>
      </c>
      <c r="D32" s="682">
        <v>51.707895000000001</v>
      </c>
      <c r="E32" s="682">
        <v>22.551867000000001</v>
      </c>
      <c r="F32" s="568" t="s">
        <v>1101</v>
      </c>
      <c r="G32" s="683" t="s">
        <v>1320</v>
      </c>
      <c r="H32" s="565">
        <v>50</v>
      </c>
      <c r="I32" s="566">
        <v>473</v>
      </c>
      <c r="J32" s="567" t="s">
        <v>1144</v>
      </c>
      <c r="K32" s="568" t="s">
        <v>1101</v>
      </c>
      <c r="L32" s="569">
        <v>406</v>
      </c>
      <c r="M32" s="570">
        <v>7.4</v>
      </c>
      <c r="N32" s="571" t="s">
        <v>910</v>
      </c>
      <c r="O32" s="572" t="s">
        <v>304</v>
      </c>
      <c r="P32" s="572">
        <v>40.799999999999997</v>
      </c>
      <c r="Q32" s="573" t="s">
        <v>910</v>
      </c>
      <c r="R32" s="572">
        <v>1.016</v>
      </c>
      <c r="S32" s="572">
        <v>3.4449999999999998</v>
      </c>
      <c r="T32" s="572">
        <v>2.8940000000000001</v>
      </c>
      <c r="U32" s="574">
        <v>8.7200000000000003E-3</v>
      </c>
      <c r="V32" s="572">
        <v>344.9</v>
      </c>
      <c r="W32" s="573" t="s">
        <v>910</v>
      </c>
      <c r="X32" s="572">
        <v>2.4180000000000001</v>
      </c>
      <c r="Y32" s="572">
        <v>2.72</v>
      </c>
      <c r="Z32" s="572" t="s">
        <v>912</v>
      </c>
      <c r="AA32" s="572">
        <v>9.5350000000000001</v>
      </c>
      <c r="AB32" s="572">
        <v>81.96</v>
      </c>
      <c r="AC32" s="572">
        <v>3.8050000000000002</v>
      </c>
      <c r="AD32" s="575">
        <v>9.4870000000000001</v>
      </c>
      <c r="AE32" s="576">
        <v>0.19819999999999999</v>
      </c>
      <c r="AF32" s="576">
        <v>0.26540000000000002</v>
      </c>
      <c r="AG32" s="576">
        <v>0.62939999999999996</v>
      </c>
      <c r="AH32" s="576">
        <v>4.6649999999999997E-2</v>
      </c>
      <c r="AI32" s="576">
        <v>4.0839999999999994E-2</v>
      </c>
      <c r="AJ32" s="577">
        <v>8.2550000000000002E-3</v>
      </c>
      <c r="AK32" s="577">
        <v>7.1570000000000009E-2</v>
      </c>
      <c r="AL32" s="577">
        <v>3.1460000000000002E-2</v>
      </c>
      <c r="AM32" s="578">
        <v>0.72</v>
      </c>
      <c r="AN32" s="579" t="str">
        <f>IF(Tabela2[[#This Row],[Nazwa punktu]]=Tabela35[[#This Row],[Lokalizacja]],"OK","NIEEEEEEEEEEEEEEEEEEEEEEEEE")</f>
        <v>NIEEEEEEEEEEEEEEEEEEEEEEEEE</v>
      </c>
      <c r="AO32" s="580">
        <v>49</v>
      </c>
      <c r="AP32" s="582">
        <v>473</v>
      </c>
      <c r="AQ32" s="577" t="s">
        <v>1144</v>
      </c>
      <c r="AR32" s="582" t="s">
        <v>1101</v>
      </c>
      <c r="AS32" s="577" t="s">
        <v>959</v>
      </c>
      <c r="AT32" s="577" t="s">
        <v>959</v>
      </c>
      <c r="AU32" s="577">
        <v>1.7999999999999999E-2</v>
      </c>
      <c r="AV32" s="577">
        <v>2.5999999999999999E-2</v>
      </c>
      <c r="AW32" s="577">
        <v>0.20300000000000001</v>
      </c>
      <c r="AX32" s="577">
        <v>8.2000000000000003E-2</v>
      </c>
      <c r="AY32" s="577">
        <v>0.60299999999999998</v>
      </c>
      <c r="AZ32" s="577">
        <v>0.48599999999999999</v>
      </c>
      <c r="BA32" s="577">
        <v>0.224</v>
      </c>
      <c r="BB32" s="577">
        <v>0.24099999999999999</v>
      </c>
      <c r="BC32" s="577">
        <v>0.16</v>
      </c>
      <c r="BD32" s="577">
        <v>0.18099999999999999</v>
      </c>
      <c r="BE32" s="577">
        <v>3.5999999999999997E-2</v>
      </c>
      <c r="BF32" s="577">
        <v>0.188</v>
      </c>
      <c r="BG32" s="577">
        <v>0.17899999999999999</v>
      </c>
      <c r="BH32" s="577">
        <v>3.5000000000000003E-2</v>
      </c>
      <c r="BI32" s="577">
        <v>0.35099999999999998</v>
      </c>
      <c r="BJ32" s="577">
        <v>0.155</v>
      </c>
      <c r="BK32" s="580">
        <v>0.33150000000000002</v>
      </c>
      <c r="BL32" s="577">
        <v>1.5539999999999998</v>
      </c>
      <c r="BM32" s="577">
        <v>0.95099999999999996</v>
      </c>
      <c r="BN32" s="577">
        <v>0.33399999999999996</v>
      </c>
      <c r="BO32" s="583">
        <v>3.173</v>
      </c>
      <c r="BP32" s="577">
        <v>2.786</v>
      </c>
      <c r="BQ32" s="577">
        <v>2.1085000000000003</v>
      </c>
      <c r="BR32" s="583">
        <v>1.1219999999999999</v>
      </c>
      <c r="BS32" s="579" t="str">
        <f>IF(Tabela35[[#This Row],[Lokalizacja3]]=Tabela2[[#This Row],[Nazwa punktu]],"ok","NIEEEEEE")</f>
        <v>NIEEEEEE</v>
      </c>
      <c r="BT32" s="580">
        <v>50</v>
      </c>
      <c r="BU32" s="582">
        <v>473</v>
      </c>
      <c r="BV32" s="577" t="s">
        <v>568</v>
      </c>
      <c r="BW32" s="582" t="s">
        <v>1101</v>
      </c>
      <c r="BX32" s="577" t="s">
        <v>509</v>
      </c>
      <c r="BY32" s="577" t="s">
        <v>509</v>
      </c>
      <c r="BZ32" s="577" t="s">
        <v>509</v>
      </c>
      <c r="CA32" s="577" t="s">
        <v>509</v>
      </c>
      <c r="CB32" s="577" t="s">
        <v>509</v>
      </c>
      <c r="CC32" s="577" t="s">
        <v>509</v>
      </c>
      <c r="CD32" s="577" t="s">
        <v>509</v>
      </c>
      <c r="CE32" s="577" t="s">
        <v>515</v>
      </c>
      <c r="CF32" s="580" t="s">
        <v>509</v>
      </c>
      <c r="CG32" s="583" t="s">
        <v>509</v>
      </c>
      <c r="CH32" s="582">
        <v>50</v>
      </c>
      <c r="CI32" s="577">
        <v>473</v>
      </c>
      <c r="CJ32" s="582" t="s">
        <v>732</v>
      </c>
      <c r="CK32" s="577" t="s">
        <v>1101</v>
      </c>
      <c r="CL32" s="580" t="s">
        <v>910</v>
      </c>
      <c r="CM32" s="577" t="s">
        <v>910</v>
      </c>
      <c r="CN32" s="577" t="s">
        <v>910</v>
      </c>
      <c r="CO32" s="577" t="s">
        <v>910</v>
      </c>
      <c r="CP32" s="583" t="s">
        <v>542</v>
      </c>
      <c r="CQ32" s="577" t="s">
        <v>539</v>
      </c>
      <c r="CR32" s="577" t="s">
        <v>509</v>
      </c>
      <c r="CS32" s="577" t="s">
        <v>509</v>
      </c>
      <c r="CT32" s="577" t="s">
        <v>509</v>
      </c>
      <c r="CU32" s="577" t="s">
        <v>509</v>
      </c>
      <c r="CV32" s="577" t="s">
        <v>509</v>
      </c>
      <c r="CW32" s="577" t="s">
        <v>509</v>
      </c>
      <c r="CX32" s="580">
        <v>0.2</v>
      </c>
      <c r="CY32" s="577">
        <v>0.2</v>
      </c>
      <c r="CZ32" s="577" t="s">
        <v>910</v>
      </c>
      <c r="DA32" s="583" t="s">
        <v>515</v>
      </c>
      <c r="DB32" s="577" t="s">
        <v>540</v>
      </c>
      <c r="DC32" s="577" t="s">
        <v>509</v>
      </c>
      <c r="DD32" s="577" t="s">
        <v>509</v>
      </c>
      <c r="DE32" s="577" t="s">
        <v>540</v>
      </c>
      <c r="DF32" s="577" t="s">
        <v>910</v>
      </c>
      <c r="DG32" s="577" t="s">
        <v>910</v>
      </c>
      <c r="DH32" s="583" t="s">
        <v>541</v>
      </c>
      <c r="DI32" s="749" t="str">
        <f>IF(Tabela35[[#This Row],[nazwa punktu8]]=Tabela2[[#This Row],[Nazwa punktu]],"tak","NIEEEEEEEEEEEEEEEE")</f>
        <v>NIEEEEEEEEEEEEEEEE</v>
      </c>
    </row>
    <row r="33" spans="1:113" s="684" customFormat="1" hidden="1" x14ac:dyDescent="0.25">
      <c r="A33" s="679">
        <v>5</v>
      </c>
      <c r="B33" s="685">
        <v>211</v>
      </c>
      <c r="C33" s="681" t="s">
        <v>785</v>
      </c>
      <c r="D33" s="686">
        <v>50.870305555555554</v>
      </c>
      <c r="E33" s="686">
        <v>16.503055555555555</v>
      </c>
      <c r="F33" s="568" t="s">
        <v>1095</v>
      </c>
      <c r="G33" s="683" t="s">
        <v>1321</v>
      </c>
      <c r="H33" s="565">
        <v>5</v>
      </c>
      <c r="I33" s="566">
        <v>211</v>
      </c>
      <c r="J33" s="567" t="s">
        <v>1116</v>
      </c>
      <c r="K33" s="568" t="s">
        <v>1095</v>
      </c>
      <c r="L33" s="569">
        <v>249</v>
      </c>
      <c r="M33" s="570">
        <v>7.3</v>
      </c>
      <c r="N33" s="571" t="s">
        <v>910</v>
      </c>
      <c r="O33" s="572">
        <v>4.9530000000000003</v>
      </c>
      <c r="P33" s="572">
        <v>394.9</v>
      </c>
      <c r="Q33" s="573">
        <v>0.52610000000000001</v>
      </c>
      <c r="R33" s="572">
        <v>8.1890000000000001</v>
      </c>
      <c r="S33" s="572">
        <v>31.94</v>
      </c>
      <c r="T33" s="572">
        <v>30.3</v>
      </c>
      <c r="U33" s="574">
        <v>1.89E-2</v>
      </c>
      <c r="V33" s="572">
        <v>799.8</v>
      </c>
      <c r="W33" s="573">
        <v>0.58069999999999999</v>
      </c>
      <c r="X33" s="572">
        <v>21.55</v>
      </c>
      <c r="Y33" s="572">
        <v>57.1</v>
      </c>
      <c r="Z33" s="572">
        <v>5.8710000000000004</v>
      </c>
      <c r="AA33" s="572">
        <v>24.55</v>
      </c>
      <c r="AB33" s="572">
        <v>726.4</v>
      </c>
      <c r="AC33" s="572">
        <v>36.590000000000003</v>
      </c>
      <c r="AD33" s="575">
        <v>618.29999999999995</v>
      </c>
      <c r="AE33" s="576">
        <v>1.1459999999999999</v>
      </c>
      <c r="AF33" s="576">
        <v>0.31569999999999998</v>
      </c>
      <c r="AG33" s="576">
        <v>2.1379999999999999</v>
      </c>
      <c r="AH33" s="576">
        <v>0.27010000000000001</v>
      </c>
      <c r="AI33" s="576">
        <v>0.41870000000000002</v>
      </c>
      <c r="AJ33" s="577">
        <v>3.9439999999999996E-2</v>
      </c>
      <c r="AK33" s="577">
        <v>8.1710000000000005E-2</v>
      </c>
      <c r="AL33" s="577">
        <v>3.6680000000000004E-2</v>
      </c>
      <c r="AM33" s="578">
        <v>1.1499999999999999</v>
      </c>
      <c r="AN33" s="579" t="str">
        <f>IF(Tabela2[[#This Row],[Nazwa punktu]]=Tabela35[[#This Row],[Lokalizacja]],"OK","NIEEEEEEEEEEEEEEEEEEEEEEEEE")</f>
        <v>NIEEEEEEEEEEEEEEEEEEEEEEEEE</v>
      </c>
      <c r="AO33" s="580">
        <v>5</v>
      </c>
      <c r="AP33" s="582">
        <v>211</v>
      </c>
      <c r="AQ33" s="577" t="s">
        <v>1116</v>
      </c>
      <c r="AR33" s="582" t="s">
        <v>1095</v>
      </c>
      <c r="AS33" s="577">
        <v>1.6E-2</v>
      </c>
      <c r="AT33" s="577">
        <v>5.0999999999999997E-2</v>
      </c>
      <c r="AU33" s="577">
        <v>2.4E-2</v>
      </c>
      <c r="AV33" s="577">
        <v>8.2000000000000003E-2</v>
      </c>
      <c r="AW33" s="577">
        <v>0.44800000000000001</v>
      </c>
      <c r="AX33" s="577">
        <v>0.14099999999999999</v>
      </c>
      <c r="AY33" s="577">
        <v>0.70399999999999996</v>
      </c>
      <c r="AZ33" s="577">
        <v>0.54400000000000004</v>
      </c>
      <c r="BA33" s="577">
        <v>0.309</v>
      </c>
      <c r="BB33" s="577">
        <v>0.34699999999999998</v>
      </c>
      <c r="BC33" s="577">
        <v>0.28899999999999998</v>
      </c>
      <c r="BD33" s="577">
        <v>0.27</v>
      </c>
      <c r="BE33" s="577">
        <v>6.5000000000000002E-2</v>
      </c>
      <c r="BF33" s="577">
        <v>0.29499999999999998</v>
      </c>
      <c r="BG33" s="577">
        <v>0.24199999999999999</v>
      </c>
      <c r="BH33" s="577">
        <v>5.0999999999999997E-2</v>
      </c>
      <c r="BI33" s="577">
        <v>0.08</v>
      </c>
      <c r="BJ33" s="577">
        <v>0.20699999999999999</v>
      </c>
      <c r="BK33" s="580">
        <v>0.746</v>
      </c>
      <c r="BL33" s="577">
        <v>1.9039999999999999</v>
      </c>
      <c r="BM33" s="577">
        <v>1.05</v>
      </c>
      <c r="BN33" s="577">
        <v>0.44899999999999995</v>
      </c>
      <c r="BO33" s="583">
        <v>4.165</v>
      </c>
      <c r="BP33" s="577">
        <v>4.0199999999999996</v>
      </c>
      <c r="BQ33" s="577">
        <v>2.996</v>
      </c>
      <c r="BR33" s="583">
        <v>1.663</v>
      </c>
      <c r="BS33" s="579" t="str">
        <f>IF(Tabela35[[#This Row],[Lokalizacja3]]=Tabela2[[#This Row],[Nazwa punktu]],"ok","NIEEEEEE")</f>
        <v>NIEEEEEE</v>
      </c>
      <c r="BT33" s="580">
        <v>5</v>
      </c>
      <c r="BU33" s="582">
        <v>211</v>
      </c>
      <c r="BV33" s="577" t="s">
        <v>549</v>
      </c>
      <c r="BW33" s="582" t="s">
        <v>1095</v>
      </c>
      <c r="BX33" s="577" t="s">
        <v>509</v>
      </c>
      <c r="BY33" s="577" t="s">
        <v>509</v>
      </c>
      <c r="BZ33" s="577" t="s">
        <v>509</v>
      </c>
      <c r="CA33" s="577" t="s">
        <v>509</v>
      </c>
      <c r="CB33" s="577" t="s">
        <v>509</v>
      </c>
      <c r="CC33" s="577" t="s">
        <v>509</v>
      </c>
      <c r="CD33" s="577" t="s">
        <v>509</v>
      </c>
      <c r="CE33" s="577" t="s">
        <v>515</v>
      </c>
      <c r="CF33" s="580" t="s">
        <v>509</v>
      </c>
      <c r="CG33" s="583" t="s">
        <v>509</v>
      </c>
      <c r="CH33" s="582">
        <v>5</v>
      </c>
      <c r="CI33" s="577">
        <v>211</v>
      </c>
      <c r="CJ33" s="582" t="s">
        <v>549</v>
      </c>
      <c r="CK33" s="577" t="s">
        <v>1095</v>
      </c>
      <c r="CL33" s="580" t="s">
        <v>910</v>
      </c>
      <c r="CM33" s="577" t="s">
        <v>910</v>
      </c>
      <c r="CN33" s="577" t="s">
        <v>910</v>
      </c>
      <c r="CO33" s="577" t="s">
        <v>910</v>
      </c>
      <c r="CP33" s="583" t="s">
        <v>542</v>
      </c>
      <c r="CQ33" s="577" t="s">
        <v>539</v>
      </c>
      <c r="CR33" s="577" t="s">
        <v>509</v>
      </c>
      <c r="CS33" s="577" t="s">
        <v>509</v>
      </c>
      <c r="CT33" s="577" t="s">
        <v>509</v>
      </c>
      <c r="CU33" s="577" t="s">
        <v>509</v>
      </c>
      <c r="CV33" s="577" t="s">
        <v>509</v>
      </c>
      <c r="CW33" s="577" t="s">
        <v>509</v>
      </c>
      <c r="CX33" s="580">
        <v>0.2</v>
      </c>
      <c r="CY33" s="577">
        <v>0.2</v>
      </c>
      <c r="CZ33" s="577" t="s">
        <v>910</v>
      </c>
      <c r="DA33" s="583" t="s">
        <v>515</v>
      </c>
      <c r="DB33" s="577" t="s">
        <v>540</v>
      </c>
      <c r="DC33" s="577" t="s">
        <v>509</v>
      </c>
      <c r="DD33" s="577" t="s">
        <v>509</v>
      </c>
      <c r="DE33" s="577" t="s">
        <v>540</v>
      </c>
      <c r="DF33" s="577" t="s">
        <v>910</v>
      </c>
      <c r="DG33" s="577" t="s">
        <v>910</v>
      </c>
      <c r="DH33" s="583" t="s">
        <v>541</v>
      </c>
      <c r="DI33" s="749" t="str">
        <f>IF(Tabela35[[#This Row],[nazwa punktu8]]=Tabela2[[#This Row],[Nazwa punktu]],"tak","NIEEEEEEEEEEEEEEEE")</f>
        <v>NIEEEEEEEEEEEEEEEE</v>
      </c>
    </row>
    <row r="34" spans="1:113" s="684" customFormat="1" ht="15.75" hidden="1" customHeight="1" x14ac:dyDescent="0.25">
      <c r="A34" s="679">
        <v>51</v>
      </c>
      <c r="B34" s="680">
        <v>357</v>
      </c>
      <c r="C34" s="681" t="s">
        <v>979</v>
      </c>
      <c r="D34" s="682">
        <v>51.259658999999999</v>
      </c>
      <c r="E34" s="682">
        <v>22.609148000000001</v>
      </c>
      <c r="F34" s="568" t="s">
        <v>1101</v>
      </c>
      <c r="G34" s="683" t="s">
        <v>1322</v>
      </c>
      <c r="H34" s="565">
        <v>52</v>
      </c>
      <c r="I34" s="566">
        <v>357</v>
      </c>
      <c r="J34" s="567" t="s">
        <v>979</v>
      </c>
      <c r="K34" s="568" t="s">
        <v>1101</v>
      </c>
      <c r="L34" s="569">
        <v>533</v>
      </c>
      <c r="M34" s="570">
        <v>7.4</v>
      </c>
      <c r="N34" s="571" t="s">
        <v>910</v>
      </c>
      <c r="O34" s="572" t="s">
        <v>304</v>
      </c>
      <c r="P34" s="572">
        <v>71.91</v>
      </c>
      <c r="Q34" s="573">
        <v>2.1349999999999998</v>
      </c>
      <c r="R34" s="572">
        <v>3.32</v>
      </c>
      <c r="S34" s="572">
        <v>15.1</v>
      </c>
      <c r="T34" s="572">
        <v>25.58</v>
      </c>
      <c r="U34" s="574">
        <v>2.4299999999999999E-2</v>
      </c>
      <c r="V34" s="572">
        <v>154.5</v>
      </c>
      <c r="W34" s="573" t="s">
        <v>910</v>
      </c>
      <c r="X34" s="572">
        <v>11.25</v>
      </c>
      <c r="Y34" s="572">
        <v>38.08</v>
      </c>
      <c r="Z34" s="572">
        <v>4.8310000000000004</v>
      </c>
      <c r="AA34" s="572">
        <v>72.89</v>
      </c>
      <c r="AB34" s="572">
        <v>201.8</v>
      </c>
      <c r="AC34" s="572">
        <v>8.2799999999999994</v>
      </c>
      <c r="AD34" s="575">
        <v>106</v>
      </c>
      <c r="AE34" s="576">
        <v>0.31309999999999999</v>
      </c>
      <c r="AF34" s="576">
        <v>2.153</v>
      </c>
      <c r="AG34" s="576">
        <v>0.71460000000000001</v>
      </c>
      <c r="AH34" s="576">
        <v>6.6390000000000005E-2</v>
      </c>
      <c r="AI34" s="576">
        <v>0.21529999999999999</v>
      </c>
      <c r="AJ34" s="577">
        <v>2.086E-2</v>
      </c>
      <c r="AK34" s="577">
        <v>4.7730000000000002E-2</v>
      </c>
      <c r="AL34" s="577">
        <v>8.7309999999999999E-2</v>
      </c>
      <c r="AM34" s="578">
        <v>1.05</v>
      </c>
      <c r="AN34" s="579" t="str">
        <f>IF(Tabela2[[#This Row],[Nazwa punktu]]=Tabela35[[#This Row],[Lokalizacja]],"OK","NIEEEEEEEEEEEEEEEEEEEEEEEEE")</f>
        <v>OK</v>
      </c>
      <c r="AO34" s="580">
        <v>51</v>
      </c>
      <c r="AP34" s="582">
        <v>357</v>
      </c>
      <c r="AQ34" s="577" t="s">
        <v>979</v>
      </c>
      <c r="AR34" s="582" t="s">
        <v>1101</v>
      </c>
      <c r="AS34" s="577" t="s">
        <v>959</v>
      </c>
      <c r="AT34" s="577" t="s">
        <v>959</v>
      </c>
      <c r="AU34" s="577">
        <v>1.2999999999999999E-2</v>
      </c>
      <c r="AV34" s="577">
        <v>1.0999999999999999E-2</v>
      </c>
      <c r="AW34" s="577">
        <v>8.6999999999999994E-2</v>
      </c>
      <c r="AX34" s="577">
        <v>2.5000000000000001E-2</v>
      </c>
      <c r="AY34" s="577">
        <v>0.125</v>
      </c>
      <c r="AZ34" s="577">
        <v>0.1</v>
      </c>
      <c r="BA34" s="577">
        <v>4.8000000000000001E-2</v>
      </c>
      <c r="BB34" s="577">
        <v>6.6000000000000003E-2</v>
      </c>
      <c r="BC34" s="577">
        <v>4.7E-2</v>
      </c>
      <c r="BD34" s="577">
        <v>0.05</v>
      </c>
      <c r="BE34" s="577">
        <v>1.2E-2</v>
      </c>
      <c r="BF34" s="577">
        <v>4.7E-2</v>
      </c>
      <c r="BG34" s="577">
        <v>4.5999999999999999E-2</v>
      </c>
      <c r="BH34" s="577">
        <v>1.0999999999999999E-2</v>
      </c>
      <c r="BI34" s="577">
        <v>0.121</v>
      </c>
      <c r="BJ34" s="577">
        <v>4.5999999999999999E-2</v>
      </c>
      <c r="BK34" s="580">
        <v>0.13849999999999998</v>
      </c>
      <c r="BL34" s="577">
        <v>0.33900000000000002</v>
      </c>
      <c r="BM34" s="577">
        <v>0.28800000000000003</v>
      </c>
      <c r="BN34" s="577">
        <v>9.1999999999999998E-2</v>
      </c>
      <c r="BO34" s="583">
        <v>0.86</v>
      </c>
      <c r="BP34" s="577">
        <v>0.7270000000000002</v>
      </c>
      <c r="BQ34" s="577">
        <v>0.53549999999999998</v>
      </c>
      <c r="BR34" s="583">
        <v>0.29499999999999998</v>
      </c>
      <c r="BS34" s="579" t="str">
        <f>IF(Tabela35[[#This Row],[Lokalizacja3]]=Tabela2[[#This Row],[Nazwa punktu]],"ok","NIEEEEEE")</f>
        <v>ok</v>
      </c>
      <c r="BT34" s="580">
        <v>51</v>
      </c>
      <c r="BU34" s="582">
        <v>357</v>
      </c>
      <c r="BV34" s="577" t="s">
        <v>979</v>
      </c>
      <c r="BW34" s="582" t="s">
        <v>1101</v>
      </c>
      <c r="BX34" s="577">
        <v>0.4</v>
      </c>
      <c r="BY34" s="577">
        <v>0.2</v>
      </c>
      <c r="BZ34" s="577">
        <v>0.3</v>
      </c>
      <c r="CA34" s="577">
        <v>0.1</v>
      </c>
      <c r="CB34" s="577">
        <v>0.9</v>
      </c>
      <c r="CC34" s="577">
        <v>0.6</v>
      </c>
      <c r="CD34" s="577">
        <v>0.5</v>
      </c>
      <c r="CE34" s="577">
        <v>3</v>
      </c>
      <c r="CF34" s="580" t="s">
        <v>509</v>
      </c>
      <c r="CG34" s="583" t="s">
        <v>509</v>
      </c>
      <c r="CH34" s="582">
        <v>51</v>
      </c>
      <c r="CI34" s="577">
        <v>357</v>
      </c>
      <c r="CJ34" s="582" t="s">
        <v>979</v>
      </c>
      <c r="CK34" s="577" t="s">
        <v>1101</v>
      </c>
      <c r="CL34" s="580" t="s">
        <v>910</v>
      </c>
      <c r="CM34" s="577" t="s">
        <v>910</v>
      </c>
      <c r="CN34" s="577" t="s">
        <v>910</v>
      </c>
      <c r="CO34" s="577" t="s">
        <v>910</v>
      </c>
      <c r="CP34" s="583" t="s">
        <v>542</v>
      </c>
      <c r="CQ34" s="577" t="s">
        <v>539</v>
      </c>
      <c r="CR34" s="577" t="s">
        <v>509</v>
      </c>
      <c r="CS34" s="577" t="s">
        <v>509</v>
      </c>
      <c r="CT34" s="577" t="s">
        <v>509</v>
      </c>
      <c r="CU34" s="577" t="s">
        <v>509</v>
      </c>
      <c r="CV34" s="577" t="s">
        <v>509</v>
      </c>
      <c r="CW34" s="577" t="s">
        <v>509</v>
      </c>
      <c r="CX34" s="580">
        <v>0.4</v>
      </c>
      <c r="CY34" s="577">
        <v>0.7</v>
      </c>
      <c r="CZ34" s="577" t="s">
        <v>910</v>
      </c>
      <c r="DA34" s="583">
        <v>1.35</v>
      </c>
      <c r="DB34" s="577" t="s">
        <v>540</v>
      </c>
      <c r="DC34" s="577" t="s">
        <v>509</v>
      </c>
      <c r="DD34" s="577" t="s">
        <v>509</v>
      </c>
      <c r="DE34" s="577" t="s">
        <v>540</v>
      </c>
      <c r="DF34" s="577" t="s">
        <v>910</v>
      </c>
      <c r="DG34" s="577" t="s">
        <v>910</v>
      </c>
      <c r="DH34" s="583" t="s">
        <v>541</v>
      </c>
      <c r="DI34" s="749" t="str">
        <f>IF(Tabela35[[#This Row],[nazwa punktu8]]=Tabela2[[#This Row],[Nazwa punktu]],"tak","NIEEEEEEEEEEEEEEEE")</f>
        <v>tak</v>
      </c>
    </row>
    <row r="35" spans="1:113" hidden="1" x14ac:dyDescent="0.25">
      <c r="A35" s="679">
        <v>52</v>
      </c>
      <c r="B35" s="680">
        <v>282</v>
      </c>
      <c r="C35" s="681" t="s">
        <v>569</v>
      </c>
      <c r="D35" s="682">
        <v>51.346266</v>
      </c>
      <c r="E35" s="682">
        <v>22.748179</v>
      </c>
      <c r="F35" s="568" t="s">
        <v>1101</v>
      </c>
      <c r="G35" s="683" t="s">
        <v>1322</v>
      </c>
      <c r="H35" s="565">
        <v>51</v>
      </c>
      <c r="I35" s="566">
        <v>282</v>
      </c>
      <c r="J35" s="567" t="s">
        <v>1145</v>
      </c>
      <c r="K35" s="568" t="s">
        <v>1101</v>
      </c>
      <c r="L35" s="569">
        <v>577</v>
      </c>
      <c r="M35" s="570">
        <v>7.2</v>
      </c>
      <c r="N35" s="571" t="s">
        <v>910</v>
      </c>
      <c r="O35" s="572" t="s">
        <v>304</v>
      </c>
      <c r="P35" s="572">
        <v>24.11</v>
      </c>
      <c r="Q35" s="573">
        <v>1.9490000000000001</v>
      </c>
      <c r="R35" s="572">
        <v>2.57</v>
      </c>
      <c r="S35" s="572">
        <v>8.6869999999999994</v>
      </c>
      <c r="T35" s="572">
        <v>9.6660000000000004</v>
      </c>
      <c r="U35" s="574">
        <v>3.9100000000000003E-2</v>
      </c>
      <c r="V35" s="572">
        <v>106.1</v>
      </c>
      <c r="W35" s="573" t="s">
        <v>910</v>
      </c>
      <c r="X35" s="572">
        <v>5.7290000000000001</v>
      </c>
      <c r="Y35" s="572">
        <v>6.9039999999999999</v>
      </c>
      <c r="Z35" s="572" t="s">
        <v>912</v>
      </c>
      <c r="AA35" s="572">
        <v>31.57</v>
      </c>
      <c r="AB35" s="572">
        <v>97.18</v>
      </c>
      <c r="AC35" s="572">
        <v>4.9459999999999997</v>
      </c>
      <c r="AD35" s="575">
        <v>47.25</v>
      </c>
      <c r="AE35" s="576">
        <v>0.25430000000000003</v>
      </c>
      <c r="AF35" s="576">
        <v>0.80740000000000001</v>
      </c>
      <c r="AG35" s="576">
        <v>0.37230000000000002</v>
      </c>
      <c r="AH35" s="576">
        <v>5.1470000000000002E-2</v>
      </c>
      <c r="AI35" s="576">
        <v>9.3479999999999994E-2</v>
      </c>
      <c r="AJ35" s="577">
        <v>8.8180000000000012E-3</v>
      </c>
      <c r="AK35" s="577">
        <v>3.5450000000000002E-2</v>
      </c>
      <c r="AL35" s="577">
        <v>5.8129999999999994E-2</v>
      </c>
      <c r="AM35" s="578">
        <v>0.5</v>
      </c>
      <c r="AN35" s="579" t="str">
        <f>IF(Tabela2[[#This Row],[Nazwa punktu]]=Tabela35[[#This Row],[Lokalizacja]],"OK","NIEEEEEEEEEEEEEEEEEEEEEEEEE")</f>
        <v>NIEEEEEEEEEEEEEEEEEEEEEEEEE</v>
      </c>
      <c r="AO35" s="580">
        <v>50</v>
      </c>
      <c r="AP35" s="582">
        <v>282</v>
      </c>
      <c r="AQ35" s="577" t="s">
        <v>1145</v>
      </c>
      <c r="AR35" s="582" t="s">
        <v>1101</v>
      </c>
      <c r="AS35" s="577">
        <v>1.2E-2</v>
      </c>
      <c r="AT35" s="577" t="s">
        <v>959</v>
      </c>
      <c r="AU35" s="577" t="s">
        <v>959</v>
      </c>
      <c r="AV35" s="577" t="s">
        <v>959</v>
      </c>
      <c r="AW35" s="577">
        <v>2.9000000000000001E-2</v>
      </c>
      <c r="AX35" s="577">
        <v>7.0000000000000001E-3</v>
      </c>
      <c r="AY35" s="577">
        <v>6.5000000000000002E-2</v>
      </c>
      <c r="AZ35" s="577">
        <v>5.0999999999999997E-2</v>
      </c>
      <c r="BA35" s="577">
        <v>2.5000000000000001E-2</v>
      </c>
      <c r="BB35" s="577">
        <v>0.04</v>
      </c>
      <c r="BC35" s="577">
        <v>0.03</v>
      </c>
      <c r="BD35" s="577">
        <v>3.4000000000000002E-2</v>
      </c>
      <c r="BE35" s="577">
        <v>7.0000000000000001E-3</v>
      </c>
      <c r="BF35" s="577">
        <v>2.7E-2</v>
      </c>
      <c r="BG35" s="577">
        <v>3.3000000000000002E-2</v>
      </c>
      <c r="BH35" s="577">
        <v>7.0000000000000001E-3</v>
      </c>
      <c r="BI35" s="577">
        <v>7.4999999999999997E-2</v>
      </c>
      <c r="BJ35" s="577">
        <v>3.1E-2</v>
      </c>
      <c r="BK35" s="580">
        <v>4.3500000000000004E-2</v>
      </c>
      <c r="BL35" s="577">
        <v>0.18099999999999999</v>
      </c>
      <c r="BM35" s="577">
        <v>0.18</v>
      </c>
      <c r="BN35" s="577">
        <v>6.4000000000000001E-2</v>
      </c>
      <c r="BO35" s="583">
        <v>0.48050000000000004</v>
      </c>
      <c r="BP35" s="577">
        <v>0.39850000000000008</v>
      </c>
      <c r="BQ35" s="577">
        <v>0.25850000000000001</v>
      </c>
      <c r="BR35" s="583">
        <v>0.187</v>
      </c>
      <c r="BS35" s="577" t="str">
        <f>IF(Tabela35[[#This Row],[Lokalizacja3]]=Tabela2[[#This Row],[Nazwa punktu]],"ok","NIEEEEEE")</f>
        <v>NIEEEEEE</v>
      </c>
      <c r="BT35" s="603">
        <v>52</v>
      </c>
      <c r="BU35" s="604">
        <v>282</v>
      </c>
      <c r="BV35" s="601" t="s">
        <v>569</v>
      </c>
      <c r="BW35" s="604" t="s">
        <v>1101</v>
      </c>
      <c r="BX35" s="601">
        <v>0.2</v>
      </c>
      <c r="BY35" s="601" t="s">
        <v>509</v>
      </c>
      <c r="BZ35" s="601" t="s">
        <v>509</v>
      </c>
      <c r="CA35" s="601" t="s">
        <v>509</v>
      </c>
      <c r="CB35" s="601" t="s">
        <v>509</v>
      </c>
      <c r="CC35" s="601" t="s">
        <v>509</v>
      </c>
      <c r="CD35" s="601" t="s">
        <v>509</v>
      </c>
      <c r="CE35" s="601" t="s">
        <v>515</v>
      </c>
      <c r="CF35" s="603" t="s">
        <v>509</v>
      </c>
      <c r="CG35" s="605" t="s">
        <v>509</v>
      </c>
      <c r="CH35" s="582">
        <v>52</v>
      </c>
      <c r="CI35" s="577">
        <v>282</v>
      </c>
      <c r="CJ35" s="582" t="s">
        <v>733</v>
      </c>
      <c r="CK35" s="577" t="s">
        <v>1101</v>
      </c>
      <c r="CL35" s="580" t="s">
        <v>910</v>
      </c>
      <c r="CM35" s="577" t="s">
        <v>910</v>
      </c>
      <c r="CN35" s="577" t="s">
        <v>910</v>
      </c>
      <c r="CO35" s="577" t="s">
        <v>910</v>
      </c>
      <c r="CP35" s="583" t="s">
        <v>542</v>
      </c>
      <c r="CQ35" s="577" t="s">
        <v>539</v>
      </c>
      <c r="CR35" s="577" t="s">
        <v>509</v>
      </c>
      <c r="CS35" s="577" t="s">
        <v>509</v>
      </c>
      <c r="CT35" s="577" t="s">
        <v>509</v>
      </c>
      <c r="CU35" s="577" t="s">
        <v>509</v>
      </c>
      <c r="CV35" s="577" t="s">
        <v>509</v>
      </c>
      <c r="CW35" s="577" t="s">
        <v>509</v>
      </c>
      <c r="CX35" s="580">
        <v>0.3</v>
      </c>
      <c r="CY35" s="577">
        <v>0.5</v>
      </c>
      <c r="CZ35" s="577" t="s">
        <v>910</v>
      </c>
      <c r="DA35" s="583">
        <v>1.05</v>
      </c>
      <c r="DB35" s="577" t="s">
        <v>540</v>
      </c>
      <c r="DC35" s="577" t="s">
        <v>509</v>
      </c>
      <c r="DD35" s="577" t="s">
        <v>509</v>
      </c>
      <c r="DE35" s="577" t="s">
        <v>540</v>
      </c>
      <c r="DF35" s="577" t="s">
        <v>910</v>
      </c>
      <c r="DG35" s="577" t="s">
        <v>910</v>
      </c>
      <c r="DH35" s="583" t="s">
        <v>541</v>
      </c>
      <c r="DI35" s="749" t="str">
        <f>IF(Tabela35[[#This Row],[nazwa punktu8]]=Tabela2[[#This Row],[Nazwa punktu]],"tak","NIEEEEEEEEEEEEEEEE")</f>
        <v>NIEEEEEEEEEEEEEEEE</v>
      </c>
    </row>
    <row r="36" spans="1:113" s="684" customFormat="1" hidden="1" x14ac:dyDescent="0.25">
      <c r="A36" s="688">
        <v>6</v>
      </c>
      <c r="B36" s="689">
        <v>101</v>
      </c>
      <c r="C36" s="690" t="s">
        <v>327</v>
      </c>
      <c r="D36" s="691">
        <v>51.188333333333333</v>
      </c>
      <c r="E36" s="691">
        <v>16.906694444444444</v>
      </c>
      <c r="F36" s="592" t="s">
        <v>1095</v>
      </c>
      <c r="G36" s="692" t="s">
        <v>1323</v>
      </c>
      <c r="H36" s="565">
        <v>6</v>
      </c>
      <c r="I36" s="566">
        <v>101</v>
      </c>
      <c r="J36" s="567" t="s">
        <v>1117</v>
      </c>
      <c r="K36" s="568" t="s">
        <v>1095</v>
      </c>
      <c r="L36" s="569">
        <v>717</v>
      </c>
      <c r="M36" s="570">
        <v>7.3</v>
      </c>
      <c r="N36" s="571" t="s">
        <v>910</v>
      </c>
      <c r="O36" s="572">
        <v>7.6130000000000004</v>
      </c>
      <c r="P36" s="572">
        <v>205.6</v>
      </c>
      <c r="Q36" s="573">
        <v>0.99650000000000005</v>
      </c>
      <c r="R36" s="572">
        <v>13.08</v>
      </c>
      <c r="S36" s="572">
        <v>46.41</v>
      </c>
      <c r="T36" s="572">
        <v>46</v>
      </c>
      <c r="U36" s="574">
        <v>6.6199999999999995E-2</v>
      </c>
      <c r="V36" s="572">
        <v>994</v>
      </c>
      <c r="W36" s="573" t="s">
        <v>910</v>
      </c>
      <c r="X36" s="572">
        <v>23.8</v>
      </c>
      <c r="Y36" s="572">
        <v>32.28</v>
      </c>
      <c r="Z36" s="572">
        <v>3.0369999999999999</v>
      </c>
      <c r="AA36" s="572">
        <v>22</v>
      </c>
      <c r="AB36" s="572">
        <v>157.80000000000001</v>
      </c>
      <c r="AC36" s="572">
        <v>19.95</v>
      </c>
      <c r="AD36" s="575">
        <v>244.1</v>
      </c>
      <c r="AE36" s="576">
        <v>0.75060000000000004</v>
      </c>
      <c r="AF36" s="576">
        <v>0.30030000000000001</v>
      </c>
      <c r="AG36" s="576">
        <v>1.7490000000000001</v>
      </c>
      <c r="AH36" s="576">
        <v>0.1195</v>
      </c>
      <c r="AI36" s="576">
        <v>0.21190000000000001</v>
      </c>
      <c r="AJ36" s="577">
        <v>1.908E-2</v>
      </c>
      <c r="AK36" s="577">
        <v>0.12470000000000001</v>
      </c>
      <c r="AL36" s="577">
        <v>7.3610000000000009E-2</v>
      </c>
      <c r="AM36" s="578">
        <v>3.13</v>
      </c>
      <c r="AN36" s="579" t="str">
        <f>IF(Tabela2[[#This Row],[Nazwa punktu]]=Tabela35[[#This Row],[Lokalizacja]],"OK","NIEEEEEEEEEEEEEEEEEEEEEEEEE")</f>
        <v>NIEEEEEEEEEEEEEEEEEEEEEEEEE</v>
      </c>
      <c r="AO36" s="580">
        <v>6</v>
      </c>
      <c r="AP36" s="582">
        <v>101</v>
      </c>
      <c r="AQ36" s="577" t="s">
        <v>1117</v>
      </c>
      <c r="AR36" s="582" t="s">
        <v>1095</v>
      </c>
      <c r="AS36" s="577">
        <v>1.2</v>
      </c>
      <c r="AT36" s="577">
        <v>9.7000000000000003E-2</v>
      </c>
      <c r="AU36" s="577">
        <v>0.18</v>
      </c>
      <c r="AV36" s="577">
        <v>0.23100000000000001</v>
      </c>
      <c r="AW36" s="577">
        <v>0.74099999999999999</v>
      </c>
      <c r="AX36" s="577">
        <v>0.35899999999999999</v>
      </c>
      <c r="AY36" s="577">
        <v>1.1399999999999999</v>
      </c>
      <c r="AZ36" s="577">
        <v>0.83899999999999997</v>
      </c>
      <c r="BA36" s="577">
        <v>0.59699999999999998</v>
      </c>
      <c r="BB36" s="577">
        <v>0.60099999999999998</v>
      </c>
      <c r="BC36" s="577">
        <v>0.41599999999999998</v>
      </c>
      <c r="BD36" s="577">
        <v>0.45800000000000002</v>
      </c>
      <c r="BE36" s="577">
        <v>0.122</v>
      </c>
      <c r="BF36" s="577">
        <v>0.502</v>
      </c>
      <c r="BG36" s="577">
        <v>0.41</v>
      </c>
      <c r="BH36" s="577">
        <v>0.10100000000000001</v>
      </c>
      <c r="BI36" s="577">
        <v>0.126</v>
      </c>
      <c r="BJ36" s="577">
        <v>0.32400000000000001</v>
      </c>
      <c r="BK36" s="580">
        <v>1.6080000000000001</v>
      </c>
      <c r="BL36" s="577">
        <v>3.1769999999999996</v>
      </c>
      <c r="BM36" s="577">
        <v>1.7250000000000001</v>
      </c>
      <c r="BN36" s="577">
        <v>0.73399999999999999</v>
      </c>
      <c r="BO36" s="583">
        <v>8.4439999999999991</v>
      </c>
      <c r="BP36" s="577">
        <v>8.1959999999999997</v>
      </c>
      <c r="BQ36" s="577">
        <v>5.3879999999999999</v>
      </c>
      <c r="BR36" s="583">
        <v>2.8079999999999998</v>
      </c>
      <c r="BS36" s="579" t="str">
        <f>IF(Tabela35[[#This Row],[Lokalizacja3]]=Tabela2[[#This Row],[Nazwa punktu]],"ok","NIEEEEEE")</f>
        <v>NIEEEEEE</v>
      </c>
      <c r="BT36" s="580">
        <v>6</v>
      </c>
      <c r="BU36" s="581">
        <v>101</v>
      </c>
      <c r="BV36" s="608" t="s">
        <v>550</v>
      </c>
      <c r="BW36" s="577" t="s">
        <v>1095</v>
      </c>
      <c r="BX36" s="580">
        <v>0.1</v>
      </c>
      <c r="BY36" s="577">
        <v>1.1000000000000001</v>
      </c>
      <c r="BZ36" s="577">
        <v>0.2</v>
      </c>
      <c r="CA36" s="577" t="s">
        <v>509</v>
      </c>
      <c r="CB36" s="577">
        <v>0.2</v>
      </c>
      <c r="CC36" s="577" t="s">
        <v>509</v>
      </c>
      <c r="CD36" s="577">
        <v>0.3</v>
      </c>
      <c r="CE36" s="583">
        <v>2</v>
      </c>
      <c r="CF36" s="577">
        <v>0.2</v>
      </c>
      <c r="CG36" s="583" t="s">
        <v>509</v>
      </c>
      <c r="CH36" s="582">
        <v>6</v>
      </c>
      <c r="CI36" s="577">
        <v>101</v>
      </c>
      <c r="CJ36" s="582" t="s">
        <v>550</v>
      </c>
      <c r="CK36" s="577" t="s">
        <v>1095</v>
      </c>
      <c r="CL36" s="580" t="s">
        <v>910</v>
      </c>
      <c r="CM36" s="577" t="s">
        <v>910</v>
      </c>
      <c r="CN36" s="577" t="s">
        <v>910</v>
      </c>
      <c r="CO36" s="577" t="s">
        <v>910</v>
      </c>
      <c r="CP36" s="583" t="s">
        <v>542</v>
      </c>
      <c r="CQ36" s="577" t="s">
        <v>539</v>
      </c>
      <c r="CR36" s="577" t="s">
        <v>509</v>
      </c>
      <c r="CS36" s="577" t="s">
        <v>509</v>
      </c>
      <c r="CT36" s="577" t="s">
        <v>509</v>
      </c>
      <c r="CU36" s="577" t="s">
        <v>509</v>
      </c>
      <c r="CV36" s="577" t="s">
        <v>509</v>
      </c>
      <c r="CW36" s="577" t="s">
        <v>509</v>
      </c>
      <c r="CX36" s="580">
        <v>0.8</v>
      </c>
      <c r="CY36" s="577">
        <v>1.8</v>
      </c>
      <c r="CZ36" s="577">
        <v>0.5</v>
      </c>
      <c r="DA36" s="583">
        <v>3.1</v>
      </c>
      <c r="DB36" s="577" t="s">
        <v>540</v>
      </c>
      <c r="DC36" s="577" t="s">
        <v>509</v>
      </c>
      <c r="DD36" s="577" t="s">
        <v>509</v>
      </c>
      <c r="DE36" s="577" t="s">
        <v>540</v>
      </c>
      <c r="DF36" s="577" t="s">
        <v>910</v>
      </c>
      <c r="DG36" s="577" t="s">
        <v>910</v>
      </c>
      <c r="DH36" s="583" t="s">
        <v>541</v>
      </c>
      <c r="DI36" s="749" t="str">
        <f>IF(Tabela35[[#This Row],[nazwa punktu8]]=Tabela2[[#This Row],[Nazwa punktu]],"tak","NIEEEEEEEEEEEEEEEE")</f>
        <v>NIEEEEEEEEEEEEEEEE</v>
      </c>
    </row>
    <row r="37" spans="1:113" s="684" customFormat="1" ht="25.5" hidden="1" customHeight="1" x14ac:dyDescent="0.25">
      <c r="A37" s="679">
        <v>125</v>
      </c>
      <c r="B37" s="680">
        <v>17</v>
      </c>
      <c r="C37" s="681" t="s">
        <v>1188</v>
      </c>
      <c r="D37" s="693">
        <v>52.373936999999998</v>
      </c>
      <c r="E37" s="694">
        <v>20.2078569999995</v>
      </c>
      <c r="F37" s="695" t="s">
        <v>1100</v>
      </c>
      <c r="G37" s="696" t="s">
        <v>1324</v>
      </c>
      <c r="H37" s="565">
        <v>125</v>
      </c>
      <c r="I37" s="566">
        <v>17</v>
      </c>
      <c r="J37" s="609" t="s">
        <v>1188</v>
      </c>
      <c r="K37" s="568" t="s">
        <v>1100</v>
      </c>
      <c r="L37" s="569">
        <v>680</v>
      </c>
      <c r="M37" s="570">
        <v>7.7</v>
      </c>
      <c r="N37" s="571" t="s">
        <v>910</v>
      </c>
      <c r="O37" s="572" t="s">
        <v>304</v>
      </c>
      <c r="P37" s="572">
        <v>29.6</v>
      </c>
      <c r="Q37" s="573" t="s">
        <v>910</v>
      </c>
      <c r="R37" s="572" t="s">
        <v>911</v>
      </c>
      <c r="S37" s="572">
        <v>6.58</v>
      </c>
      <c r="T37" s="572">
        <v>5.6239999999999997</v>
      </c>
      <c r="U37" s="574">
        <v>1.17E-2</v>
      </c>
      <c r="V37" s="572">
        <v>217.9</v>
      </c>
      <c r="W37" s="573" t="s">
        <v>910</v>
      </c>
      <c r="X37" s="572">
        <v>1.7310000000000001</v>
      </c>
      <c r="Y37" s="572">
        <v>6.8049999999999997</v>
      </c>
      <c r="Z37" s="572" t="s">
        <v>912</v>
      </c>
      <c r="AA37" s="572">
        <v>8.9160000000000004</v>
      </c>
      <c r="AB37" s="572">
        <v>69.510000000000005</v>
      </c>
      <c r="AC37" s="572">
        <v>3.0070000000000001</v>
      </c>
      <c r="AD37" s="575">
        <v>103</v>
      </c>
      <c r="AE37" s="576">
        <v>0.13880000000000001</v>
      </c>
      <c r="AF37" s="576">
        <v>0.27139999999999997</v>
      </c>
      <c r="AG37" s="576">
        <v>0.34470000000000001</v>
      </c>
      <c r="AH37" s="576">
        <v>3.1810000000000005E-2</v>
      </c>
      <c r="AI37" s="576">
        <v>4.0160000000000001E-2</v>
      </c>
      <c r="AJ37" s="577">
        <v>9.8230000000000001E-3</v>
      </c>
      <c r="AK37" s="577">
        <v>3.7539999999999997E-2</v>
      </c>
      <c r="AL37" s="577">
        <v>2.3050000000000001E-2</v>
      </c>
      <c r="AM37" s="578">
        <v>0.32</v>
      </c>
      <c r="AN37" s="579" t="str">
        <f>IF(Tabela2[[#This Row],[Nazwa punktu]]=Tabela35[[#This Row],[Lokalizacja]],"OK","NIEEEEEEEEEEEEEEEEEEEEEEEEE")</f>
        <v>OK</v>
      </c>
      <c r="AO37" s="580">
        <v>125</v>
      </c>
      <c r="AP37" s="582">
        <v>17</v>
      </c>
      <c r="AQ37" s="577" t="s">
        <v>1188</v>
      </c>
      <c r="AR37" s="582" t="s">
        <v>1100</v>
      </c>
      <c r="AS37" s="577" t="s">
        <v>959</v>
      </c>
      <c r="AT37" s="577" t="s">
        <v>959</v>
      </c>
      <c r="AU37" s="577" t="s">
        <v>959</v>
      </c>
      <c r="AV37" s="577" t="s">
        <v>959</v>
      </c>
      <c r="AW37" s="577" t="s">
        <v>959</v>
      </c>
      <c r="AX37" s="577" t="s">
        <v>959</v>
      </c>
      <c r="AY37" s="577" t="s">
        <v>959</v>
      </c>
      <c r="AZ37" s="577" t="s">
        <v>959</v>
      </c>
      <c r="BA37" s="577" t="s">
        <v>959</v>
      </c>
      <c r="BB37" s="577" t="s">
        <v>959</v>
      </c>
      <c r="BC37" s="577" t="s">
        <v>959</v>
      </c>
      <c r="BD37" s="577" t="s">
        <v>959</v>
      </c>
      <c r="BE37" s="577" t="s">
        <v>959</v>
      </c>
      <c r="BF37" s="577" t="s">
        <v>959</v>
      </c>
      <c r="BG37" s="577" t="s">
        <v>959</v>
      </c>
      <c r="BH37" s="577" t="s">
        <v>959</v>
      </c>
      <c r="BI37" s="577" t="s">
        <v>959</v>
      </c>
      <c r="BJ37" s="577" t="s">
        <v>959</v>
      </c>
      <c r="BK37" s="580" t="s">
        <v>960</v>
      </c>
      <c r="BL37" s="577" t="s">
        <v>961</v>
      </c>
      <c r="BM37" s="577" t="s">
        <v>1114</v>
      </c>
      <c r="BN37" s="577" t="s">
        <v>962</v>
      </c>
      <c r="BO37" s="583" t="s">
        <v>933</v>
      </c>
      <c r="BP37" s="577" t="s">
        <v>964</v>
      </c>
      <c r="BQ37" s="577" t="s">
        <v>1115</v>
      </c>
      <c r="BR37" s="583" t="s">
        <v>963</v>
      </c>
      <c r="BS37" s="579" t="str">
        <f>IF(Tabela35[[#This Row],[Lokalizacja3]]=Tabela2[[#This Row],[Nazwa punktu]],"ok","NIEEEEEE")</f>
        <v>ok</v>
      </c>
      <c r="BT37" s="580">
        <v>125</v>
      </c>
      <c r="BU37" s="582">
        <v>17</v>
      </c>
      <c r="BV37" s="583" t="s">
        <v>1188</v>
      </c>
      <c r="BW37" s="577" t="s">
        <v>1100</v>
      </c>
      <c r="BX37" s="580" t="s">
        <v>509</v>
      </c>
      <c r="BY37" s="577" t="s">
        <v>509</v>
      </c>
      <c r="BZ37" s="577" t="s">
        <v>509</v>
      </c>
      <c r="CA37" s="577" t="s">
        <v>509</v>
      </c>
      <c r="CB37" s="577" t="s">
        <v>509</v>
      </c>
      <c r="CC37" s="577" t="s">
        <v>509</v>
      </c>
      <c r="CD37" s="577" t="s">
        <v>509</v>
      </c>
      <c r="CE37" s="583" t="s">
        <v>515</v>
      </c>
      <c r="CF37" s="577" t="s">
        <v>509</v>
      </c>
      <c r="CG37" s="583" t="s">
        <v>509</v>
      </c>
      <c r="CH37" s="582">
        <v>125</v>
      </c>
      <c r="CI37" s="577">
        <v>17</v>
      </c>
      <c r="CJ37" s="582" t="s">
        <v>1188</v>
      </c>
      <c r="CK37" s="577" t="s">
        <v>1100</v>
      </c>
      <c r="CL37" s="580" t="s">
        <v>910</v>
      </c>
      <c r="CM37" s="577" t="s">
        <v>910</v>
      </c>
      <c r="CN37" s="577" t="s">
        <v>910</v>
      </c>
      <c r="CO37" s="577" t="s">
        <v>910</v>
      </c>
      <c r="CP37" s="583" t="s">
        <v>542</v>
      </c>
      <c r="CQ37" s="577" t="s">
        <v>539</v>
      </c>
      <c r="CR37" s="577" t="s">
        <v>509</v>
      </c>
      <c r="CS37" s="577" t="s">
        <v>509</v>
      </c>
      <c r="CT37" s="577" t="s">
        <v>509</v>
      </c>
      <c r="CU37" s="577" t="s">
        <v>509</v>
      </c>
      <c r="CV37" s="577" t="s">
        <v>509</v>
      </c>
      <c r="CW37" s="577" t="s">
        <v>509</v>
      </c>
      <c r="CX37" s="580">
        <v>0.2</v>
      </c>
      <c r="CY37" s="577" t="s">
        <v>509</v>
      </c>
      <c r="CZ37" s="577" t="s">
        <v>910</v>
      </c>
      <c r="DA37" s="583">
        <v>0.5</v>
      </c>
      <c r="DB37" s="577" t="s">
        <v>540</v>
      </c>
      <c r="DC37" s="577" t="s">
        <v>509</v>
      </c>
      <c r="DD37" s="577" t="s">
        <v>509</v>
      </c>
      <c r="DE37" s="577" t="s">
        <v>540</v>
      </c>
      <c r="DF37" s="577" t="s">
        <v>910</v>
      </c>
      <c r="DG37" s="577" t="s">
        <v>910</v>
      </c>
      <c r="DH37" s="583" t="s">
        <v>541</v>
      </c>
      <c r="DI37" s="749" t="str">
        <f>IF(Tabela35[[#This Row],[nazwa punktu8]]=Tabela2[[#This Row],[Nazwa punktu]],"tak","NIEEEEEEEEEEEEEEEE")</f>
        <v>tak</v>
      </c>
    </row>
    <row r="38" spans="1:113" s="684" customFormat="1" hidden="1" x14ac:dyDescent="0.25">
      <c r="A38" s="679">
        <v>151</v>
      </c>
      <c r="B38" s="685">
        <v>213</v>
      </c>
      <c r="C38" s="681" t="s">
        <v>786</v>
      </c>
      <c r="D38" s="697">
        <v>50.661777777777779</v>
      </c>
      <c r="E38" s="698">
        <v>18.064583333333335</v>
      </c>
      <c r="F38" s="695" t="s">
        <v>1097</v>
      </c>
      <c r="G38" s="696" t="s">
        <v>1325</v>
      </c>
      <c r="H38" s="565">
        <v>151</v>
      </c>
      <c r="I38" s="566">
        <v>213</v>
      </c>
      <c r="J38" s="567" t="s">
        <v>1202</v>
      </c>
      <c r="K38" s="568" t="s">
        <v>1097</v>
      </c>
      <c r="L38" s="569">
        <v>744</v>
      </c>
      <c r="M38" s="570">
        <v>7.6</v>
      </c>
      <c r="N38" s="571" t="s">
        <v>910</v>
      </c>
      <c r="O38" s="572" t="s">
        <v>304</v>
      </c>
      <c r="P38" s="572">
        <v>46.27</v>
      </c>
      <c r="Q38" s="573" t="s">
        <v>910</v>
      </c>
      <c r="R38" s="572">
        <v>2.3050000000000002</v>
      </c>
      <c r="S38" s="572">
        <v>7.0190000000000001</v>
      </c>
      <c r="T38" s="572">
        <v>4.9039999999999999</v>
      </c>
      <c r="U38" s="574">
        <v>2.35E-2</v>
      </c>
      <c r="V38" s="572">
        <v>192.5</v>
      </c>
      <c r="W38" s="573" t="s">
        <v>910</v>
      </c>
      <c r="X38" s="572">
        <v>5.109</v>
      </c>
      <c r="Y38" s="572">
        <v>8.44</v>
      </c>
      <c r="Z38" s="572" t="s">
        <v>912</v>
      </c>
      <c r="AA38" s="572">
        <v>15.86</v>
      </c>
      <c r="AB38" s="572">
        <v>130.5</v>
      </c>
      <c r="AC38" s="572">
        <v>6.8070000000000004</v>
      </c>
      <c r="AD38" s="575">
        <v>39.270000000000003</v>
      </c>
      <c r="AE38" s="576">
        <v>0.30559999999999998</v>
      </c>
      <c r="AF38" s="576">
        <v>0.41589999999999999</v>
      </c>
      <c r="AG38" s="576">
        <v>0.56569999999999998</v>
      </c>
      <c r="AH38" s="576">
        <v>5.8179999999999996E-2</v>
      </c>
      <c r="AI38" s="576">
        <v>8.0370000000000011E-2</v>
      </c>
      <c r="AJ38" s="577">
        <v>1.056E-2</v>
      </c>
      <c r="AK38" s="577">
        <v>2.1240000000000002E-2</v>
      </c>
      <c r="AL38" s="577">
        <v>5.169E-2</v>
      </c>
      <c r="AM38" s="578">
        <v>0.48</v>
      </c>
      <c r="AN38" s="579" t="str">
        <f>IF(Tabela2[[#This Row],[Nazwa punktu]]=Tabela35[[#This Row],[Lokalizacja]],"OK","NIEEEEEEEEEEEEEEEEEEEEEEEEE")</f>
        <v>NIEEEEEEEEEEEEEEEEEEEEEEEEE</v>
      </c>
      <c r="AO38" s="580">
        <v>151</v>
      </c>
      <c r="AP38" s="582">
        <v>213</v>
      </c>
      <c r="AQ38" s="577" t="s">
        <v>1202</v>
      </c>
      <c r="AR38" s="582" t="s">
        <v>1097</v>
      </c>
      <c r="AS38" s="577" t="s">
        <v>959</v>
      </c>
      <c r="AT38" s="577" t="s">
        <v>959</v>
      </c>
      <c r="AU38" s="577" t="s">
        <v>959</v>
      </c>
      <c r="AV38" s="577" t="s">
        <v>959</v>
      </c>
      <c r="AW38" s="577" t="s">
        <v>959</v>
      </c>
      <c r="AX38" s="577" t="s">
        <v>959</v>
      </c>
      <c r="AY38" s="577">
        <v>1.0999999999999999E-2</v>
      </c>
      <c r="AZ38" s="577">
        <v>0.01</v>
      </c>
      <c r="BA38" s="577">
        <v>6.0000000000000001E-3</v>
      </c>
      <c r="BB38" s="577">
        <v>1.0999999999999999E-2</v>
      </c>
      <c r="BC38" s="577">
        <v>1.0999999999999999E-2</v>
      </c>
      <c r="BD38" s="577">
        <v>1.0999999999999999E-2</v>
      </c>
      <c r="BE38" s="577" t="s">
        <v>959</v>
      </c>
      <c r="BF38" s="577">
        <v>8.9999999999999993E-3</v>
      </c>
      <c r="BG38" s="577">
        <v>0.01</v>
      </c>
      <c r="BH38" s="577" t="s">
        <v>959</v>
      </c>
      <c r="BI38" s="577" t="s">
        <v>959</v>
      </c>
      <c r="BJ38" s="577">
        <v>0.01</v>
      </c>
      <c r="BK38" s="580" t="s">
        <v>960</v>
      </c>
      <c r="BL38" s="577">
        <v>3.7999999999999992E-2</v>
      </c>
      <c r="BM38" s="577">
        <v>3.85E-2</v>
      </c>
      <c r="BN38" s="577">
        <v>0.02</v>
      </c>
      <c r="BO38" s="583">
        <v>0.11149999999999999</v>
      </c>
      <c r="BP38" s="577">
        <v>0.10649999999999998</v>
      </c>
      <c r="BQ38" s="577">
        <v>6.2000000000000006E-2</v>
      </c>
      <c r="BR38" s="583">
        <v>5.9500000000000004E-2</v>
      </c>
      <c r="BS38" s="579" t="str">
        <f>IF(Tabela35[[#This Row],[Lokalizacja3]]=Tabela2[[#This Row],[Nazwa punktu]],"ok","NIEEEEEE")</f>
        <v>NIEEEEEE</v>
      </c>
      <c r="BT38" s="580">
        <v>151</v>
      </c>
      <c r="BU38" s="582">
        <v>213</v>
      </c>
      <c r="BV38" s="583" t="s">
        <v>786</v>
      </c>
      <c r="BW38" s="577" t="s">
        <v>1097</v>
      </c>
      <c r="BX38" s="580" t="s">
        <v>509</v>
      </c>
      <c r="BY38" s="577" t="s">
        <v>509</v>
      </c>
      <c r="BZ38" s="577" t="s">
        <v>509</v>
      </c>
      <c r="CA38" s="577" t="s">
        <v>509</v>
      </c>
      <c r="CB38" s="577" t="s">
        <v>509</v>
      </c>
      <c r="CC38" s="577" t="s">
        <v>509</v>
      </c>
      <c r="CD38" s="577" t="s">
        <v>509</v>
      </c>
      <c r="CE38" s="583" t="s">
        <v>515</v>
      </c>
      <c r="CF38" s="577" t="s">
        <v>509</v>
      </c>
      <c r="CG38" s="583" t="s">
        <v>509</v>
      </c>
      <c r="CH38" s="582">
        <v>151</v>
      </c>
      <c r="CI38" s="577">
        <v>213</v>
      </c>
      <c r="CJ38" s="582" t="s">
        <v>678</v>
      </c>
      <c r="CK38" s="577" t="s">
        <v>1097</v>
      </c>
      <c r="CL38" s="580" t="s">
        <v>910</v>
      </c>
      <c r="CM38" s="577" t="s">
        <v>910</v>
      </c>
      <c r="CN38" s="577" t="s">
        <v>910</v>
      </c>
      <c r="CO38" s="577" t="s">
        <v>910</v>
      </c>
      <c r="CP38" s="583" t="s">
        <v>542</v>
      </c>
      <c r="CQ38" s="577" t="s">
        <v>539</v>
      </c>
      <c r="CR38" s="577" t="s">
        <v>509</v>
      </c>
      <c r="CS38" s="577" t="s">
        <v>509</v>
      </c>
      <c r="CT38" s="577" t="s">
        <v>509</v>
      </c>
      <c r="CU38" s="577" t="s">
        <v>509</v>
      </c>
      <c r="CV38" s="577" t="s">
        <v>509</v>
      </c>
      <c r="CW38" s="577" t="s">
        <v>509</v>
      </c>
      <c r="CX38" s="580" t="s">
        <v>509</v>
      </c>
      <c r="CY38" s="577" t="s">
        <v>509</v>
      </c>
      <c r="CZ38" s="577" t="s">
        <v>910</v>
      </c>
      <c r="DA38" s="583" t="s">
        <v>515</v>
      </c>
      <c r="DB38" s="577" t="s">
        <v>540</v>
      </c>
      <c r="DC38" s="577" t="s">
        <v>509</v>
      </c>
      <c r="DD38" s="577" t="s">
        <v>509</v>
      </c>
      <c r="DE38" s="577" t="s">
        <v>540</v>
      </c>
      <c r="DF38" s="577" t="s">
        <v>910</v>
      </c>
      <c r="DG38" s="577" t="s">
        <v>910</v>
      </c>
      <c r="DH38" s="583" t="s">
        <v>541</v>
      </c>
      <c r="DI38" s="749" t="str">
        <f>IF(Tabela35[[#This Row],[nazwa punktu8]]=Tabela2[[#This Row],[Nazwa punktu]],"tak","NIEEEEEEEEEEEEEEEE")</f>
        <v>NIEEEEEEEEEEEEEEEE</v>
      </c>
    </row>
    <row r="39" spans="1:113" s="684" customFormat="1" hidden="1" x14ac:dyDescent="0.25">
      <c r="A39" s="679">
        <v>7</v>
      </c>
      <c r="B39" s="685">
        <v>477</v>
      </c>
      <c r="C39" s="681" t="s">
        <v>787</v>
      </c>
      <c r="D39" s="697">
        <v>51.271749999999997</v>
      </c>
      <c r="E39" s="698">
        <v>16.443722222222224</v>
      </c>
      <c r="F39" s="695" t="s">
        <v>1095</v>
      </c>
      <c r="G39" s="696" t="s">
        <v>1326</v>
      </c>
      <c r="H39" s="565">
        <v>7</v>
      </c>
      <c r="I39" s="566">
        <v>477</v>
      </c>
      <c r="J39" s="567" t="s">
        <v>1118</v>
      </c>
      <c r="K39" s="568" t="s">
        <v>1095</v>
      </c>
      <c r="L39" s="569">
        <v>870</v>
      </c>
      <c r="M39" s="570">
        <v>7.1</v>
      </c>
      <c r="N39" s="571" t="s">
        <v>910</v>
      </c>
      <c r="O39" s="572">
        <v>3.3479999999999999</v>
      </c>
      <c r="P39" s="572">
        <v>47.57</v>
      </c>
      <c r="Q39" s="573" t="s">
        <v>910</v>
      </c>
      <c r="R39" s="572">
        <v>4.077</v>
      </c>
      <c r="S39" s="572">
        <v>6.6280000000000001</v>
      </c>
      <c r="T39" s="572">
        <v>6.319</v>
      </c>
      <c r="U39" s="574">
        <v>1.03E-2</v>
      </c>
      <c r="V39" s="572">
        <v>238.4</v>
      </c>
      <c r="W39" s="573" t="s">
        <v>910</v>
      </c>
      <c r="X39" s="572">
        <v>6.3890000000000002</v>
      </c>
      <c r="Y39" s="572">
        <v>8.0180000000000007</v>
      </c>
      <c r="Z39" s="572" t="s">
        <v>912</v>
      </c>
      <c r="AA39" s="572">
        <v>6.8280000000000003</v>
      </c>
      <c r="AB39" s="572">
        <v>157</v>
      </c>
      <c r="AC39" s="572">
        <v>8.4939999999999998</v>
      </c>
      <c r="AD39" s="575">
        <v>25.23</v>
      </c>
      <c r="AE39" s="576">
        <v>0.36859999999999998</v>
      </c>
      <c r="AF39" s="576">
        <v>0.11</v>
      </c>
      <c r="AG39" s="576">
        <v>0.60660000000000003</v>
      </c>
      <c r="AH39" s="576">
        <v>6.5049999999999997E-2</v>
      </c>
      <c r="AI39" s="576">
        <v>6.0829999999999995E-2</v>
      </c>
      <c r="AJ39" s="577">
        <v>1.2279999999999999E-2</v>
      </c>
      <c r="AK39" s="577">
        <v>2.5319999999999999E-2</v>
      </c>
      <c r="AL39" s="577">
        <v>1.9859999999999999E-2</v>
      </c>
      <c r="AM39" s="578">
        <v>0.28999999999999998</v>
      </c>
      <c r="AN39" s="579" t="str">
        <f>IF(Tabela2[[#This Row],[Nazwa punktu]]=Tabela35[[#This Row],[Lokalizacja]],"OK","NIEEEEEEEEEEEEEEEEEEEEEEEEE")</f>
        <v>NIEEEEEEEEEEEEEEEEEEEEEEEEE</v>
      </c>
      <c r="AO39" s="580">
        <v>7</v>
      </c>
      <c r="AP39" s="582">
        <v>477</v>
      </c>
      <c r="AQ39" s="577" t="s">
        <v>1118</v>
      </c>
      <c r="AR39" s="582" t="s">
        <v>1095</v>
      </c>
      <c r="AS39" s="577" t="s">
        <v>959</v>
      </c>
      <c r="AT39" s="577" t="s">
        <v>959</v>
      </c>
      <c r="AU39" s="577" t="s">
        <v>959</v>
      </c>
      <c r="AV39" s="577" t="s">
        <v>959</v>
      </c>
      <c r="AW39" s="577">
        <v>8.9999999999999993E-3</v>
      </c>
      <c r="AX39" s="577" t="s">
        <v>959</v>
      </c>
      <c r="AY39" s="577">
        <v>1.6E-2</v>
      </c>
      <c r="AZ39" s="577">
        <v>1.2999999999999999E-2</v>
      </c>
      <c r="BA39" s="577">
        <v>8.9999999999999993E-3</v>
      </c>
      <c r="BB39" s="577">
        <v>1.2E-2</v>
      </c>
      <c r="BC39" s="577">
        <v>8.9999999999999993E-3</v>
      </c>
      <c r="BD39" s="577">
        <v>8.9999999999999993E-3</v>
      </c>
      <c r="BE39" s="577" t="s">
        <v>959</v>
      </c>
      <c r="BF39" s="577">
        <v>8.9999999999999993E-3</v>
      </c>
      <c r="BG39" s="577">
        <v>6.0000000000000001E-3</v>
      </c>
      <c r="BH39" s="577" t="s">
        <v>959</v>
      </c>
      <c r="BI39" s="577" t="s">
        <v>959</v>
      </c>
      <c r="BJ39" s="577">
        <v>7.0000000000000001E-3</v>
      </c>
      <c r="BK39" s="580" t="s">
        <v>960</v>
      </c>
      <c r="BL39" s="577">
        <v>0.05</v>
      </c>
      <c r="BM39" s="577">
        <v>3.4500000000000003E-2</v>
      </c>
      <c r="BN39" s="577">
        <v>1.3000000000000001E-2</v>
      </c>
      <c r="BO39" s="583">
        <v>0.11899999999999999</v>
      </c>
      <c r="BP39" s="577">
        <v>0.11399999999999999</v>
      </c>
      <c r="BQ39" s="577">
        <v>8.0500000000000002E-2</v>
      </c>
      <c r="BR39" s="583">
        <v>5.1499999999999997E-2</v>
      </c>
      <c r="BS39" s="579" t="str">
        <f>IF(Tabela35[[#This Row],[Lokalizacja3]]=Tabela2[[#This Row],[Nazwa punktu]],"ok","NIEEEEEE")</f>
        <v>NIEEEEEE</v>
      </c>
      <c r="BT39" s="580">
        <v>7</v>
      </c>
      <c r="BU39" s="582">
        <v>477</v>
      </c>
      <c r="BV39" s="583" t="s">
        <v>551</v>
      </c>
      <c r="BW39" s="577" t="s">
        <v>1095</v>
      </c>
      <c r="BX39" s="580" t="s">
        <v>509</v>
      </c>
      <c r="BY39" s="577" t="s">
        <v>509</v>
      </c>
      <c r="BZ39" s="577" t="s">
        <v>509</v>
      </c>
      <c r="CA39" s="577" t="s">
        <v>509</v>
      </c>
      <c r="CB39" s="577" t="s">
        <v>509</v>
      </c>
      <c r="CC39" s="577" t="s">
        <v>509</v>
      </c>
      <c r="CD39" s="577" t="s">
        <v>509</v>
      </c>
      <c r="CE39" s="583" t="s">
        <v>515</v>
      </c>
      <c r="CF39" s="577" t="s">
        <v>509</v>
      </c>
      <c r="CG39" s="583" t="s">
        <v>509</v>
      </c>
      <c r="CH39" s="582">
        <v>7</v>
      </c>
      <c r="CI39" s="577">
        <v>477</v>
      </c>
      <c r="CJ39" s="582" t="s">
        <v>551</v>
      </c>
      <c r="CK39" s="577" t="s">
        <v>1095</v>
      </c>
      <c r="CL39" s="580" t="s">
        <v>910</v>
      </c>
      <c r="CM39" s="577" t="s">
        <v>910</v>
      </c>
      <c r="CN39" s="577" t="s">
        <v>910</v>
      </c>
      <c r="CO39" s="577" t="s">
        <v>910</v>
      </c>
      <c r="CP39" s="583" t="s">
        <v>542</v>
      </c>
      <c r="CQ39" s="577" t="s">
        <v>539</v>
      </c>
      <c r="CR39" s="577" t="s">
        <v>509</v>
      </c>
      <c r="CS39" s="577" t="s">
        <v>509</v>
      </c>
      <c r="CT39" s="577" t="s">
        <v>509</v>
      </c>
      <c r="CU39" s="577" t="s">
        <v>509</v>
      </c>
      <c r="CV39" s="577" t="s">
        <v>509</v>
      </c>
      <c r="CW39" s="577" t="s">
        <v>509</v>
      </c>
      <c r="CX39" s="580" t="s">
        <v>509</v>
      </c>
      <c r="CY39" s="577" t="s">
        <v>509</v>
      </c>
      <c r="CZ39" s="577" t="s">
        <v>910</v>
      </c>
      <c r="DA39" s="583" t="s">
        <v>515</v>
      </c>
      <c r="DB39" s="577" t="s">
        <v>540</v>
      </c>
      <c r="DC39" s="577" t="s">
        <v>509</v>
      </c>
      <c r="DD39" s="577" t="s">
        <v>509</v>
      </c>
      <c r="DE39" s="577" t="s">
        <v>540</v>
      </c>
      <c r="DF39" s="577" t="s">
        <v>910</v>
      </c>
      <c r="DG39" s="577" t="s">
        <v>910</v>
      </c>
      <c r="DH39" s="583" t="s">
        <v>541</v>
      </c>
      <c r="DI39" s="749" t="str">
        <f>IF(Tabela35[[#This Row],[nazwa punktu8]]=Tabela2[[#This Row],[Nazwa punktu]],"tak","NIEEEEEEEEEEEEEEEE")</f>
        <v>NIEEEEEEEEEEEEEEEE</v>
      </c>
    </row>
    <row r="40" spans="1:113" s="684" customFormat="1" ht="25.5" hidden="1" customHeight="1" x14ac:dyDescent="0.25">
      <c r="A40" s="679">
        <v>183</v>
      </c>
      <c r="B40" s="680">
        <v>479</v>
      </c>
      <c r="C40" s="681" t="s">
        <v>74</v>
      </c>
      <c r="D40" s="693">
        <v>54.067393000000003</v>
      </c>
      <c r="E40" s="694">
        <v>22.993511999999999</v>
      </c>
      <c r="F40" s="699" t="s">
        <v>1098</v>
      </c>
      <c r="G40" s="696" t="s">
        <v>1327</v>
      </c>
      <c r="H40" s="565">
        <v>183</v>
      </c>
      <c r="I40" s="566">
        <v>479</v>
      </c>
      <c r="J40" s="567" t="s">
        <v>1</v>
      </c>
      <c r="K40" s="588" t="s">
        <v>1098</v>
      </c>
      <c r="L40" s="569">
        <v>385</v>
      </c>
      <c r="M40" s="570">
        <v>7.4</v>
      </c>
      <c r="N40" s="571" t="s">
        <v>910</v>
      </c>
      <c r="O40" s="572" t="s">
        <v>304</v>
      </c>
      <c r="P40" s="572">
        <v>31.66</v>
      </c>
      <c r="Q40" s="573" t="s">
        <v>910</v>
      </c>
      <c r="R40" s="572">
        <v>1.4019999999999999</v>
      </c>
      <c r="S40" s="572">
        <v>5.6609999999999996</v>
      </c>
      <c r="T40" s="572">
        <v>14.37</v>
      </c>
      <c r="U40" s="574">
        <v>1.44E-2</v>
      </c>
      <c r="V40" s="572">
        <v>108.7</v>
      </c>
      <c r="W40" s="573" t="s">
        <v>910</v>
      </c>
      <c r="X40" s="572">
        <v>2.6539999999999999</v>
      </c>
      <c r="Y40" s="572">
        <v>10.32</v>
      </c>
      <c r="Z40" s="572">
        <v>2.1040000000000001</v>
      </c>
      <c r="AA40" s="572">
        <v>22.44</v>
      </c>
      <c r="AB40" s="572">
        <v>239.6</v>
      </c>
      <c r="AC40" s="572">
        <v>7.41</v>
      </c>
      <c r="AD40" s="575">
        <v>44.16</v>
      </c>
      <c r="AE40" s="576">
        <v>0.22539999999999999</v>
      </c>
      <c r="AF40" s="576">
        <v>2.323</v>
      </c>
      <c r="AG40" s="576">
        <v>0.48280000000000001</v>
      </c>
      <c r="AH40" s="576">
        <v>4.0469999999999999E-2</v>
      </c>
      <c r="AI40" s="576">
        <v>0.3911</v>
      </c>
      <c r="AJ40" s="577">
        <v>1.405E-2</v>
      </c>
      <c r="AK40" s="577">
        <v>4.548E-2</v>
      </c>
      <c r="AL40" s="577">
        <v>0.1119</v>
      </c>
      <c r="AM40" s="578">
        <v>1.96</v>
      </c>
      <c r="AN40" s="579" t="str">
        <f>IF(Tabela2[[#This Row],[Nazwa punktu]]=Tabela35[[#This Row],[Lokalizacja]],"OK","NIEEEEEEEEEEEEEEEEEEEEEEEEE")</f>
        <v>NIEEEEEEEEEEEEEEEEEEEEEEEEE</v>
      </c>
      <c r="AO40" s="580">
        <v>183</v>
      </c>
      <c r="AP40" s="582">
        <v>479</v>
      </c>
      <c r="AQ40" s="577" t="s">
        <v>1</v>
      </c>
      <c r="AR40" s="582" t="s">
        <v>1098</v>
      </c>
      <c r="AS40" s="577" t="s">
        <v>959</v>
      </c>
      <c r="AT40" s="577" t="s">
        <v>959</v>
      </c>
      <c r="AU40" s="577" t="s">
        <v>959</v>
      </c>
      <c r="AV40" s="577" t="s">
        <v>959</v>
      </c>
      <c r="AW40" s="577">
        <v>2.5999999999999999E-2</v>
      </c>
      <c r="AX40" s="577">
        <v>8.9999999999999993E-3</v>
      </c>
      <c r="AY40" s="577">
        <v>8.1000000000000003E-2</v>
      </c>
      <c r="AZ40" s="577">
        <v>7.2999999999999995E-2</v>
      </c>
      <c r="BA40" s="577">
        <v>3.5999999999999997E-2</v>
      </c>
      <c r="BB40" s="577">
        <v>0.05</v>
      </c>
      <c r="BC40" s="577">
        <v>4.2000000000000003E-2</v>
      </c>
      <c r="BD40" s="577">
        <v>4.4999999999999998E-2</v>
      </c>
      <c r="BE40" s="577">
        <v>0.01</v>
      </c>
      <c r="BF40" s="577">
        <v>4.2000000000000003E-2</v>
      </c>
      <c r="BG40" s="577">
        <v>4.7E-2</v>
      </c>
      <c r="BH40" s="577">
        <v>1.2E-2</v>
      </c>
      <c r="BI40" s="577">
        <v>0.109</v>
      </c>
      <c r="BJ40" s="577">
        <v>4.5999999999999999E-2</v>
      </c>
      <c r="BK40" s="580">
        <v>4.2500000000000003E-2</v>
      </c>
      <c r="BL40" s="577">
        <v>0.24</v>
      </c>
      <c r="BM40" s="577">
        <v>0.26</v>
      </c>
      <c r="BN40" s="577">
        <v>9.2999999999999999E-2</v>
      </c>
      <c r="BO40" s="583">
        <v>0.63800000000000001</v>
      </c>
      <c r="BP40" s="577">
        <v>0.51900000000000002</v>
      </c>
      <c r="BQ40" s="577">
        <v>0.33650000000000002</v>
      </c>
      <c r="BR40" s="583">
        <v>0.27</v>
      </c>
      <c r="BS40" s="579" t="str">
        <f>IF(Tabela35[[#This Row],[Lokalizacja3]]=Tabela2[[#This Row],[Nazwa punktu]],"ok","NIEEEEEE")</f>
        <v>NIEEEEEE</v>
      </c>
      <c r="BT40" s="580">
        <v>183</v>
      </c>
      <c r="BU40" s="582">
        <v>479</v>
      </c>
      <c r="BV40" s="583" t="s">
        <v>74</v>
      </c>
      <c r="BW40" s="577" t="s">
        <v>1098</v>
      </c>
      <c r="BX40" s="580" t="s">
        <v>509</v>
      </c>
      <c r="BY40" s="577" t="s">
        <v>509</v>
      </c>
      <c r="BZ40" s="577" t="s">
        <v>509</v>
      </c>
      <c r="CA40" s="577" t="s">
        <v>509</v>
      </c>
      <c r="CB40" s="577" t="s">
        <v>509</v>
      </c>
      <c r="CC40" s="577" t="s">
        <v>509</v>
      </c>
      <c r="CD40" s="577" t="s">
        <v>509</v>
      </c>
      <c r="CE40" s="583" t="s">
        <v>515</v>
      </c>
      <c r="CF40" s="577">
        <v>0.6</v>
      </c>
      <c r="CG40" s="583" t="s">
        <v>509</v>
      </c>
      <c r="CH40" s="582">
        <v>183</v>
      </c>
      <c r="CI40" s="577">
        <v>479</v>
      </c>
      <c r="CJ40" s="582" t="s">
        <v>74</v>
      </c>
      <c r="CK40" s="577" t="s">
        <v>1098</v>
      </c>
      <c r="CL40" s="580" t="s">
        <v>910</v>
      </c>
      <c r="CM40" s="577" t="s">
        <v>910</v>
      </c>
      <c r="CN40" s="577" t="s">
        <v>910</v>
      </c>
      <c r="CO40" s="577" t="s">
        <v>910</v>
      </c>
      <c r="CP40" s="583" t="s">
        <v>542</v>
      </c>
      <c r="CQ40" s="577" t="s">
        <v>539</v>
      </c>
      <c r="CR40" s="577" t="s">
        <v>509</v>
      </c>
      <c r="CS40" s="577" t="s">
        <v>509</v>
      </c>
      <c r="CT40" s="577" t="s">
        <v>509</v>
      </c>
      <c r="CU40" s="577" t="s">
        <v>509</v>
      </c>
      <c r="CV40" s="577" t="s">
        <v>509</v>
      </c>
      <c r="CW40" s="577" t="s">
        <v>509</v>
      </c>
      <c r="CX40" s="580">
        <v>0.3</v>
      </c>
      <c r="CY40" s="577">
        <v>0.7</v>
      </c>
      <c r="CZ40" s="577" t="s">
        <v>910</v>
      </c>
      <c r="DA40" s="583">
        <v>1.25</v>
      </c>
      <c r="DB40" s="577" t="s">
        <v>540</v>
      </c>
      <c r="DC40" s="577" t="s">
        <v>509</v>
      </c>
      <c r="DD40" s="577" t="s">
        <v>509</v>
      </c>
      <c r="DE40" s="577" t="s">
        <v>540</v>
      </c>
      <c r="DF40" s="577" t="s">
        <v>910</v>
      </c>
      <c r="DG40" s="577" t="s">
        <v>910</v>
      </c>
      <c r="DH40" s="583" t="s">
        <v>541</v>
      </c>
      <c r="DI40" s="749" t="str">
        <f>IF(Tabela35[[#This Row],[nazwa punktu8]]=Tabela2[[#This Row],[Nazwa punktu]],"tak","NIEEEEEEEEEEEEEEEE")</f>
        <v>tak</v>
      </c>
    </row>
    <row r="41" spans="1:113" s="684" customFormat="1" ht="25.5" hidden="1" customHeight="1" x14ac:dyDescent="0.25">
      <c r="A41" s="679">
        <v>184</v>
      </c>
      <c r="B41" s="680">
        <v>379</v>
      </c>
      <c r="C41" s="681" t="s">
        <v>980</v>
      </c>
      <c r="D41" s="693">
        <v>54.036681000000002</v>
      </c>
      <c r="E41" s="694">
        <v>23.202829000000001</v>
      </c>
      <c r="F41" s="699" t="s">
        <v>1098</v>
      </c>
      <c r="G41" s="696" t="s">
        <v>1328</v>
      </c>
      <c r="H41" s="565">
        <v>184</v>
      </c>
      <c r="I41" s="566">
        <v>379</v>
      </c>
      <c r="J41" s="567" t="s">
        <v>980</v>
      </c>
      <c r="K41" s="588" t="s">
        <v>1098</v>
      </c>
      <c r="L41" s="569">
        <v>608</v>
      </c>
      <c r="M41" s="570">
        <v>7.3</v>
      </c>
      <c r="N41" s="571" t="s">
        <v>910</v>
      </c>
      <c r="O41" s="572" t="s">
        <v>304</v>
      </c>
      <c r="P41" s="572">
        <v>17.71</v>
      </c>
      <c r="Q41" s="573" t="s">
        <v>910</v>
      </c>
      <c r="R41" s="572">
        <v>1.0329999999999999</v>
      </c>
      <c r="S41" s="572">
        <v>5.6669999999999998</v>
      </c>
      <c r="T41" s="572">
        <v>3.5790000000000002</v>
      </c>
      <c r="U41" s="574">
        <v>3.9899999999999996E-3</v>
      </c>
      <c r="V41" s="572">
        <v>97.93</v>
      </c>
      <c r="W41" s="573" t="s">
        <v>910</v>
      </c>
      <c r="X41" s="572">
        <v>2.2069999999999999</v>
      </c>
      <c r="Y41" s="572">
        <v>7.5839999999999996</v>
      </c>
      <c r="Z41" s="572" t="s">
        <v>912</v>
      </c>
      <c r="AA41" s="572">
        <v>13.51</v>
      </c>
      <c r="AB41" s="572">
        <v>312.10000000000002</v>
      </c>
      <c r="AC41" s="572">
        <v>11.29</v>
      </c>
      <c r="AD41" s="575">
        <v>9.4730000000000008</v>
      </c>
      <c r="AE41" s="576">
        <v>0.24590000000000001</v>
      </c>
      <c r="AF41" s="576">
        <v>1.288</v>
      </c>
      <c r="AG41" s="576">
        <v>0.51890000000000003</v>
      </c>
      <c r="AH41" s="576">
        <v>5.5460000000000002E-2</v>
      </c>
      <c r="AI41" s="576">
        <v>0.30740000000000001</v>
      </c>
      <c r="AJ41" s="577">
        <v>1.2579999999999999E-2</v>
      </c>
      <c r="AK41" s="577">
        <v>2.2550000000000001E-2</v>
      </c>
      <c r="AL41" s="577">
        <v>9.323999999999999E-3</v>
      </c>
      <c r="AM41" s="578">
        <v>0.16</v>
      </c>
      <c r="AN41" s="579" t="str">
        <f>IF(Tabela2[[#This Row],[Nazwa punktu]]=Tabela35[[#This Row],[Lokalizacja]],"OK","NIEEEEEEEEEEEEEEEEEEEEEEEEE")</f>
        <v>OK</v>
      </c>
      <c r="AO41" s="580">
        <v>184</v>
      </c>
      <c r="AP41" s="582">
        <v>379</v>
      </c>
      <c r="AQ41" s="577" t="s">
        <v>980</v>
      </c>
      <c r="AR41" s="582" t="s">
        <v>1098</v>
      </c>
      <c r="AS41" s="577" t="s">
        <v>959</v>
      </c>
      <c r="AT41" s="577" t="s">
        <v>959</v>
      </c>
      <c r="AU41" s="577" t="s">
        <v>959</v>
      </c>
      <c r="AV41" s="577" t="s">
        <v>959</v>
      </c>
      <c r="AW41" s="577">
        <v>1.2999999999999999E-2</v>
      </c>
      <c r="AX41" s="577" t="s">
        <v>959</v>
      </c>
      <c r="AY41" s="577">
        <v>5.2999999999999999E-2</v>
      </c>
      <c r="AZ41" s="577">
        <v>4.5999999999999999E-2</v>
      </c>
      <c r="BA41" s="577">
        <v>0.02</v>
      </c>
      <c r="BB41" s="577">
        <v>3.2000000000000001E-2</v>
      </c>
      <c r="BC41" s="577">
        <v>2.8000000000000001E-2</v>
      </c>
      <c r="BD41" s="577">
        <v>2.5999999999999999E-2</v>
      </c>
      <c r="BE41" s="577" t="s">
        <v>959</v>
      </c>
      <c r="BF41" s="577">
        <v>2.8000000000000001E-2</v>
      </c>
      <c r="BG41" s="577">
        <v>2.9000000000000001E-2</v>
      </c>
      <c r="BH41" s="577">
        <v>7.0000000000000001E-3</v>
      </c>
      <c r="BI41" s="577">
        <v>6.3E-2</v>
      </c>
      <c r="BJ41" s="577">
        <v>2.8000000000000001E-2</v>
      </c>
      <c r="BK41" s="580" t="s">
        <v>960</v>
      </c>
      <c r="BL41" s="577">
        <v>0.15100000000000002</v>
      </c>
      <c r="BM41" s="577">
        <v>0.15450000000000003</v>
      </c>
      <c r="BN41" s="577">
        <v>5.7000000000000002E-2</v>
      </c>
      <c r="BO41" s="583">
        <v>0.38800000000000007</v>
      </c>
      <c r="BP41" s="577">
        <v>0.32250000000000001</v>
      </c>
      <c r="BQ41" s="577">
        <v>0.20899999999999999</v>
      </c>
      <c r="BR41" s="583">
        <v>0.16600000000000001</v>
      </c>
      <c r="BS41" s="579" t="str">
        <f>IF(Tabela35[[#This Row],[Lokalizacja3]]=Tabela2[[#This Row],[Nazwa punktu]],"ok","NIEEEEEE")</f>
        <v>ok</v>
      </c>
      <c r="BT41" s="580">
        <v>184</v>
      </c>
      <c r="BU41" s="582">
        <v>379</v>
      </c>
      <c r="BV41" s="583" t="s">
        <v>980</v>
      </c>
      <c r="BW41" s="577" t="s">
        <v>1098</v>
      </c>
      <c r="BX41" s="580" t="s">
        <v>509</v>
      </c>
      <c r="BY41" s="577" t="s">
        <v>509</v>
      </c>
      <c r="BZ41" s="577" t="s">
        <v>509</v>
      </c>
      <c r="CA41" s="577" t="s">
        <v>509</v>
      </c>
      <c r="CB41" s="577" t="s">
        <v>509</v>
      </c>
      <c r="CC41" s="577" t="s">
        <v>509</v>
      </c>
      <c r="CD41" s="577" t="s">
        <v>509</v>
      </c>
      <c r="CE41" s="583" t="s">
        <v>515</v>
      </c>
      <c r="CF41" s="577" t="s">
        <v>509</v>
      </c>
      <c r="CG41" s="583" t="s">
        <v>509</v>
      </c>
      <c r="CH41" s="582">
        <v>184</v>
      </c>
      <c r="CI41" s="577">
        <v>379</v>
      </c>
      <c r="CJ41" s="582" t="s">
        <v>980</v>
      </c>
      <c r="CK41" s="577" t="s">
        <v>1098</v>
      </c>
      <c r="CL41" s="580" t="s">
        <v>910</v>
      </c>
      <c r="CM41" s="577" t="s">
        <v>910</v>
      </c>
      <c r="CN41" s="577" t="s">
        <v>910</v>
      </c>
      <c r="CO41" s="577" t="s">
        <v>910</v>
      </c>
      <c r="CP41" s="583" t="s">
        <v>542</v>
      </c>
      <c r="CQ41" s="577" t="s">
        <v>539</v>
      </c>
      <c r="CR41" s="577" t="s">
        <v>509</v>
      </c>
      <c r="CS41" s="577" t="s">
        <v>509</v>
      </c>
      <c r="CT41" s="577" t="s">
        <v>509</v>
      </c>
      <c r="CU41" s="577" t="s">
        <v>509</v>
      </c>
      <c r="CV41" s="577" t="s">
        <v>509</v>
      </c>
      <c r="CW41" s="577" t="s">
        <v>509</v>
      </c>
      <c r="CX41" s="580" t="s">
        <v>509</v>
      </c>
      <c r="CY41" s="577" t="s">
        <v>509</v>
      </c>
      <c r="CZ41" s="577" t="s">
        <v>910</v>
      </c>
      <c r="DA41" s="583" t="s">
        <v>515</v>
      </c>
      <c r="DB41" s="577" t="s">
        <v>540</v>
      </c>
      <c r="DC41" s="577" t="s">
        <v>509</v>
      </c>
      <c r="DD41" s="577" t="s">
        <v>509</v>
      </c>
      <c r="DE41" s="577" t="s">
        <v>540</v>
      </c>
      <c r="DF41" s="577" t="s">
        <v>910</v>
      </c>
      <c r="DG41" s="577" t="s">
        <v>910</v>
      </c>
      <c r="DH41" s="583" t="s">
        <v>541</v>
      </c>
      <c r="DI41" s="749" t="str">
        <f>IF(Tabela35[[#This Row],[nazwa punktu8]]=Tabela2[[#This Row],[Nazwa punktu]],"tak","NIEEEEEEEEEEEEEEEE")</f>
        <v>tak</v>
      </c>
    </row>
    <row r="42" spans="1:113" s="684" customFormat="1" hidden="1" x14ac:dyDescent="0.25">
      <c r="A42" s="679">
        <v>76</v>
      </c>
      <c r="B42" s="685">
        <v>482</v>
      </c>
      <c r="C42" s="681" t="s">
        <v>584</v>
      </c>
      <c r="D42" s="697">
        <v>51.819138888888894</v>
      </c>
      <c r="E42" s="698">
        <v>15.725222222222222</v>
      </c>
      <c r="F42" s="695" t="s">
        <v>1096</v>
      </c>
      <c r="G42" s="696" t="s">
        <v>1329</v>
      </c>
      <c r="H42" s="565">
        <v>76</v>
      </c>
      <c r="I42" s="566">
        <v>482</v>
      </c>
      <c r="J42" s="567" t="s">
        <v>1164</v>
      </c>
      <c r="K42" s="568" t="s">
        <v>1096</v>
      </c>
      <c r="L42" s="569">
        <v>588</v>
      </c>
      <c r="M42" s="570">
        <v>7.5</v>
      </c>
      <c r="N42" s="571" t="s">
        <v>910</v>
      </c>
      <c r="O42" s="572" t="s">
        <v>304</v>
      </c>
      <c r="P42" s="572">
        <v>48.63</v>
      </c>
      <c r="Q42" s="573" t="s">
        <v>910</v>
      </c>
      <c r="R42" s="572">
        <v>1.427</v>
      </c>
      <c r="S42" s="572">
        <v>17.510000000000002</v>
      </c>
      <c r="T42" s="572">
        <v>11.8</v>
      </c>
      <c r="U42" s="574">
        <v>7.3299999999999997E-3</v>
      </c>
      <c r="V42" s="572">
        <v>122.1</v>
      </c>
      <c r="W42" s="573" t="s">
        <v>910</v>
      </c>
      <c r="X42" s="572">
        <v>2.8290000000000002</v>
      </c>
      <c r="Y42" s="572">
        <v>10.36</v>
      </c>
      <c r="Z42" s="572">
        <v>2.13</v>
      </c>
      <c r="AA42" s="572">
        <v>7.9779999999999998</v>
      </c>
      <c r="AB42" s="572">
        <v>89</v>
      </c>
      <c r="AC42" s="572">
        <v>3.6659999999999999</v>
      </c>
      <c r="AD42" s="575">
        <v>45.95</v>
      </c>
      <c r="AE42" s="576">
        <v>0.1822</v>
      </c>
      <c r="AF42" s="576">
        <v>0.1225</v>
      </c>
      <c r="AG42" s="576">
        <v>0.44350000000000001</v>
      </c>
      <c r="AH42" s="576">
        <v>3.3059999999999999E-2</v>
      </c>
      <c r="AI42" s="576">
        <v>2.8000000000000001E-2</v>
      </c>
      <c r="AJ42" s="577">
        <v>1.0699999999999999E-2</v>
      </c>
      <c r="AK42" s="577">
        <v>2.8649999999999998E-2</v>
      </c>
      <c r="AL42" s="577">
        <v>2.6689999999999998E-2</v>
      </c>
      <c r="AM42" s="578">
        <v>0.32</v>
      </c>
      <c r="AN42" s="579" t="str">
        <f>IF(Tabela2[[#This Row],[Nazwa punktu]]=Tabela35[[#This Row],[Lokalizacja]],"OK","NIEEEEEEEEEEEEEEEEEEEEEEEEE")</f>
        <v>NIEEEEEEEEEEEEEEEEEEEEEEEEE</v>
      </c>
      <c r="AO42" s="580">
        <v>75</v>
      </c>
      <c r="AP42" s="582">
        <v>482</v>
      </c>
      <c r="AQ42" s="577" t="s">
        <v>1164</v>
      </c>
      <c r="AR42" s="582" t="s">
        <v>1096</v>
      </c>
      <c r="AS42" s="577" t="s">
        <v>959</v>
      </c>
      <c r="AT42" s="577" t="s">
        <v>959</v>
      </c>
      <c r="AU42" s="577" t="s">
        <v>959</v>
      </c>
      <c r="AV42" s="577">
        <v>6.0000000000000001E-3</v>
      </c>
      <c r="AW42" s="577">
        <v>5.0999999999999997E-2</v>
      </c>
      <c r="AX42" s="577">
        <v>1.4E-2</v>
      </c>
      <c r="AY42" s="577">
        <v>0.1</v>
      </c>
      <c r="AZ42" s="577">
        <v>7.8E-2</v>
      </c>
      <c r="BA42" s="577">
        <v>4.2999999999999997E-2</v>
      </c>
      <c r="BB42" s="577">
        <v>4.5999999999999999E-2</v>
      </c>
      <c r="BC42" s="577">
        <v>3.5999999999999997E-2</v>
      </c>
      <c r="BD42" s="577">
        <v>3.7999999999999999E-2</v>
      </c>
      <c r="BE42" s="577">
        <v>8.9999999999999993E-3</v>
      </c>
      <c r="BF42" s="577">
        <v>3.9E-2</v>
      </c>
      <c r="BG42" s="577">
        <v>4.1000000000000002E-2</v>
      </c>
      <c r="BH42" s="577">
        <v>8.9999999999999993E-3</v>
      </c>
      <c r="BI42" s="577">
        <v>1.2E-2</v>
      </c>
      <c r="BJ42" s="577">
        <v>3.5000000000000003E-2</v>
      </c>
      <c r="BK42" s="580">
        <v>7.5999999999999998E-2</v>
      </c>
      <c r="BL42" s="577">
        <v>0.26699999999999996</v>
      </c>
      <c r="BM42" s="577">
        <v>0.14300000000000002</v>
      </c>
      <c r="BN42" s="577">
        <v>7.6000000000000012E-2</v>
      </c>
      <c r="BO42" s="583">
        <v>0.5645</v>
      </c>
      <c r="BP42" s="577">
        <v>0.54349999999999987</v>
      </c>
      <c r="BQ42" s="577">
        <v>0.39099999999999996</v>
      </c>
      <c r="BR42" s="583">
        <v>0.24100000000000002</v>
      </c>
      <c r="BS42" s="579" t="str">
        <f>IF(Tabela35[[#This Row],[Lokalizacja3]]=Tabela2[[#This Row],[Nazwa punktu]],"ok","NIEEEEEE")</f>
        <v>NIEEEEEE</v>
      </c>
      <c r="BT42" s="580">
        <v>76</v>
      </c>
      <c r="BU42" s="582">
        <v>482</v>
      </c>
      <c r="BV42" s="583" t="s">
        <v>584</v>
      </c>
      <c r="BW42" s="577" t="s">
        <v>1096</v>
      </c>
      <c r="BX42" s="580">
        <v>0.2</v>
      </c>
      <c r="BY42" s="577" t="s">
        <v>509</v>
      </c>
      <c r="BZ42" s="577" t="s">
        <v>509</v>
      </c>
      <c r="CA42" s="577" t="s">
        <v>509</v>
      </c>
      <c r="CB42" s="577" t="s">
        <v>509</v>
      </c>
      <c r="CC42" s="577" t="s">
        <v>509</v>
      </c>
      <c r="CD42" s="577" t="s">
        <v>509</v>
      </c>
      <c r="CE42" s="583" t="s">
        <v>515</v>
      </c>
      <c r="CF42" s="577" t="s">
        <v>509</v>
      </c>
      <c r="CG42" s="583" t="s">
        <v>509</v>
      </c>
      <c r="CH42" s="582">
        <v>76</v>
      </c>
      <c r="CI42" s="577">
        <v>482</v>
      </c>
      <c r="CJ42" s="582" t="s">
        <v>1164</v>
      </c>
      <c r="CK42" s="577" t="s">
        <v>1096</v>
      </c>
      <c r="CL42" s="580" t="s">
        <v>910</v>
      </c>
      <c r="CM42" s="577" t="s">
        <v>910</v>
      </c>
      <c r="CN42" s="577" t="s">
        <v>910</v>
      </c>
      <c r="CO42" s="577" t="s">
        <v>910</v>
      </c>
      <c r="CP42" s="583" t="s">
        <v>542</v>
      </c>
      <c r="CQ42" s="577" t="s">
        <v>539</v>
      </c>
      <c r="CR42" s="577" t="s">
        <v>509</v>
      </c>
      <c r="CS42" s="577" t="s">
        <v>509</v>
      </c>
      <c r="CT42" s="577" t="s">
        <v>509</v>
      </c>
      <c r="CU42" s="577" t="s">
        <v>509</v>
      </c>
      <c r="CV42" s="577" t="s">
        <v>509</v>
      </c>
      <c r="CW42" s="577" t="s">
        <v>509</v>
      </c>
      <c r="CX42" s="580" t="s">
        <v>509</v>
      </c>
      <c r="CY42" s="577">
        <v>0.2</v>
      </c>
      <c r="CZ42" s="577" t="s">
        <v>910</v>
      </c>
      <c r="DA42" s="583" t="s">
        <v>515</v>
      </c>
      <c r="DB42" s="577" t="s">
        <v>540</v>
      </c>
      <c r="DC42" s="577" t="s">
        <v>509</v>
      </c>
      <c r="DD42" s="577" t="s">
        <v>509</v>
      </c>
      <c r="DE42" s="577" t="s">
        <v>540</v>
      </c>
      <c r="DF42" s="577" t="s">
        <v>910</v>
      </c>
      <c r="DG42" s="577" t="s">
        <v>910</v>
      </c>
      <c r="DH42" s="583" t="s">
        <v>541</v>
      </c>
      <c r="DI42" s="749" t="str">
        <f>IF(Tabela35[[#This Row],[nazwa punktu8]]=Tabela2[[#This Row],[Nazwa punktu]],"tak","NIEEEEEEEEEEEEEEEE")</f>
        <v>NIEEEEEEEEEEEEEEEE</v>
      </c>
    </row>
    <row r="43" spans="1:113" s="684" customFormat="1" hidden="1" x14ac:dyDescent="0.25">
      <c r="A43" s="679">
        <v>8</v>
      </c>
      <c r="B43" s="685">
        <v>190</v>
      </c>
      <c r="C43" s="681" t="s">
        <v>788</v>
      </c>
      <c r="D43" s="697">
        <v>51.216277777777783</v>
      </c>
      <c r="E43" s="698">
        <v>16.161138888888889</v>
      </c>
      <c r="F43" s="695" t="s">
        <v>1095</v>
      </c>
      <c r="G43" s="696" t="s">
        <v>1330</v>
      </c>
      <c r="H43" s="565">
        <v>8</v>
      </c>
      <c r="I43" s="566">
        <v>190</v>
      </c>
      <c r="J43" s="567" t="s">
        <v>1119</v>
      </c>
      <c r="K43" s="568" t="s">
        <v>1095</v>
      </c>
      <c r="L43" s="569">
        <v>688</v>
      </c>
      <c r="M43" s="570">
        <v>7.1</v>
      </c>
      <c r="N43" s="571">
        <v>1.323</v>
      </c>
      <c r="O43" s="572">
        <v>22.29</v>
      </c>
      <c r="P43" s="572">
        <v>143.19999999999999</v>
      </c>
      <c r="Q43" s="573">
        <v>5.9909999999999997</v>
      </c>
      <c r="R43" s="572">
        <v>5.47</v>
      </c>
      <c r="S43" s="572">
        <v>17.41</v>
      </c>
      <c r="T43" s="572">
        <v>178.8</v>
      </c>
      <c r="U43" s="574">
        <v>0.39800000000000002</v>
      </c>
      <c r="V43" s="572">
        <v>324.10000000000002</v>
      </c>
      <c r="W43" s="573">
        <v>0.70489999999999997</v>
      </c>
      <c r="X43" s="572">
        <v>12.82</v>
      </c>
      <c r="Y43" s="572">
        <v>84.8</v>
      </c>
      <c r="Z43" s="572">
        <v>3.423</v>
      </c>
      <c r="AA43" s="572">
        <v>10.4</v>
      </c>
      <c r="AB43" s="572">
        <v>176.2</v>
      </c>
      <c r="AC43" s="572">
        <v>11.22</v>
      </c>
      <c r="AD43" s="575">
        <v>119.3</v>
      </c>
      <c r="AE43" s="576">
        <v>0.37069999999999997</v>
      </c>
      <c r="AF43" s="576">
        <v>0.16309999999999999</v>
      </c>
      <c r="AG43" s="576">
        <v>1.462</v>
      </c>
      <c r="AH43" s="576">
        <v>5.3970000000000004E-2</v>
      </c>
      <c r="AI43" s="576">
        <v>6.9449999999999998E-2</v>
      </c>
      <c r="AJ43" s="577">
        <v>1.061E-2</v>
      </c>
      <c r="AK43" s="577">
        <v>8.0879999999999994E-2</v>
      </c>
      <c r="AL43" s="577">
        <v>9.5219999999999999E-2</v>
      </c>
      <c r="AM43" s="578">
        <v>0.73</v>
      </c>
      <c r="AN43" s="579" t="str">
        <f>IF(Tabela2[[#This Row],[Nazwa punktu]]=Tabela35[[#This Row],[Lokalizacja]],"OK","NIEEEEEEEEEEEEEEEEEEEEEEEEE")</f>
        <v>NIEEEEEEEEEEEEEEEEEEEEEEEEE</v>
      </c>
      <c r="AO43" s="580">
        <v>8</v>
      </c>
      <c r="AP43" s="582">
        <v>190</v>
      </c>
      <c r="AQ43" s="577" t="s">
        <v>1119</v>
      </c>
      <c r="AR43" s="582" t="s">
        <v>1095</v>
      </c>
      <c r="AS43" s="577" t="s">
        <v>959</v>
      </c>
      <c r="AT43" s="577" t="s">
        <v>959</v>
      </c>
      <c r="AU43" s="577" t="s">
        <v>959</v>
      </c>
      <c r="AV43" s="577" t="s">
        <v>959</v>
      </c>
      <c r="AW43" s="577">
        <v>1.7999999999999999E-2</v>
      </c>
      <c r="AX43" s="577">
        <v>8.0000000000000002E-3</v>
      </c>
      <c r="AY43" s="577">
        <v>4.5999999999999999E-2</v>
      </c>
      <c r="AZ43" s="577">
        <v>3.7999999999999999E-2</v>
      </c>
      <c r="BA43" s="577">
        <v>2.3E-2</v>
      </c>
      <c r="BB43" s="577">
        <v>0.03</v>
      </c>
      <c r="BC43" s="577">
        <v>3.3000000000000002E-2</v>
      </c>
      <c r="BD43" s="577">
        <v>3.1E-2</v>
      </c>
      <c r="BE43" s="577">
        <v>8.9999999999999993E-3</v>
      </c>
      <c r="BF43" s="577">
        <v>2.8000000000000001E-2</v>
      </c>
      <c r="BG43" s="577">
        <v>2.7E-2</v>
      </c>
      <c r="BH43" s="577" t="s">
        <v>959</v>
      </c>
      <c r="BI43" s="577">
        <v>1.2E-2</v>
      </c>
      <c r="BJ43" s="577">
        <v>2.3E-2</v>
      </c>
      <c r="BK43" s="580">
        <v>3.3500000000000002E-2</v>
      </c>
      <c r="BL43" s="577">
        <v>0.13699999999999998</v>
      </c>
      <c r="BM43" s="577">
        <v>0.11549999999999999</v>
      </c>
      <c r="BN43" s="577">
        <v>0.05</v>
      </c>
      <c r="BO43" s="583">
        <v>0.33850000000000008</v>
      </c>
      <c r="BP43" s="577">
        <v>0.3175</v>
      </c>
      <c r="BQ43" s="577">
        <v>0.20099999999999998</v>
      </c>
      <c r="BR43" s="583">
        <v>0.16750000000000001</v>
      </c>
      <c r="BS43" s="579" t="str">
        <f>IF(Tabela35[[#This Row],[Lokalizacja3]]=Tabela2[[#This Row],[Nazwa punktu]],"ok","NIEEEEEE")</f>
        <v>NIEEEEEE</v>
      </c>
      <c r="BT43" s="580">
        <v>8</v>
      </c>
      <c r="BU43" s="582">
        <v>190</v>
      </c>
      <c r="BV43" s="583" t="s">
        <v>788</v>
      </c>
      <c r="BW43" s="577" t="s">
        <v>1095</v>
      </c>
      <c r="BX43" s="580" t="s">
        <v>509</v>
      </c>
      <c r="BY43" s="577" t="s">
        <v>509</v>
      </c>
      <c r="BZ43" s="577" t="s">
        <v>509</v>
      </c>
      <c r="CA43" s="577" t="s">
        <v>509</v>
      </c>
      <c r="CB43" s="577" t="s">
        <v>509</v>
      </c>
      <c r="CC43" s="577" t="s">
        <v>509</v>
      </c>
      <c r="CD43" s="577" t="s">
        <v>509</v>
      </c>
      <c r="CE43" s="583" t="s">
        <v>515</v>
      </c>
      <c r="CF43" s="577" t="s">
        <v>509</v>
      </c>
      <c r="CG43" s="583" t="s">
        <v>509</v>
      </c>
      <c r="CH43" s="582">
        <v>8</v>
      </c>
      <c r="CI43" s="577">
        <v>190</v>
      </c>
      <c r="CJ43" s="582" t="s">
        <v>666</v>
      </c>
      <c r="CK43" s="577" t="s">
        <v>1095</v>
      </c>
      <c r="CL43" s="580" t="s">
        <v>910</v>
      </c>
      <c r="CM43" s="577" t="s">
        <v>910</v>
      </c>
      <c r="CN43" s="577" t="s">
        <v>910</v>
      </c>
      <c r="CO43" s="577" t="s">
        <v>910</v>
      </c>
      <c r="CP43" s="583" t="s">
        <v>542</v>
      </c>
      <c r="CQ43" s="577" t="s">
        <v>539</v>
      </c>
      <c r="CR43" s="577" t="s">
        <v>509</v>
      </c>
      <c r="CS43" s="577" t="s">
        <v>509</v>
      </c>
      <c r="CT43" s="577" t="s">
        <v>509</v>
      </c>
      <c r="CU43" s="577" t="s">
        <v>509</v>
      </c>
      <c r="CV43" s="577" t="s">
        <v>509</v>
      </c>
      <c r="CW43" s="577" t="s">
        <v>509</v>
      </c>
      <c r="CX43" s="580">
        <v>0.1</v>
      </c>
      <c r="CY43" s="577">
        <v>0.1</v>
      </c>
      <c r="CZ43" s="577" t="s">
        <v>910</v>
      </c>
      <c r="DA43" s="583" t="s">
        <v>515</v>
      </c>
      <c r="DB43" s="577" t="s">
        <v>540</v>
      </c>
      <c r="DC43" s="577" t="s">
        <v>509</v>
      </c>
      <c r="DD43" s="577" t="s">
        <v>509</v>
      </c>
      <c r="DE43" s="577" t="s">
        <v>540</v>
      </c>
      <c r="DF43" s="577" t="s">
        <v>910</v>
      </c>
      <c r="DG43" s="577" t="s">
        <v>910</v>
      </c>
      <c r="DH43" s="583" t="s">
        <v>541</v>
      </c>
      <c r="DI43" s="749" t="str">
        <f>IF(Tabela35[[#This Row],[nazwa punktu8]]=Tabela2[[#This Row],[Nazwa punktu]],"tak","NIEEEEEEEEEEEEEEEE")</f>
        <v>NIEEEEEEEEEEEEEEEE</v>
      </c>
    </row>
    <row r="44" spans="1:113" s="684" customFormat="1" hidden="1" x14ac:dyDescent="0.25">
      <c r="A44" s="679">
        <v>77</v>
      </c>
      <c r="B44" s="685">
        <v>191</v>
      </c>
      <c r="C44" s="681" t="s">
        <v>585</v>
      </c>
      <c r="D44" s="697">
        <v>51.626777777777775</v>
      </c>
      <c r="E44" s="698">
        <v>15.293749999999999</v>
      </c>
      <c r="F44" s="695" t="s">
        <v>1096</v>
      </c>
      <c r="G44" s="696" t="s">
        <v>1331</v>
      </c>
      <c r="H44" s="565">
        <v>77</v>
      </c>
      <c r="I44" s="566">
        <v>191</v>
      </c>
      <c r="J44" s="567" t="s">
        <v>1165</v>
      </c>
      <c r="K44" s="568" t="s">
        <v>1096</v>
      </c>
      <c r="L44" s="569">
        <v>216</v>
      </c>
      <c r="M44" s="570">
        <v>6.9</v>
      </c>
      <c r="N44" s="571" t="s">
        <v>910</v>
      </c>
      <c r="O44" s="572" t="s">
        <v>304</v>
      </c>
      <c r="P44" s="572">
        <v>31.5</v>
      </c>
      <c r="Q44" s="573" t="s">
        <v>910</v>
      </c>
      <c r="R44" s="572">
        <v>1.534</v>
      </c>
      <c r="S44" s="572">
        <v>4.1449999999999996</v>
      </c>
      <c r="T44" s="572">
        <v>4.5179999999999998</v>
      </c>
      <c r="U44" s="574">
        <v>2.3300000000000001E-2</v>
      </c>
      <c r="V44" s="572">
        <v>55.57</v>
      </c>
      <c r="W44" s="573" t="s">
        <v>910</v>
      </c>
      <c r="X44" s="572">
        <v>2.5099999999999998</v>
      </c>
      <c r="Y44" s="572">
        <v>6.1630000000000003</v>
      </c>
      <c r="Z44" s="572" t="s">
        <v>912</v>
      </c>
      <c r="AA44" s="572">
        <v>4.7430000000000003</v>
      </c>
      <c r="AB44" s="572">
        <v>96.67</v>
      </c>
      <c r="AC44" s="572">
        <v>3.3559999999999999</v>
      </c>
      <c r="AD44" s="575">
        <v>19.329999999999998</v>
      </c>
      <c r="AE44" s="576">
        <v>0.2135</v>
      </c>
      <c r="AF44" s="576">
        <v>5.5929999999999994E-2</v>
      </c>
      <c r="AG44" s="576">
        <v>0.36220000000000002</v>
      </c>
      <c r="AH44" s="576">
        <v>2.605E-2</v>
      </c>
      <c r="AI44" s="576">
        <v>1.7419999999999998E-2</v>
      </c>
      <c r="AJ44" s="577">
        <v>6.0939999999999996E-3</v>
      </c>
      <c r="AK44" s="577">
        <v>1.8259999999999998E-2</v>
      </c>
      <c r="AL44" s="577">
        <v>1.7350000000000001E-2</v>
      </c>
      <c r="AM44" s="578">
        <v>0.3</v>
      </c>
      <c r="AN44" s="579" t="str">
        <f>IF(Tabela2[[#This Row],[Nazwa punktu]]=Tabela35[[#This Row],[Lokalizacja]],"OK","NIEEEEEEEEEEEEEEEEEEEEEEEEE")</f>
        <v>NIEEEEEEEEEEEEEEEEEEEEEEEEE</v>
      </c>
      <c r="AO44" s="580">
        <v>76</v>
      </c>
      <c r="AP44" s="582">
        <v>191</v>
      </c>
      <c r="AQ44" s="577" t="s">
        <v>1165</v>
      </c>
      <c r="AR44" s="582" t="s">
        <v>1096</v>
      </c>
      <c r="AS44" s="577" t="s">
        <v>959</v>
      </c>
      <c r="AT44" s="577" t="s">
        <v>959</v>
      </c>
      <c r="AU44" s="577" t="s">
        <v>959</v>
      </c>
      <c r="AV44" s="577" t="s">
        <v>959</v>
      </c>
      <c r="AW44" s="577">
        <v>1.4E-2</v>
      </c>
      <c r="AX44" s="577">
        <v>5.0000000000000001E-3</v>
      </c>
      <c r="AY44" s="577">
        <v>2.8000000000000001E-2</v>
      </c>
      <c r="AZ44" s="577">
        <v>2.1999999999999999E-2</v>
      </c>
      <c r="BA44" s="577">
        <v>1.2999999999999999E-2</v>
      </c>
      <c r="BB44" s="577">
        <v>1.4999999999999999E-2</v>
      </c>
      <c r="BC44" s="577">
        <v>1.0999999999999999E-2</v>
      </c>
      <c r="BD44" s="577">
        <v>1.2999999999999999E-2</v>
      </c>
      <c r="BE44" s="577" t="s">
        <v>959</v>
      </c>
      <c r="BF44" s="577">
        <v>1.2E-2</v>
      </c>
      <c r="BG44" s="577">
        <v>0.01</v>
      </c>
      <c r="BH44" s="577" t="s">
        <v>959</v>
      </c>
      <c r="BI44" s="577" t="s">
        <v>959</v>
      </c>
      <c r="BJ44" s="577">
        <v>8.0000000000000002E-3</v>
      </c>
      <c r="BK44" s="580">
        <v>2.6499999999999999E-2</v>
      </c>
      <c r="BL44" s="577">
        <v>7.8E-2</v>
      </c>
      <c r="BM44" s="577">
        <v>4.3500000000000004E-2</v>
      </c>
      <c r="BN44" s="577">
        <v>1.8000000000000002E-2</v>
      </c>
      <c r="BO44" s="583">
        <v>0.16850000000000004</v>
      </c>
      <c r="BP44" s="577">
        <v>0.16350000000000003</v>
      </c>
      <c r="BQ44" s="577">
        <v>0.11899999999999999</v>
      </c>
      <c r="BR44" s="583">
        <v>6.9500000000000006E-2</v>
      </c>
      <c r="BS44" s="579" t="str">
        <f>IF(Tabela35[[#This Row],[Lokalizacja3]]=Tabela2[[#This Row],[Nazwa punktu]],"ok","NIEEEEEE")</f>
        <v>NIEEEEEE</v>
      </c>
      <c r="BT44" s="580">
        <v>77</v>
      </c>
      <c r="BU44" s="582">
        <v>191</v>
      </c>
      <c r="BV44" s="583" t="s">
        <v>585</v>
      </c>
      <c r="BW44" s="577" t="s">
        <v>1096</v>
      </c>
      <c r="BX44" s="580" t="s">
        <v>509</v>
      </c>
      <c r="BY44" s="577" t="s">
        <v>509</v>
      </c>
      <c r="BZ44" s="577" t="s">
        <v>509</v>
      </c>
      <c r="CA44" s="577" t="s">
        <v>509</v>
      </c>
      <c r="CB44" s="577" t="s">
        <v>509</v>
      </c>
      <c r="CC44" s="577" t="s">
        <v>509</v>
      </c>
      <c r="CD44" s="577" t="s">
        <v>509</v>
      </c>
      <c r="CE44" s="583" t="s">
        <v>515</v>
      </c>
      <c r="CF44" s="577" t="s">
        <v>509</v>
      </c>
      <c r="CG44" s="583" t="s">
        <v>509</v>
      </c>
      <c r="CH44" s="582">
        <v>77</v>
      </c>
      <c r="CI44" s="577">
        <v>191</v>
      </c>
      <c r="CJ44" s="582" t="s">
        <v>1165</v>
      </c>
      <c r="CK44" s="577" t="s">
        <v>1096</v>
      </c>
      <c r="CL44" s="580" t="s">
        <v>910</v>
      </c>
      <c r="CM44" s="577" t="s">
        <v>910</v>
      </c>
      <c r="CN44" s="577" t="s">
        <v>910</v>
      </c>
      <c r="CO44" s="577" t="s">
        <v>910</v>
      </c>
      <c r="CP44" s="583" t="s">
        <v>542</v>
      </c>
      <c r="CQ44" s="577" t="s">
        <v>539</v>
      </c>
      <c r="CR44" s="577" t="s">
        <v>509</v>
      </c>
      <c r="CS44" s="577" t="s">
        <v>509</v>
      </c>
      <c r="CT44" s="577" t="s">
        <v>509</v>
      </c>
      <c r="CU44" s="577" t="s">
        <v>509</v>
      </c>
      <c r="CV44" s="577" t="s">
        <v>509</v>
      </c>
      <c r="CW44" s="577" t="s">
        <v>509</v>
      </c>
      <c r="CX44" s="580" t="s">
        <v>509</v>
      </c>
      <c r="CY44" s="577" t="s">
        <v>509</v>
      </c>
      <c r="CZ44" s="577" t="s">
        <v>910</v>
      </c>
      <c r="DA44" s="583" t="s">
        <v>515</v>
      </c>
      <c r="DB44" s="577" t="s">
        <v>540</v>
      </c>
      <c r="DC44" s="577" t="s">
        <v>509</v>
      </c>
      <c r="DD44" s="577" t="s">
        <v>509</v>
      </c>
      <c r="DE44" s="577" t="s">
        <v>540</v>
      </c>
      <c r="DF44" s="577" t="s">
        <v>910</v>
      </c>
      <c r="DG44" s="577" t="s">
        <v>910</v>
      </c>
      <c r="DH44" s="583" t="s">
        <v>541</v>
      </c>
      <c r="DI44" s="749" t="str">
        <f>IF(Tabela35[[#This Row],[nazwa punktu8]]=Tabela2[[#This Row],[Nazwa punktu]],"tak","NIEEEEEEEEEEEEEEEE")</f>
        <v>NIEEEEEEEEEEEEEEEE</v>
      </c>
    </row>
    <row r="45" spans="1:113" s="684" customFormat="1" hidden="1" x14ac:dyDescent="0.25">
      <c r="A45" s="679">
        <v>221</v>
      </c>
      <c r="B45" s="685">
        <v>49</v>
      </c>
      <c r="C45" s="681" t="s">
        <v>328</v>
      </c>
      <c r="D45" s="697">
        <v>52.871333333333332</v>
      </c>
      <c r="E45" s="698">
        <v>15.981999999999999</v>
      </c>
      <c r="F45" s="695" t="s">
        <v>1102</v>
      </c>
      <c r="G45" s="696" t="s">
        <v>1332</v>
      </c>
      <c r="H45" s="565">
        <v>221</v>
      </c>
      <c r="I45" s="566">
        <v>49</v>
      </c>
      <c r="J45" s="567" t="s">
        <v>23</v>
      </c>
      <c r="K45" s="568" t="s">
        <v>1102</v>
      </c>
      <c r="L45" s="569">
        <v>369</v>
      </c>
      <c r="M45" s="570">
        <v>7.7</v>
      </c>
      <c r="N45" s="571" t="s">
        <v>910</v>
      </c>
      <c r="O45" s="572" t="s">
        <v>304</v>
      </c>
      <c r="P45" s="572">
        <v>29.64</v>
      </c>
      <c r="Q45" s="573" t="s">
        <v>910</v>
      </c>
      <c r="R45" s="572" t="s">
        <v>911</v>
      </c>
      <c r="S45" s="572">
        <v>4.7089999999999996</v>
      </c>
      <c r="T45" s="572">
        <v>3.8260000000000001</v>
      </c>
      <c r="U45" s="574">
        <v>5.3899999999999998E-3</v>
      </c>
      <c r="V45" s="572">
        <v>141.30000000000001</v>
      </c>
      <c r="W45" s="573" t="s">
        <v>910</v>
      </c>
      <c r="X45" s="572">
        <v>1.738</v>
      </c>
      <c r="Y45" s="572">
        <v>13.59</v>
      </c>
      <c r="Z45" s="572" t="s">
        <v>912</v>
      </c>
      <c r="AA45" s="572">
        <v>6.9889999999999999</v>
      </c>
      <c r="AB45" s="572">
        <v>341.8</v>
      </c>
      <c r="AC45" s="572">
        <v>7.3810000000000002</v>
      </c>
      <c r="AD45" s="575">
        <v>10.68</v>
      </c>
      <c r="AE45" s="576">
        <v>0.1719</v>
      </c>
      <c r="AF45" s="576">
        <v>0.22570000000000001</v>
      </c>
      <c r="AG45" s="576">
        <v>0.4133</v>
      </c>
      <c r="AH45" s="576">
        <v>4.8989999999999999E-2</v>
      </c>
      <c r="AI45" s="576">
        <v>4.4039999999999996E-2</v>
      </c>
      <c r="AJ45" s="577">
        <v>1.034E-2</v>
      </c>
      <c r="AK45" s="577">
        <v>2.0880000000000003E-2</v>
      </c>
      <c r="AL45" s="577">
        <v>2.2630000000000001E-2</v>
      </c>
      <c r="AM45" s="578">
        <v>0.31</v>
      </c>
      <c r="AN45" s="579" t="str">
        <f>IF(Tabela2[[#This Row],[Nazwa punktu]]=Tabela35[[#This Row],[Lokalizacja]],"OK","NIEEEEEEEEEEEEEEEEEEEEEEEEE")</f>
        <v>NIEEEEEEEEEEEEEEEEEEEEEEEEE</v>
      </c>
      <c r="AO45" s="580">
        <v>221</v>
      </c>
      <c r="AP45" s="582">
        <v>49</v>
      </c>
      <c r="AQ45" s="577" t="s">
        <v>23</v>
      </c>
      <c r="AR45" s="582" t="s">
        <v>1102</v>
      </c>
      <c r="AS45" s="577" t="s">
        <v>959</v>
      </c>
      <c r="AT45" s="577" t="s">
        <v>959</v>
      </c>
      <c r="AU45" s="577" t="s">
        <v>959</v>
      </c>
      <c r="AV45" s="577" t="s">
        <v>959</v>
      </c>
      <c r="AW45" s="577" t="s">
        <v>959</v>
      </c>
      <c r="AX45" s="577" t="s">
        <v>959</v>
      </c>
      <c r="AY45" s="577" t="s">
        <v>959</v>
      </c>
      <c r="AZ45" s="577" t="s">
        <v>959</v>
      </c>
      <c r="BA45" s="577" t="s">
        <v>959</v>
      </c>
      <c r="BB45" s="577" t="s">
        <v>959</v>
      </c>
      <c r="BC45" s="577" t="s">
        <v>959</v>
      </c>
      <c r="BD45" s="577" t="s">
        <v>959</v>
      </c>
      <c r="BE45" s="577" t="s">
        <v>959</v>
      </c>
      <c r="BF45" s="577" t="s">
        <v>959</v>
      </c>
      <c r="BG45" s="577" t="s">
        <v>959</v>
      </c>
      <c r="BH45" s="577" t="s">
        <v>959</v>
      </c>
      <c r="BI45" s="577">
        <v>1.2999999999999999E-2</v>
      </c>
      <c r="BJ45" s="577" t="s">
        <v>959</v>
      </c>
      <c r="BK45" s="580" t="s">
        <v>960</v>
      </c>
      <c r="BL45" s="577" t="s">
        <v>961</v>
      </c>
      <c r="BM45" s="577" t="s">
        <v>1114</v>
      </c>
      <c r="BN45" s="577" t="s">
        <v>962</v>
      </c>
      <c r="BO45" s="583" t="s">
        <v>933</v>
      </c>
      <c r="BP45" s="577" t="s">
        <v>964</v>
      </c>
      <c r="BQ45" s="577" t="s">
        <v>1115</v>
      </c>
      <c r="BR45" s="583" t="s">
        <v>963</v>
      </c>
      <c r="BS45" s="579" t="str">
        <f>IF(Tabela35[[#This Row],[Lokalizacja3]]=Tabela2[[#This Row],[Nazwa punktu]],"ok","NIEEEEEE")</f>
        <v>NIEEEEEE</v>
      </c>
      <c r="BT45" s="580">
        <v>220</v>
      </c>
      <c r="BU45" s="582">
        <v>49</v>
      </c>
      <c r="BV45" s="583" t="s">
        <v>23</v>
      </c>
      <c r="BW45" s="577" t="s">
        <v>1102</v>
      </c>
      <c r="BX45" s="580" t="s">
        <v>509</v>
      </c>
      <c r="BY45" s="577" t="s">
        <v>509</v>
      </c>
      <c r="BZ45" s="577" t="s">
        <v>509</v>
      </c>
      <c r="CA45" s="577" t="s">
        <v>509</v>
      </c>
      <c r="CB45" s="577" t="s">
        <v>509</v>
      </c>
      <c r="CC45" s="577" t="s">
        <v>509</v>
      </c>
      <c r="CD45" s="577" t="s">
        <v>509</v>
      </c>
      <c r="CE45" s="583" t="s">
        <v>515</v>
      </c>
      <c r="CF45" s="577" t="s">
        <v>509</v>
      </c>
      <c r="CG45" s="583" t="s">
        <v>509</v>
      </c>
      <c r="CH45" s="582">
        <v>220</v>
      </c>
      <c r="CI45" s="577">
        <v>49</v>
      </c>
      <c r="CJ45" s="582" t="s">
        <v>712</v>
      </c>
      <c r="CK45" s="577" t="s">
        <v>1102</v>
      </c>
      <c r="CL45" s="580" t="s">
        <v>910</v>
      </c>
      <c r="CM45" s="577" t="s">
        <v>910</v>
      </c>
      <c r="CN45" s="577" t="s">
        <v>910</v>
      </c>
      <c r="CO45" s="577" t="s">
        <v>910</v>
      </c>
      <c r="CP45" s="583" t="s">
        <v>542</v>
      </c>
      <c r="CQ45" s="577" t="s">
        <v>539</v>
      </c>
      <c r="CR45" s="577" t="s">
        <v>509</v>
      </c>
      <c r="CS45" s="577" t="s">
        <v>509</v>
      </c>
      <c r="CT45" s="577" t="s">
        <v>509</v>
      </c>
      <c r="CU45" s="577" t="s">
        <v>509</v>
      </c>
      <c r="CV45" s="577" t="s">
        <v>509</v>
      </c>
      <c r="CW45" s="577" t="s">
        <v>509</v>
      </c>
      <c r="CX45" s="580" t="s">
        <v>509</v>
      </c>
      <c r="CY45" s="577" t="s">
        <v>509</v>
      </c>
      <c r="CZ45" s="577" t="s">
        <v>910</v>
      </c>
      <c r="DA45" s="583" t="s">
        <v>515</v>
      </c>
      <c r="DB45" s="577" t="s">
        <v>540</v>
      </c>
      <c r="DC45" s="577" t="s">
        <v>509</v>
      </c>
      <c r="DD45" s="577" t="s">
        <v>509</v>
      </c>
      <c r="DE45" s="577" t="s">
        <v>540</v>
      </c>
      <c r="DF45" s="577" t="s">
        <v>910</v>
      </c>
      <c r="DG45" s="577" t="s">
        <v>910</v>
      </c>
      <c r="DH45" s="583" t="s">
        <v>541</v>
      </c>
      <c r="DI45" s="749" t="str">
        <f>IF(Tabela35[[#This Row],[nazwa punktu8]]=Tabela2[[#This Row],[Nazwa punktu]],"tak","NIEEEEEEEEEEEEEEEE")</f>
        <v>NIEEEEEEEEEEEEEEEE</v>
      </c>
    </row>
    <row r="46" spans="1:113" s="684" customFormat="1" hidden="1" x14ac:dyDescent="0.25">
      <c r="A46" s="679">
        <v>215</v>
      </c>
      <c r="B46" s="680">
        <v>133</v>
      </c>
      <c r="C46" s="681" t="s">
        <v>329</v>
      </c>
      <c r="D46" s="693">
        <v>54.113312000000001</v>
      </c>
      <c r="E46" s="694">
        <v>20.125763999999499</v>
      </c>
      <c r="F46" s="695" t="s">
        <v>359</v>
      </c>
      <c r="G46" s="625" t="s">
        <v>1333</v>
      </c>
      <c r="H46" s="565">
        <v>220</v>
      </c>
      <c r="I46" s="566">
        <v>133</v>
      </c>
      <c r="J46" s="567" t="s">
        <v>22</v>
      </c>
      <c r="K46" s="568" t="s">
        <v>359</v>
      </c>
      <c r="L46" s="569">
        <v>503</v>
      </c>
      <c r="M46" s="570">
        <v>7.8</v>
      </c>
      <c r="N46" s="571" t="s">
        <v>910</v>
      </c>
      <c r="O46" s="572" t="s">
        <v>304</v>
      </c>
      <c r="P46" s="572">
        <v>23.35</v>
      </c>
      <c r="Q46" s="573" t="s">
        <v>910</v>
      </c>
      <c r="R46" s="572">
        <v>1.0660000000000001</v>
      </c>
      <c r="S46" s="572">
        <v>7.742</v>
      </c>
      <c r="T46" s="572">
        <v>5.4560000000000004</v>
      </c>
      <c r="U46" s="574">
        <v>9.5399999999999999E-3</v>
      </c>
      <c r="V46" s="572">
        <v>99.36</v>
      </c>
      <c r="W46" s="573" t="s">
        <v>910</v>
      </c>
      <c r="X46" s="572">
        <v>2.4870000000000001</v>
      </c>
      <c r="Y46" s="572">
        <v>4.4809999999999999</v>
      </c>
      <c r="Z46" s="572" t="s">
        <v>912</v>
      </c>
      <c r="AA46" s="572">
        <v>14.98</v>
      </c>
      <c r="AB46" s="572">
        <v>151.6</v>
      </c>
      <c r="AC46" s="572">
        <v>7.1749999999999998</v>
      </c>
      <c r="AD46" s="575">
        <v>16.27</v>
      </c>
      <c r="AE46" s="576">
        <v>0.27710000000000001</v>
      </c>
      <c r="AF46" s="576">
        <v>0.40810000000000002</v>
      </c>
      <c r="AG46" s="576">
        <v>0.60709999999999997</v>
      </c>
      <c r="AH46" s="576">
        <v>0.1159</v>
      </c>
      <c r="AI46" s="576">
        <v>0.1181</v>
      </c>
      <c r="AJ46" s="577">
        <v>9.4849999999999986E-3</v>
      </c>
      <c r="AK46" s="577">
        <v>4.6179999999999999E-2</v>
      </c>
      <c r="AL46" s="577">
        <v>2.4980000000000002E-2</v>
      </c>
      <c r="AM46" s="578">
        <v>0.45</v>
      </c>
      <c r="AN46" s="579" t="str">
        <f>IF(Tabela2[[#This Row],[Nazwa punktu]]=Tabela35[[#This Row],[Lokalizacja]],"OK","NIEEEEEEEEEEEEEEEEEEEEEEEEE")</f>
        <v>NIEEEEEEEEEEEEEEEEEEEEEEEEE</v>
      </c>
      <c r="AO46" s="580">
        <v>220</v>
      </c>
      <c r="AP46" s="582">
        <v>133</v>
      </c>
      <c r="AQ46" s="577" t="s">
        <v>22</v>
      </c>
      <c r="AR46" s="582" t="s">
        <v>359</v>
      </c>
      <c r="AS46" s="577" t="s">
        <v>959</v>
      </c>
      <c r="AT46" s="577" t="s">
        <v>959</v>
      </c>
      <c r="AU46" s="577" t="s">
        <v>959</v>
      </c>
      <c r="AV46" s="577" t="s">
        <v>959</v>
      </c>
      <c r="AW46" s="577">
        <v>2.5000000000000001E-2</v>
      </c>
      <c r="AX46" s="577">
        <v>8.9999999999999993E-3</v>
      </c>
      <c r="AY46" s="577">
        <v>0.08</v>
      </c>
      <c r="AZ46" s="577">
        <v>7.2999999999999995E-2</v>
      </c>
      <c r="BA46" s="577">
        <v>4.2000000000000003E-2</v>
      </c>
      <c r="BB46" s="577">
        <v>5.7000000000000002E-2</v>
      </c>
      <c r="BC46" s="577">
        <v>5.2999999999999999E-2</v>
      </c>
      <c r="BD46" s="577">
        <v>4.9000000000000002E-2</v>
      </c>
      <c r="BE46" s="577">
        <v>1.2E-2</v>
      </c>
      <c r="BF46" s="577">
        <v>5.1999999999999998E-2</v>
      </c>
      <c r="BG46" s="577">
        <v>5.0999999999999997E-2</v>
      </c>
      <c r="BH46" s="577">
        <v>0.01</v>
      </c>
      <c r="BI46" s="577">
        <v>1.6E-2</v>
      </c>
      <c r="BJ46" s="577">
        <v>4.7E-2</v>
      </c>
      <c r="BK46" s="580">
        <v>4.1500000000000002E-2</v>
      </c>
      <c r="BL46" s="577">
        <v>0.252</v>
      </c>
      <c r="BM46" s="577">
        <v>0.192</v>
      </c>
      <c r="BN46" s="577">
        <v>9.8000000000000004E-2</v>
      </c>
      <c r="BO46" s="583">
        <v>0.58600000000000008</v>
      </c>
      <c r="BP46" s="577">
        <v>0.55800000000000005</v>
      </c>
      <c r="BQ46" s="577">
        <v>0.35550000000000004</v>
      </c>
      <c r="BR46" s="583">
        <v>0.30399999999999999</v>
      </c>
      <c r="BS46" s="579" t="str">
        <f>IF(Tabela35[[#This Row],[Lokalizacja3]]=Tabela2[[#This Row],[Nazwa punktu]],"ok","NIEEEEEE")</f>
        <v>NIEEEEEE</v>
      </c>
      <c r="BT46" s="580">
        <v>214</v>
      </c>
      <c r="BU46" s="582">
        <v>133</v>
      </c>
      <c r="BV46" s="583" t="s">
        <v>789</v>
      </c>
      <c r="BW46" s="577" t="s">
        <v>359</v>
      </c>
      <c r="BX46" s="580" t="s">
        <v>509</v>
      </c>
      <c r="BY46" s="577" t="s">
        <v>509</v>
      </c>
      <c r="BZ46" s="577" t="s">
        <v>509</v>
      </c>
      <c r="CA46" s="577" t="s">
        <v>509</v>
      </c>
      <c r="CB46" s="577" t="s">
        <v>509</v>
      </c>
      <c r="CC46" s="577" t="s">
        <v>509</v>
      </c>
      <c r="CD46" s="577" t="s">
        <v>509</v>
      </c>
      <c r="CE46" s="583" t="s">
        <v>515</v>
      </c>
      <c r="CF46" s="577" t="s">
        <v>509</v>
      </c>
      <c r="CG46" s="583" t="s">
        <v>509</v>
      </c>
      <c r="CH46" s="582">
        <v>219</v>
      </c>
      <c r="CI46" s="577">
        <v>133</v>
      </c>
      <c r="CJ46" s="582" t="s">
        <v>711</v>
      </c>
      <c r="CK46" s="577" t="s">
        <v>1103</v>
      </c>
      <c r="CL46" s="580" t="s">
        <v>910</v>
      </c>
      <c r="CM46" s="577" t="s">
        <v>910</v>
      </c>
      <c r="CN46" s="577" t="s">
        <v>910</v>
      </c>
      <c r="CO46" s="577" t="s">
        <v>910</v>
      </c>
      <c r="CP46" s="583" t="s">
        <v>542</v>
      </c>
      <c r="CQ46" s="577" t="s">
        <v>539</v>
      </c>
      <c r="CR46" s="577" t="s">
        <v>509</v>
      </c>
      <c r="CS46" s="577" t="s">
        <v>509</v>
      </c>
      <c r="CT46" s="577" t="s">
        <v>509</v>
      </c>
      <c r="CU46" s="577" t="s">
        <v>509</v>
      </c>
      <c r="CV46" s="577" t="s">
        <v>509</v>
      </c>
      <c r="CW46" s="577" t="s">
        <v>509</v>
      </c>
      <c r="CX46" s="580">
        <v>0.3</v>
      </c>
      <c r="CY46" s="577">
        <v>1.5</v>
      </c>
      <c r="CZ46" s="577" t="s">
        <v>910</v>
      </c>
      <c r="DA46" s="583">
        <v>2.0499999999999998</v>
      </c>
      <c r="DB46" s="577" t="s">
        <v>540</v>
      </c>
      <c r="DC46" s="577" t="s">
        <v>509</v>
      </c>
      <c r="DD46" s="577" t="s">
        <v>509</v>
      </c>
      <c r="DE46" s="577" t="s">
        <v>540</v>
      </c>
      <c r="DF46" s="577" t="s">
        <v>910</v>
      </c>
      <c r="DG46" s="577" t="s">
        <v>910</v>
      </c>
      <c r="DH46" s="583" t="s">
        <v>541</v>
      </c>
      <c r="DI46" s="749" t="str">
        <f>IF(Tabela35[[#This Row],[nazwa punktu8]]=Tabela2[[#This Row],[Nazwa punktu]],"tak","NIEEEEEEEEEEEEEEEE")</f>
        <v>NIEEEEEEEEEEEEEEEE</v>
      </c>
    </row>
    <row r="47" spans="1:113" s="684" customFormat="1" hidden="1" x14ac:dyDescent="0.25">
      <c r="A47" s="679">
        <v>34</v>
      </c>
      <c r="B47" s="680">
        <v>383</v>
      </c>
      <c r="C47" s="681" t="s">
        <v>561</v>
      </c>
      <c r="D47" s="693">
        <v>53.235484999999997</v>
      </c>
      <c r="E47" s="694">
        <v>19.3621149999998</v>
      </c>
      <c r="F47" s="700" t="s">
        <v>306</v>
      </c>
      <c r="G47" s="625" t="s">
        <v>1334</v>
      </c>
      <c r="H47" s="565">
        <v>33</v>
      </c>
      <c r="I47" s="566">
        <v>383</v>
      </c>
      <c r="J47" s="567" t="s">
        <v>1138</v>
      </c>
      <c r="K47" s="568" t="s">
        <v>306</v>
      </c>
      <c r="L47" s="569">
        <v>376</v>
      </c>
      <c r="M47" s="570">
        <v>7.6</v>
      </c>
      <c r="N47" s="571" t="s">
        <v>910</v>
      </c>
      <c r="O47" s="572" t="s">
        <v>304</v>
      </c>
      <c r="P47" s="572">
        <v>14.96</v>
      </c>
      <c r="Q47" s="573" t="s">
        <v>910</v>
      </c>
      <c r="R47" s="572" t="s">
        <v>911</v>
      </c>
      <c r="S47" s="572">
        <v>3.0059999999999998</v>
      </c>
      <c r="T47" s="572">
        <v>3.262</v>
      </c>
      <c r="U47" s="574">
        <v>7.2500000000000004E-3</v>
      </c>
      <c r="V47" s="572">
        <v>43.2</v>
      </c>
      <c r="W47" s="573" t="s">
        <v>910</v>
      </c>
      <c r="X47" s="572">
        <v>1.097</v>
      </c>
      <c r="Y47" s="572">
        <v>2.2999999999999998</v>
      </c>
      <c r="Z47" s="572" t="s">
        <v>912</v>
      </c>
      <c r="AA47" s="572">
        <v>6.3609999999999998</v>
      </c>
      <c r="AB47" s="572">
        <v>150.9</v>
      </c>
      <c r="AC47" s="572">
        <v>3.101</v>
      </c>
      <c r="AD47" s="575">
        <v>7.1379999999999999</v>
      </c>
      <c r="AE47" s="576">
        <v>0.1384</v>
      </c>
      <c r="AF47" s="576">
        <v>0.17</v>
      </c>
      <c r="AG47" s="576">
        <v>0.19</v>
      </c>
      <c r="AH47" s="576">
        <v>4.9139999999999996E-2</v>
      </c>
      <c r="AI47" s="576">
        <v>3.7139999999999999E-2</v>
      </c>
      <c r="AJ47" s="577">
        <v>1.1599999999999999E-2</v>
      </c>
      <c r="AK47" s="577">
        <v>1.8419999999999999E-2</v>
      </c>
      <c r="AL47" s="577">
        <v>2.0990000000000002E-2</v>
      </c>
      <c r="AM47" s="578">
        <v>0.13</v>
      </c>
      <c r="AN47" s="579" t="str">
        <f>IF(Tabela2[[#This Row],[Nazwa punktu]]=Tabela35[[#This Row],[Lokalizacja]],"OK","NIEEEEEEEEEEEEEEEEEEEEEEEEE")</f>
        <v>NIEEEEEEEEEEEEEEEEEEEEEEEEE</v>
      </c>
      <c r="AO47" s="580">
        <v>34</v>
      </c>
      <c r="AP47" s="582">
        <v>383</v>
      </c>
      <c r="AQ47" s="577" t="s">
        <v>1138</v>
      </c>
      <c r="AR47" s="582" t="s">
        <v>306</v>
      </c>
      <c r="AS47" s="577" t="s">
        <v>959</v>
      </c>
      <c r="AT47" s="577" t="s">
        <v>959</v>
      </c>
      <c r="AU47" s="577" t="s">
        <v>959</v>
      </c>
      <c r="AV47" s="577" t="s">
        <v>959</v>
      </c>
      <c r="AW47" s="577">
        <v>1.6E-2</v>
      </c>
      <c r="AX47" s="577" t="s">
        <v>959</v>
      </c>
      <c r="AY47" s="577">
        <v>2.8000000000000001E-2</v>
      </c>
      <c r="AZ47" s="577">
        <v>2.4E-2</v>
      </c>
      <c r="BA47" s="577">
        <v>8.9999999999999993E-3</v>
      </c>
      <c r="BB47" s="577">
        <v>1.4E-2</v>
      </c>
      <c r="BC47" s="577">
        <v>1.0999999999999999E-2</v>
      </c>
      <c r="BD47" s="577">
        <v>0.01</v>
      </c>
      <c r="BE47" s="577" t="s">
        <v>959</v>
      </c>
      <c r="BF47" s="577">
        <v>0.01</v>
      </c>
      <c r="BG47" s="577">
        <v>8.0000000000000002E-3</v>
      </c>
      <c r="BH47" s="577" t="s">
        <v>959</v>
      </c>
      <c r="BI47" s="577" t="s">
        <v>959</v>
      </c>
      <c r="BJ47" s="577">
        <v>8.0000000000000002E-3</v>
      </c>
      <c r="BK47" s="580">
        <v>2.5999999999999999E-2</v>
      </c>
      <c r="BL47" s="577">
        <v>7.4999999999999997E-2</v>
      </c>
      <c r="BM47" s="577">
        <v>3.85E-2</v>
      </c>
      <c r="BN47" s="577">
        <v>1.6E-2</v>
      </c>
      <c r="BO47" s="583">
        <v>0.158</v>
      </c>
      <c r="BP47" s="577">
        <v>0.153</v>
      </c>
      <c r="BQ47" s="577">
        <v>0.11349999999999999</v>
      </c>
      <c r="BR47" s="583">
        <v>5.8500000000000003E-2</v>
      </c>
      <c r="BS47" s="579" t="str">
        <f>IF(Tabela35[[#This Row],[Lokalizacja3]]=Tabela2[[#This Row],[Nazwa punktu]],"ok","NIEEEEEE")</f>
        <v>NIEEEEEE</v>
      </c>
      <c r="BT47" s="580">
        <v>33</v>
      </c>
      <c r="BU47" s="582">
        <v>383</v>
      </c>
      <c r="BV47" s="583" t="s">
        <v>561</v>
      </c>
      <c r="BW47" s="627" t="s">
        <v>306</v>
      </c>
      <c r="BX47" s="580" t="s">
        <v>509</v>
      </c>
      <c r="BY47" s="577" t="s">
        <v>509</v>
      </c>
      <c r="BZ47" s="577" t="s">
        <v>509</v>
      </c>
      <c r="CA47" s="577" t="s">
        <v>509</v>
      </c>
      <c r="CB47" s="577" t="s">
        <v>509</v>
      </c>
      <c r="CC47" s="577" t="s">
        <v>509</v>
      </c>
      <c r="CD47" s="577" t="s">
        <v>509</v>
      </c>
      <c r="CE47" s="583" t="s">
        <v>515</v>
      </c>
      <c r="CF47" s="577" t="s">
        <v>509</v>
      </c>
      <c r="CG47" s="583" t="s">
        <v>509</v>
      </c>
      <c r="CH47" s="582">
        <v>33</v>
      </c>
      <c r="CI47" s="577">
        <v>383</v>
      </c>
      <c r="CJ47" s="582" t="s">
        <v>1138</v>
      </c>
      <c r="CK47" s="627" t="s">
        <v>306</v>
      </c>
      <c r="CL47" s="580" t="s">
        <v>910</v>
      </c>
      <c r="CM47" s="577" t="s">
        <v>910</v>
      </c>
      <c r="CN47" s="577" t="s">
        <v>910</v>
      </c>
      <c r="CO47" s="577" t="s">
        <v>910</v>
      </c>
      <c r="CP47" s="583" t="s">
        <v>542</v>
      </c>
      <c r="CQ47" s="577" t="s">
        <v>539</v>
      </c>
      <c r="CR47" s="577" t="s">
        <v>509</v>
      </c>
      <c r="CS47" s="577" t="s">
        <v>509</v>
      </c>
      <c r="CT47" s="577" t="s">
        <v>509</v>
      </c>
      <c r="CU47" s="577" t="s">
        <v>509</v>
      </c>
      <c r="CV47" s="577" t="s">
        <v>509</v>
      </c>
      <c r="CW47" s="577" t="s">
        <v>509</v>
      </c>
      <c r="CX47" s="580" t="s">
        <v>509</v>
      </c>
      <c r="CY47" s="577" t="s">
        <v>509</v>
      </c>
      <c r="CZ47" s="577" t="s">
        <v>910</v>
      </c>
      <c r="DA47" s="583" t="s">
        <v>515</v>
      </c>
      <c r="DB47" s="577" t="s">
        <v>540</v>
      </c>
      <c r="DC47" s="577" t="s">
        <v>509</v>
      </c>
      <c r="DD47" s="577" t="s">
        <v>509</v>
      </c>
      <c r="DE47" s="577" t="s">
        <v>540</v>
      </c>
      <c r="DF47" s="577" t="s">
        <v>910</v>
      </c>
      <c r="DG47" s="577" t="s">
        <v>910</v>
      </c>
      <c r="DH47" s="583" t="s">
        <v>541</v>
      </c>
      <c r="DI47" s="749" t="str">
        <f>IF(Tabela35[[#This Row],[nazwa punktu8]]=Tabela2[[#This Row],[Nazwa punktu]],"tak","NIEEEEEEEEEEEEEEEE")</f>
        <v>NIEEEEEEEEEEEEEEEE</v>
      </c>
    </row>
    <row r="48" spans="1:113" s="684" customFormat="1" hidden="1" x14ac:dyDescent="0.25">
      <c r="A48" s="679">
        <v>35</v>
      </c>
      <c r="B48" s="680">
        <v>20</v>
      </c>
      <c r="C48" s="681" t="s">
        <v>562</v>
      </c>
      <c r="D48" s="693">
        <v>53.000458999999999</v>
      </c>
      <c r="E48" s="694">
        <v>18.6991750000001</v>
      </c>
      <c r="F48" s="695" t="s">
        <v>306</v>
      </c>
      <c r="G48" s="625" t="s">
        <v>1334</v>
      </c>
      <c r="H48" s="565">
        <v>34</v>
      </c>
      <c r="I48" s="566">
        <v>20</v>
      </c>
      <c r="J48" s="567" t="s">
        <v>1139</v>
      </c>
      <c r="K48" s="568" t="s">
        <v>306</v>
      </c>
      <c r="L48" s="569">
        <v>493</v>
      </c>
      <c r="M48" s="570">
        <v>7.7</v>
      </c>
      <c r="N48" s="571" t="s">
        <v>910</v>
      </c>
      <c r="O48" s="572" t="s">
        <v>304</v>
      </c>
      <c r="P48" s="572">
        <v>41.22</v>
      </c>
      <c r="Q48" s="573" t="s">
        <v>910</v>
      </c>
      <c r="R48" s="572">
        <v>1.845</v>
      </c>
      <c r="S48" s="572">
        <v>7.9690000000000003</v>
      </c>
      <c r="T48" s="572">
        <v>7.7779999999999996</v>
      </c>
      <c r="U48" s="574">
        <v>2.01E-2</v>
      </c>
      <c r="V48" s="572">
        <v>334.1</v>
      </c>
      <c r="W48" s="573" t="s">
        <v>910</v>
      </c>
      <c r="X48" s="572">
        <v>6.2789999999999999</v>
      </c>
      <c r="Y48" s="572">
        <v>9.7370000000000001</v>
      </c>
      <c r="Z48" s="572" t="s">
        <v>912</v>
      </c>
      <c r="AA48" s="572">
        <v>14.36</v>
      </c>
      <c r="AB48" s="572">
        <v>90.29</v>
      </c>
      <c r="AC48" s="572">
        <v>8.4580000000000002</v>
      </c>
      <c r="AD48" s="575">
        <v>27.99</v>
      </c>
      <c r="AE48" s="576">
        <v>0.38390000000000002</v>
      </c>
      <c r="AF48" s="576">
        <v>0.49309999999999998</v>
      </c>
      <c r="AG48" s="576">
        <v>0.76060000000000005</v>
      </c>
      <c r="AH48" s="576">
        <v>7.8740000000000004E-2</v>
      </c>
      <c r="AI48" s="576">
        <v>9.6120000000000011E-2</v>
      </c>
      <c r="AJ48" s="577">
        <v>1.008E-2</v>
      </c>
      <c r="AK48" s="577">
        <v>6.1600000000000002E-2</v>
      </c>
      <c r="AL48" s="577">
        <v>3.5480000000000005E-2</v>
      </c>
      <c r="AM48" s="578">
        <v>0.53</v>
      </c>
      <c r="AN48" s="579" t="str">
        <f>IF(Tabela2[[#This Row],[Nazwa punktu]]=Tabela35[[#This Row],[Lokalizacja]],"OK","NIEEEEEEEEEEEEEEEEEEEEEEEEE")</f>
        <v>NIEEEEEEEEEEEEEEEEEEEEEEEEE</v>
      </c>
      <c r="AO48" s="580">
        <v>35</v>
      </c>
      <c r="AP48" s="582">
        <v>20</v>
      </c>
      <c r="AQ48" s="577" t="s">
        <v>1139</v>
      </c>
      <c r="AR48" s="582" t="s">
        <v>306</v>
      </c>
      <c r="AS48" s="577" t="s">
        <v>959</v>
      </c>
      <c r="AT48" s="577" t="s">
        <v>959</v>
      </c>
      <c r="AU48" s="577" t="s">
        <v>959</v>
      </c>
      <c r="AV48" s="577" t="s">
        <v>959</v>
      </c>
      <c r="AW48" s="577">
        <v>2.7E-2</v>
      </c>
      <c r="AX48" s="577">
        <v>8.0000000000000002E-3</v>
      </c>
      <c r="AY48" s="577">
        <v>5.6000000000000001E-2</v>
      </c>
      <c r="AZ48" s="577">
        <v>0.05</v>
      </c>
      <c r="BA48" s="577">
        <v>2.5000000000000001E-2</v>
      </c>
      <c r="BB48" s="577">
        <v>3.5000000000000003E-2</v>
      </c>
      <c r="BC48" s="577">
        <v>3.3000000000000002E-2</v>
      </c>
      <c r="BD48" s="577">
        <v>0.03</v>
      </c>
      <c r="BE48" s="577">
        <v>7.0000000000000001E-3</v>
      </c>
      <c r="BF48" s="577">
        <v>3.1E-2</v>
      </c>
      <c r="BG48" s="577">
        <v>0.03</v>
      </c>
      <c r="BH48" s="577">
        <v>6.0000000000000001E-3</v>
      </c>
      <c r="BI48" s="577">
        <v>0.01</v>
      </c>
      <c r="BJ48" s="577">
        <v>2.5999999999999999E-2</v>
      </c>
      <c r="BK48" s="580">
        <v>4.2500000000000003E-2</v>
      </c>
      <c r="BL48" s="577">
        <v>0.16600000000000001</v>
      </c>
      <c r="BM48" s="577">
        <v>0.11700000000000001</v>
      </c>
      <c r="BN48" s="577">
        <v>5.5999999999999994E-2</v>
      </c>
      <c r="BO48" s="583">
        <v>0.38400000000000012</v>
      </c>
      <c r="BP48" s="577">
        <v>0.3670000000000001</v>
      </c>
      <c r="BQ48" s="577">
        <v>0.24550000000000002</v>
      </c>
      <c r="BR48" s="583">
        <v>0.18099999999999999</v>
      </c>
      <c r="BS48" s="579" t="str">
        <f>IF(Tabela35[[#This Row],[Lokalizacja3]]=Tabela2[[#This Row],[Nazwa punktu]],"ok","NIEEEEEE")</f>
        <v>NIEEEEEE</v>
      </c>
      <c r="BT48" s="580">
        <v>34</v>
      </c>
      <c r="BU48" s="582">
        <v>20</v>
      </c>
      <c r="BV48" s="583" t="s">
        <v>562</v>
      </c>
      <c r="BW48" s="577" t="s">
        <v>306</v>
      </c>
      <c r="BX48" s="580" t="s">
        <v>509</v>
      </c>
      <c r="BY48" s="577" t="s">
        <v>509</v>
      </c>
      <c r="BZ48" s="577" t="s">
        <v>509</v>
      </c>
      <c r="CA48" s="577" t="s">
        <v>509</v>
      </c>
      <c r="CB48" s="577" t="s">
        <v>509</v>
      </c>
      <c r="CC48" s="577" t="s">
        <v>509</v>
      </c>
      <c r="CD48" s="577" t="s">
        <v>509</v>
      </c>
      <c r="CE48" s="583" t="s">
        <v>515</v>
      </c>
      <c r="CF48" s="577" t="s">
        <v>509</v>
      </c>
      <c r="CG48" s="583" t="s">
        <v>509</v>
      </c>
      <c r="CH48" s="582">
        <v>34</v>
      </c>
      <c r="CI48" s="577">
        <v>20</v>
      </c>
      <c r="CJ48" s="582" t="s">
        <v>1139</v>
      </c>
      <c r="CK48" s="577" t="s">
        <v>306</v>
      </c>
      <c r="CL48" s="580" t="s">
        <v>910</v>
      </c>
      <c r="CM48" s="577" t="s">
        <v>910</v>
      </c>
      <c r="CN48" s="577" t="s">
        <v>910</v>
      </c>
      <c r="CO48" s="577" t="s">
        <v>910</v>
      </c>
      <c r="CP48" s="583" t="s">
        <v>542</v>
      </c>
      <c r="CQ48" s="577" t="s">
        <v>539</v>
      </c>
      <c r="CR48" s="577" t="s">
        <v>509</v>
      </c>
      <c r="CS48" s="577" t="s">
        <v>509</v>
      </c>
      <c r="CT48" s="577" t="s">
        <v>509</v>
      </c>
      <c r="CU48" s="577" t="s">
        <v>509</v>
      </c>
      <c r="CV48" s="577" t="s">
        <v>509</v>
      </c>
      <c r="CW48" s="577" t="s">
        <v>509</v>
      </c>
      <c r="CX48" s="580">
        <v>0.2</v>
      </c>
      <c r="CY48" s="577" t="s">
        <v>509</v>
      </c>
      <c r="CZ48" s="577" t="s">
        <v>910</v>
      </c>
      <c r="DA48" s="583">
        <v>0.5</v>
      </c>
      <c r="DB48" s="577" t="s">
        <v>540</v>
      </c>
      <c r="DC48" s="577" t="s">
        <v>509</v>
      </c>
      <c r="DD48" s="577" t="s">
        <v>509</v>
      </c>
      <c r="DE48" s="577" t="s">
        <v>540</v>
      </c>
      <c r="DF48" s="577" t="s">
        <v>910</v>
      </c>
      <c r="DG48" s="577" t="s">
        <v>910</v>
      </c>
      <c r="DH48" s="583" t="s">
        <v>541</v>
      </c>
      <c r="DI48" s="749" t="str">
        <f>IF(Tabela35[[#This Row],[nazwa punktu8]]=Tabela2[[#This Row],[Nazwa punktu]],"tak","NIEEEEEEEEEEEEEEEE")</f>
        <v>NIEEEEEEEEEEEEEEEE</v>
      </c>
    </row>
    <row r="49" spans="1:150" s="684" customFormat="1" hidden="1" x14ac:dyDescent="0.25">
      <c r="A49" s="679">
        <v>114</v>
      </c>
      <c r="B49" s="680">
        <v>81</v>
      </c>
      <c r="C49" s="681" t="s">
        <v>981</v>
      </c>
      <c r="D49" s="693">
        <v>50.197617000000001</v>
      </c>
      <c r="E49" s="694">
        <v>20.774573999999301</v>
      </c>
      <c r="F49" s="695" t="s">
        <v>1104</v>
      </c>
      <c r="G49" s="696" t="s">
        <v>1335</v>
      </c>
      <c r="H49" s="565">
        <v>114</v>
      </c>
      <c r="I49" s="566">
        <v>81</v>
      </c>
      <c r="J49" s="567" t="s">
        <v>981</v>
      </c>
      <c r="K49" s="568" t="s">
        <v>1104</v>
      </c>
      <c r="L49" s="569">
        <v>408</v>
      </c>
      <c r="M49" s="570">
        <v>7.3</v>
      </c>
      <c r="N49" s="571" t="s">
        <v>910</v>
      </c>
      <c r="O49" s="572" t="s">
        <v>304</v>
      </c>
      <c r="P49" s="572">
        <v>41.66</v>
      </c>
      <c r="Q49" s="573" t="s">
        <v>910</v>
      </c>
      <c r="R49" s="572">
        <v>4.6619999999999999</v>
      </c>
      <c r="S49" s="572">
        <v>14.06</v>
      </c>
      <c r="T49" s="572">
        <v>12.64</v>
      </c>
      <c r="U49" s="574">
        <v>4.3499999999999997E-2</v>
      </c>
      <c r="V49" s="572">
        <v>211</v>
      </c>
      <c r="W49" s="573" t="s">
        <v>910</v>
      </c>
      <c r="X49" s="572">
        <v>18</v>
      </c>
      <c r="Y49" s="572">
        <v>7.891</v>
      </c>
      <c r="Z49" s="572" t="s">
        <v>912</v>
      </c>
      <c r="AA49" s="572">
        <v>27.32</v>
      </c>
      <c r="AB49" s="572">
        <v>90.69</v>
      </c>
      <c r="AC49" s="572">
        <v>14.68</v>
      </c>
      <c r="AD49" s="575">
        <v>41.71</v>
      </c>
      <c r="AE49" s="576">
        <v>0.66220000000000001</v>
      </c>
      <c r="AF49" s="576">
        <v>1.214</v>
      </c>
      <c r="AG49" s="576">
        <v>1.1240000000000001</v>
      </c>
      <c r="AH49" s="576">
        <v>0.11940000000000001</v>
      </c>
      <c r="AI49" s="576">
        <v>0.4052</v>
      </c>
      <c r="AJ49" s="577">
        <v>1.545E-2</v>
      </c>
      <c r="AK49" s="577">
        <v>3.5060000000000001E-2</v>
      </c>
      <c r="AL49" s="577">
        <v>4.1579999999999999E-2</v>
      </c>
      <c r="AM49" s="578">
        <v>0.36</v>
      </c>
      <c r="AN49" s="579" t="str">
        <f>IF(Tabela2[[#This Row],[Nazwa punktu]]=Tabela35[[#This Row],[Lokalizacja]],"OK","NIEEEEEEEEEEEEEEEEEEEEEEEEE")</f>
        <v>OK</v>
      </c>
      <c r="AO49" s="580">
        <v>113</v>
      </c>
      <c r="AP49" s="582">
        <v>81</v>
      </c>
      <c r="AQ49" s="577" t="s">
        <v>981</v>
      </c>
      <c r="AR49" s="582" t="s">
        <v>1104</v>
      </c>
      <c r="AS49" s="577" t="s">
        <v>959</v>
      </c>
      <c r="AT49" s="577" t="s">
        <v>959</v>
      </c>
      <c r="AU49" s="577" t="s">
        <v>959</v>
      </c>
      <c r="AV49" s="577" t="s">
        <v>959</v>
      </c>
      <c r="AW49" s="577">
        <v>1.7000000000000001E-2</v>
      </c>
      <c r="AX49" s="577" t="s">
        <v>959</v>
      </c>
      <c r="AY49" s="577">
        <v>3.4000000000000002E-2</v>
      </c>
      <c r="AZ49" s="577">
        <v>4.3999999999999997E-2</v>
      </c>
      <c r="BA49" s="577">
        <v>1.2E-2</v>
      </c>
      <c r="BB49" s="577">
        <v>1.9E-2</v>
      </c>
      <c r="BC49" s="577">
        <v>1.6E-2</v>
      </c>
      <c r="BD49" s="577">
        <v>1.4E-2</v>
      </c>
      <c r="BE49" s="577" t="s">
        <v>959</v>
      </c>
      <c r="BF49" s="577">
        <v>1.7000000000000001E-2</v>
      </c>
      <c r="BG49" s="577">
        <v>1.9E-2</v>
      </c>
      <c r="BH49" s="577" t="s">
        <v>959</v>
      </c>
      <c r="BI49" s="577">
        <v>4.2999999999999997E-2</v>
      </c>
      <c r="BJ49" s="577">
        <v>2.7E-2</v>
      </c>
      <c r="BK49" s="580">
        <v>2.7E-2</v>
      </c>
      <c r="BL49" s="577">
        <v>0.109</v>
      </c>
      <c r="BM49" s="577">
        <v>9.5000000000000001E-2</v>
      </c>
      <c r="BN49" s="577">
        <v>4.5999999999999999E-2</v>
      </c>
      <c r="BO49" s="583">
        <v>0.27950000000000003</v>
      </c>
      <c r="BP49" s="577">
        <v>0.23399999999999999</v>
      </c>
      <c r="BQ49" s="577">
        <v>0.15549999999999997</v>
      </c>
      <c r="BR49" s="583">
        <v>0.1075</v>
      </c>
      <c r="BS49" s="579" t="str">
        <f>IF(Tabela35[[#This Row],[Lokalizacja3]]=Tabela2[[#This Row],[Nazwa punktu]],"ok","NIEEEEEE")</f>
        <v>ok</v>
      </c>
      <c r="BT49" s="580">
        <v>114</v>
      </c>
      <c r="BU49" s="582">
        <v>81</v>
      </c>
      <c r="BV49" s="583" t="s">
        <v>981</v>
      </c>
      <c r="BW49" s="577" t="s">
        <v>1104</v>
      </c>
      <c r="BX49" s="580" t="s">
        <v>509</v>
      </c>
      <c r="BY49" s="577" t="s">
        <v>509</v>
      </c>
      <c r="BZ49" s="577" t="s">
        <v>509</v>
      </c>
      <c r="CA49" s="577" t="s">
        <v>509</v>
      </c>
      <c r="CB49" s="577" t="s">
        <v>509</v>
      </c>
      <c r="CC49" s="577" t="s">
        <v>509</v>
      </c>
      <c r="CD49" s="577" t="s">
        <v>509</v>
      </c>
      <c r="CE49" s="583" t="s">
        <v>515</v>
      </c>
      <c r="CF49" s="577">
        <v>0.2</v>
      </c>
      <c r="CG49" s="583" t="s">
        <v>509</v>
      </c>
      <c r="CH49" s="582">
        <v>114</v>
      </c>
      <c r="CI49" s="577">
        <v>81</v>
      </c>
      <c r="CJ49" s="582" t="s">
        <v>981</v>
      </c>
      <c r="CK49" s="577" t="s">
        <v>1104</v>
      </c>
      <c r="CL49" s="580" t="s">
        <v>910</v>
      </c>
      <c r="CM49" s="577" t="s">
        <v>910</v>
      </c>
      <c r="CN49" s="577" t="s">
        <v>910</v>
      </c>
      <c r="CO49" s="577" t="s">
        <v>910</v>
      </c>
      <c r="CP49" s="583" t="s">
        <v>542</v>
      </c>
      <c r="CQ49" s="577" t="s">
        <v>539</v>
      </c>
      <c r="CR49" s="577" t="s">
        <v>509</v>
      </c>
      <c r="CS49" s="577" t="s">
        <v>509</v>
      </c>
      <c r="CT49" s="577" t="s">
        <v>509</v>
      </c>
      <c r="CU49" s="577" t="s">
        <v>509</v>
      </c>
      <c r="CV49" s="577" t="s">
        <v>509</v>
      </c>
      <c r="CW49" s="577" t="s">
        <v>509</v>
      </c>
      <c r="CX49" s="580">
        <v>0.3</v>
      </c>
      <c r="CY49" s="577">
        <v>0.1</v>
      </c>
      <c r="CZ49" s="577" t="s">
        <v>910</v>
      </c>
      <c r="DA49" s="583">
        <v>0.65</v>
      </c>
      <c r="DB49" s="577" t="s">
        <v>540</v>
      </c>
      <c r="DC49" s="577" t="s">
        <v>509</v>
      </c>
      <c r="DD49" s="577" t="s">
        <v>509</v>
      </c>
      <c r="DE49" s="577" t="s">
        <v>540</v>
      </c>
      <c r="DF49" s="577" t="s">
        <v>910</v>
      </c>
      <c r="DG49" s="577" t="s">
        <v>910</v>
      </c>
      <c r="DH49" s="583" t="s">
        <v>541</v>
      </c>
      <c r="DI49" s="749" t="str">
        <f>IF(Tabela35[[#This Row],[nazwa punktu8]]=Tabela2[[#This Row],[Nazwa punktu]],"tak","NIEEEEEEEEEEEEEEEE")</f>
        <v>tak</v>
      </c>
    </row>
    <row r="50" spans="1:150" s="684" customFormat="1" ht="38.25" x14ac:dyDescent="0.25">
      <c r="A50" s="679">
        <v>237</v>
      </c>
      <c r="B50" s="685">
        <v>354</v>
      </c>
      <c r="C50" s="681" t="s">
        <v>790</v>
      </c>
      <c r="D50" s="697">
        <v>54.229472222222228</v>
      </c>
      <c r="E50" s="698">
        <v>16.152166666666666</v>
      </c>
      <c r="F50" s="695" t="s">
        <v>776</v>
      </c>
      <c r="G50" s="696" t="s">
        <v>1336</v>
      </c>
      <c r="H50" s="565">
        <v>237</v>
      </c>
      <c r="I50" s="566">
        <v>354</v>
      </c>
      <c r="J50" s="567" t="s">
        <v>27</v>
      </c>
      <c r="K50" s="568" t="s">
        <v>776</v>
      </c>
      <c r="L50" s="569">
        <v>420</v>
      </c>
      <c r="M50" s="570">
        <v>7.2</v>
      </c>
      <c r="N50" s="571">
        <v>0.62690000000000001</v>
      </c>
      <c r="O50" s="572">
        <v>6.2389999999999999</v>
      </c>
      <c r="P50" s="572">
        <v>110.4</v>
      </c>
      <c r="Q50" s="573" t="s">
        <v>910</v>
      </c>
      <c r="R50" s="572">
        <v>4.2430000000000003</v>
      </c>
      <c r="S50" s="572">
        <v>32.89</v>
      </c>
      <c r="T50" s="572">
        <v>54.33</v>
      </c>
      <c r="U50" s="574">
        <v>0.27500000000000002</v>
      </c>
      <c r="V50" s="572">
        <v>551</v>
      </c>
      <c r="W50" s="573">
        <v>0.88270000000000004</v>
      </c>
      <c r="X50" s="572">
        <v>15.72</v>
      </c>
      <c r="Y50" s="572">
        <v>41.03</v>
      </c>
      <c r="Z50" s="572">
        <v>4.4160000000000004</v>
      </c>
      <c r="AA50" s="572">
        <v>33.97</v>
      </c>
      <c r="AB50" s="572">
        <v>184.3</v>
      </c>
      <c r="AC50" s="572">
        <v>16.100000000000001</v>
      </c>
      <c r="AD50" s="575">
        <v>297.89999999999998</v>
      </c>
      <c r="AE50" s="576">
        <v>0.60899999999999999</v>
      </c>
      <c r="AF50" s="576">
        <v>1.351</v>
      </c>
      <c r="AG50" s="576">
        <v>1.569</v>
      </c>
      <c r="AH50" s="576">
        <v>0.1008</v>
      </c>
      <c r="AI50" s="576">
        <v>0.24079999999999999</v>
      </c>
      <c r="AJ50" s="577">
        <v>1.9790000000000002E-2</v>
      </c>
      <c r="AK50" s="577">
        <v>0.1236</v>
      </c>
      <c r="AL50" s="577">
        <v>0.25929999999999997</v>
      </c>
      <c r="AM50" s="578">
        <v>3.9</v>
      </c>
      <c r="AN50" s="579" t="str">
        <f>IF(Tabela2[[#This Row],[Nazwa punktu]]=Tabela35[[#This Row],[Lokalizacja]],"OK","NIEEEEEEEEEEEEEEEEEEEEEEEEE")</f>
        <v>NIEEEEEEEEEEEEEEEEEEEEEEEEE</v>
      </c>
      <c r="AO50" s="580">
        <v>237</v>
      </c>
      <c r="AP50" s="582">
        <v>354</v>
      </c>
      <c r="AQ50" s="577" t="s">
        <v>27</v>
      </c>
      <c r="AR50" s="582" t="s">
        <v>1105</v>
      </c>
      <c r="AS50" s="577">
        <v>3.5000000000000003E-2</v>
      </c>
      <c r="AT50" s="577">
        <v>2.4E-2</v>
      </c>
      <c r="AU50" s="577">
        <v>3.7999999999999999E-2</v>
      </c>
      <c r="AV50" s="577">
        <v>5.2999999999999999E-2</v>
      </c>
      <c r="AW50" s="577">
        <v>0.504</v>
      </c>
      <c r="AX50" s="577">
        <v>0.16</v>
      </c>
      <c r="AY50" s="577">
        <v>1.02</v>
      </c>
      <c r="AZ50" s="577">
        <v>0.81200000000000006</v>
      </c>
      <c r="BA50" s="577">
        <v>0.39800000000000002</v>
      </c>
      <c r="BB50" s="577">
        <v>0.50700000000000001</v>
      </c>
      <c r="BC50" s="577">
        <v>0.318</v>
      </c>
      <c r="BD50" s="577">
        <v>0.33100000000000002</v>
      </c>
      <c r="BE50" s="577">
        <v>7.3999999999999996E-2</v>
      </c>
      <c r="BF50" s="577">
        <v>0.33</v>
      </c>
      <c r="BG50" s="577">
        <v>0.27200000000000002</v>
      </c>
      <c r="BH50" s="577">
        <v>6.8000000000000005E-2</v>
      </c>
      <c r="BI50" s="577">
        <v>9.9000000000000005E-2</v>
      </c>
      <c r="BJ50" s="577">
        <v>0.23599999999999999</v>
      </c>
      <c r="BK50" s="580">
        <v>0.77900000000000003</v>
      </c>
      <c r="BL50" s="577">
        <v>2.7370000000000001</v>
      </c>
      <c r="BM50" s="577">
        <v>1.22</v>
      </c>
      <c r="BN50" s="577">
        <v>0.50800000000000001</v>
      </c>
      <c r="BO50" s="583">
        <v>5.2789999999999999</v>
      </c>
      <c r="BP50" s="577">
        <v>5.1059999999999999</v>
      </c>
      <c r="BQ50" s="577">
        <v>3.9140000000000001</v>
      </c>
      <c r="BR50" s="583">
        <v>1.9530000000000001</v>
      </c>
      <c r="BS50" s="579" t="str">
        <f>IF(Tabela35[[#This Row],[Lokalizacja3]]=Tabela2[[#This Row],[Nazwa punktu]],"ok","NIEEEEEE")</f>
        <v>NIEEEEEE</v>
      </c>
      <c r="BT50" s="580">
        <v>236</v>
      </c>
      <c r="BU50" s="582">
        <v>354</v>
      </c>
      <c r="BV50" s="583" t="s">
        <v>790</v>
      </c>
      <c r="BW50" s="577" t="s">
        <v>776</v>
      </c>
      <c r="BX50" s="580">
        <v>1.3</v>
      </c>
      <c r="BY50" s="577">
        <v>0.5</v>
      </c>
      <c r="BZ50" s="577">
        <v>0.9</v>
      </c>
      <c r="CA50" s="577">
        <v>0.4</v>
      </c>
      <c r="CB50" s="577">
        <v>0.8</v>
      </c>
      <c r="CC50" s="577">
        <v>0.3</v>
      </c>
      <c r="CD50" s="577">
        <v>0.5</v>
      </c>
      <c r="CE50" s="583">
        <v>4.7</v>
      </c>
      <c r="CF50" s="577">
        <v>0.7</v>
      </c>
      <c r="CG50" s="583" t="s">
        <v>509</v>
      </c>
      <c r="CH50" s="582">
        <v>236</v>
      </c>
      <c r="CI50" s="577">
        <v>354</v>
      </c>
      <c r="CJ50" s="582" t="s">
        <v>27</v>
      </c>
      <c r="CK50" s="577" t="s">
        <v>776</v>
      </c>
      <c r="CL50" s="580" t="s">
        <v>910</v>
      </c>
      <c r="CM50" s="577" t="s">
        <v>910</v>
      </c>
      <c r="CN50" s="577" t="s">
        <v>910</v>
      </c>
      <c r="CO50" s="577" t="s">
        <v>910</v>
      </c>
      <c r="CP50" s="583" t="s">
        <v>542</v>
      </c>
      <c r="CQ50" s="577" t="s">
        <v>539</v>
      </c>
      <c r="CR50" s="577" t="s">
        <v>509</v>
      </c>
      <c r="CS50" s="577" t="s">
        <v>509</v>
      </c>
      <c r="CT50" s="577" t="s">
        <v>509</v>
      </c>
      <c r="CU50" s="577" t="s">
        <v>509</v>
      </c>
      <c r="CV50" s="577" t="s">
        <v>509</v>
      </c>
      <c r="CW50" s="577" t="s">
        <v>509</v>
      </c>
      <c r="CX50" s="580">
        <v>2.2999999999999998</v>
      </c>
      <c r="CY50" s="577">
        <v>4.9000000000000004</v>
      </c>
      <c r="CZ50" s="577">
        <v>2</v>
      </c>
      <c r="DA50" s="583">
        <v>9.1999999999999993</v>
      </c>
      <c r="DB50" s="577" t="s">
        <v>540</v>
      </c>
      <c r="DC50" s="577" t="s">
        <v>509</v>
      </c>
      <c r="DD50" s="577" t="s">
        <v>509</v>
      </c>
      <c r="DE50" s="577" t="s">
        <v>540</v>
      </c>
      <c r="DF50" s="577" t="s">
        <v>910</v>
      </c>
      <c r="DG50" s="577" t="s">
        <v>910</v>
      </c>
      <c r="DH50" s="583" t="s">
        <v>541</v>
      </c>
      <c r="DI50" s="749" t="str">
        <f>IF(Tabela35[[#This Row],[nazwa punktu8]]=Tabela2[[#This Row],[Nazwa punktu]],"tak","NIEEEEEEEEEEEEEEEE")</f>
        <v>NIEEEEEEEEEEEEEEEE</v>
      </c>
      <c r="DJ50" s="523">
        <v>3</v>
      </c>
      <c r="DK50" s="756">
        <v>354</v>
      </c>
      <c r="DL50" s="507" t="s">
        <v>1528</v>
      </c>
      <c r="DM50" s="524">
        <v>1.5</v>
      </c>
      <c r="DN50" s="524">
        <v>5</v>
      </c>
      <c r="DO50" s="524">
        <v>100</v>
      </c>
      <c r="DP50" s="506">
        <v>3.2</v>
      </c>
      <c r="DQ50" s="506" t="s">
        <v>1526</v>
      </c>
      <c r="DR50" s="523">
        <v>3</v>
      </c>
      <c r="DS50" s="756">
        <v>354</v>
      </c>
      <c r="DT50" s="507" t="s">
        <v>1528</v>
      </c>
      <c r="DU50" s="526" t="s">
        <v>509</v>
      </c>
      <c r="DV50" s="526" t="s">
        <v>509</v>
      </c>
      <c r="DW50" s="526">
        <v>3.5</v>
      </c>
      <c r="DX50" s="526" t="s">
        <v>509</v>
      </c>
      <c r="DY50" s="526" t="s">
        <v>509</v>
      </c>
      <c r="DZ50" s="526" t="s">
        <v>509</v>
      </c>
      <c r="EA50" s="526" t="s">
        <v>1526</v>
      </c>
      <c r="EB50" s="524" t="s">
        <v>509</v>
      </c>
      <c r="EC50" s="523">
        <v>3</v>
      </c>
      <c r="ED50" s="756">
        <v>354</v>
      </c>
      <c r="EE50" s="507" t="s">
        <v>1528</v>
      </c>
      <c r="EF50" s="526">
        <v>15</v>
      </c>
      <c r="EG50" s="526">
        <v>9.6999999999999993</v>
      </c>
      <c r="EH50" s="526">
        <v>3.6</v>
      </c>
      <c r="EI50" s="526">
        <v>1.5</v>
      </c>
      <c r="EJ50" s="526" t="s">
        <v>911</v>
      </c>
      <c r="EK50" s="526">
        <v>2.1</v>
      </c>
      <c r="EL50" s="526" t="s">
        <v>911</v>
      </c>
      <c r="EM50" s="524" t="s">
        <v>911</v>
      </c>
      <c r="EN50" s="523">
        <v>3</v>
      </c>
      <c r="EO50" s="756">
        <v>354</v>
      </c>
      <c r="EP50" s="507" t="s">
        <v>1602</v>
      </c>
      <c r="EQ50" s="526" t="s">
        <v>1600</v>
      </c>
      <c r="ER50" s="526" t="s">
        <v>1601</v>
      </c>
      <c r="ES50" s="526" t="s">
        <v>1601</v>
      </c>
      <c r="ET50" s="524" t="s">
        <v>1601</v>
      </c>
    </row>
    <row r="51" spans="1:150" s="684" customFormat="1" ht="25.5" x14ac:dyDescent="0.25">
      <c r="A51" s="679">
        <v>216</v>
      </c>
      <c r="B51" s="680">
        <v>31</v>
      </c>
      <c r="C51" s="681" t="s">
        <v>791</v>
      </c>
      <c r="D51" s="693">
        <v>54.172882999999999</v>
      </c>
      <c r="E51" s="694">
        <v>19.3878759999998</v>
      </c>
      <c r="F51" s="695" t="s">
        <v>359</v>
      </c>
      <c r="G51" s="625" t="s">
        <v>1337</v>
      </c>
      <c r="H51" s="565">
        <v>215</v>
      </c>
      <c r="I51" s="566">
        <v>31</v>
      </c>
      <c r="J51" s="567" t="s">
        <v>17</v>
      </c>
      <c r="K51" s="568" t="s">
        <v>359</v>
      </c>
      <c r="L51" s="569">
        <v>1577</v>
      </c>
      <c r="M51" s="570">
        <v>7.6</v>
      </c>
      <c r="N51" s="571" t="s">
        <v>910</v>
      </c>
      <c r="O51" s="572" t="s">
        <v>304</v>
      </c>
      <c r="P51" s="572">
        <v>32.78</v>
      </c>
      <c r="Q51" s="573" t="s">
        <v>910</v>
      </c>
      <c r="R51" s="572">
        <v>1.522</v>
      </c>
      <c r="S51" s="572">
        <v>9.8919999999999995</v>
      </c>
      <c r="T51" s="572">
        <v>25.75</v>
      </c>
      <c r="U51" s="574">
        <v>4.8099999999999997E-2</v>
      </c>
      <c r="V51" s="572">
        <v>144.4</v>
      </c>
      <c r="W51" s="573" t="s">
        <v>910</v>
      </c>
      <c r="X51" s="572">
        <v>4.7009999999999996</v>
      </c>
      <c r="Y51" s="572">
        <v>24.28</v>
      </c>
      <c r="Z51" s="572">
        <v>3.6539999999999999</v>
      </c>
      <c r="AA51" s="572">
        <v>22.51</v>
      </c>
      <c r="AB51" s="572">
        <v>175.1</v>
      </c>
      <c r="AC51" s="572">
        <v>7.0149999999999997</v>
      </c>
      <c r="AD51" s="575">
        <v>51.12</v>
      </c>
      <c r="AE51" s="576">
        <v>0.2303</v>
      </c>
      <c r="AF51" s="576">
        <v>1.0189999999999999</v>
      </c>
      <c r="AG51" s="576">
        <v>0.64259999999999995</v>
      </c>
      <c r="AH51" s="576">
        <v>9.647E-2</v>
      </c>
      <c r="AI51" s="576">
        <v>0.15640000000000001</v>
      </c>
      <c r="AJ51" s="577">
        <v>2.205E-2</v>
      </c>
      <c r="AK51" s="577">
        <v>4.4410000000000005E-2</v>
      </c>
      <c r="AL51" s="577">
        <v>6.0810000000000003E-2</v>
      </c>
      <c r="AM51" s="578">
        <v>0.27</v>
      </c>
      <c r="AN51" s="579" t="str">
        <f>IF(Tabela2[[#This Row],[Nazwa punktu]]=Tabela35[[#This Row],[Lokalizacja]],"OK","NIEEEEEEEEEEEEEEEEEEEEEEEEE")</f>
        <v>NIEEEEEEEEEEEEEEEEEEEEEEEEE</v>
      </c>
      <c r="AO51" s="580">
        <v>215</v>
      </c>
      <c r="AP51" s="582">
        <v>31</v>
      </c>
      <c r="AQ51" s="577" t="s">
        <v>17</v>
      </c>
      <c r="AR51" s="582" t="s">
        <v>359</v>
      </c>
      <c r="AS51" s="577">
        <v>2.4E-2</v>
      </c>
      <c r="AT51" s="577">
        <v>3.2000000000000001E-2</v>
      </c>
      <c r="AU51" s="577">
        <v>5.3999999999999999E-2</v>
      </c>
      <c r="AV51" s="577">
        <v>7.6999999999999999E-2</v>
      </c>
      <c r="AW51" s="577">
        <v>0.91200000000000003</v>
      </c>
      <c r="AX51" s="577">
        <v>0.129</v>
      </c>
      <c r="AY51" s="577">
        <v>1.1599999999999999</v>
      </c>
      <c r="AZ51" s="577">
        <v>0.93100000000000005</v>
      </c>
      <c r="BA51" s="577">
        <v>0.42299999999999999</v>
      </c>
      <c r="BB51" s="577">
        <v>0.54500000000000004</v>
      </c>
      <c r="BC51" s="577">
        <v>0.32</v>
      </c>
      <c r="BD51" s="577">
        <v>0.34200000000000003</v>
      </c>
      <c r="BE51" s="577">
        <v>6.7000000000000004E-2</v>
      </c>
      <c r="BF51" s="577">
        <v>0.38700000000000001</v>
      </c>
      <c r="BG51" s="577">
        <v>0.309</v>
      </c>
      <c r="BH51" s="577">
        <v>6.4000000000000001E-2</v>
      </c>
      <c r="BI51" s="577">
        <v>0.10100000000000001</v>
      </c>
      <c r="BJ51" s="577">
        <v>0.251</v>
      </c>
      <c r="BK51" s="580">
        <v>1.204</v>
      </c>
      <c r="BL51" s="577">
        <v>3.0590000000000002</v>
      </c>
      <c r="BM51" s="577">
        <v>1.2810000000000001</v>
      </c>
      <c r="BN51" s="577">
        <v>0.56000000000000005</v>
      </c>
      <c r="BO51" s="583">
        <v>6.128000000000001</v>
      </c>
      <c r="BP51" s="577">
        <v>5.96</v>
      </c>
      <c r="BQ51" s="577">
        <v>4.7140000000000004</v>
      </c>
      <c r="BR51" s="583">
        <v>2.0960000000000001</v>
      </c>
      <c r="BS51" s="579" t="str">
        <f>IF(Tabela35[[#This Row],[Lokalizacja3]]=Tabela2[[#This Row],[Nazwa punktu]],"ok","NIEEEEEE")</f>
        <v>NIEEEEEE</v>
      </c>
      <c r="BT51" s="580">
        <v>215</v>
      </c>
      <c r="BU51" s="582">
        <v>31</v>
      </c>
      <c r="BV51" s="583" t="s">
        <v>791</v>
      </c>
      <c r="BW51" s="577" t="s">
        <v>359</v>
      </c>
      <c r="BX51" s="580" t="s">
        <v>509</v>
      </c>
      <c r="BY51" s="577" t="s">
        <v>509</v>
      </c>
      <c r="BZ51" s="577">
        <v>0.1</v>
      </c>
      <c r="CA51" s="577" t="s">
        <v>509</v>
      </c>
      <c r="CB51" s="577" t="s">
        <v>509</v>
      </c>
      <c r="CC51" s="577" t="s">
        <v>509</v>
      </c>
      <c r="CD51" s="577" t="s">
        <v>509</v>
      </c>
      <c r="CE51" s="583" t="s">
        <v>515</v>
      </c>
      <c r="CF51" s="577" t="s">
        <v>509</v>
      </c>
      <c r="CG51" s="583" t="s">
        <v>509</v>
      </c>
      <c r="CH51" s="582">
        <v>214</v>
      </c>
      <c r="CI51" s="577">
        <v>31</v>
      </c>
      <c r="CJ51" s="582" t="s">
        <v>17</v>
      </c>
      <c r="CK51" s="577" t="s">
        <v>659</v>
      </c>
      <c r="CL51" s="580" t="s">
        <v>910</v>
      </c>
      <c r="CM51" s="577" t="s">
        <v>910</v>
      </c>
      <c r="CN51" s="577" t="s">
        <v>910</v>
      </c>
      <c r="CO51" s="577" t="s">
        <v>910</v>
      </c>
      <c r="CP51" s="583" t="s">
        <v>542</v>
      </c>
      <c r="CQ51" s="577" t="s">
        <v>539</v>
      </c>
      <c r="CR51" s="577" t="s">
        <v>509</v>
      </c>
      <c r="CS51" s="577" t="s">
        <v>509</v>
      </c>
      <c r="CT51" s="577" t="s">
        <v>509</v>
      </c>
      <c r="CU51" s="577" t="s">
        <v>509</v>
      </c>
      <c r="CV51" s="577" t="s">
        <v>509</v>
      </c>
      <c r="CW51" s="577" t="s">
        <v>509</v>
      </c>
      <c r="CX51" s="580" t="s">
        <v>509</v>
      </c>
      <c r="CY51" s="577" t="s">
        <v>509</v>
      </c>
      <c r="CZ51" s="577" t="s">
        <v>910</v>
      </c>
      <c r="DA51" s="583" t="s">
        <v>515</v>
      </c>
      <c r="DB51" s="577" t="s">
        <v>540</v>
      </c>
      <c r="DC51" s="577" t="s">
        <v>509</v>
      </c>
      <c r="DD51" s="577" t="s">
        <v>509</v>
      </c>
      <c r="DE51" s="577" t="s">
        <v>540</v>
      </c>
      <c r="DF51" s="577" t="s">
        <v>910</v>
      </c>
      <c r="DG51" s="577" t="s">
        <v>910</v>
      </c>
      <c r="DH51" s="583" t="s">
        <v>541</v>
      </c>
      <c r="DI51" s="749" t="str">
        <f>IF(Tabela35[[#This Row],[nazwa punktu8]]=Tabela2[[#This Row],[Nazwa punktu]],"tak","NIEEEEEEEEEEEEEEEE")</f>
        <v>NIEEEEEEEEEEEEEEEE</v>
      </c>
      <c r="DJ51" s="523">
        <v>4</v>
      </c>
      <c r="DK51" s="756">
        <v>31</v>
      </c>
      <c r="DL51" s="507" t="s">
        <v>1529</v>
      </c>
      <c r="DM51" s="524" t="s">
        <v>509</v>
      </c>
      <c r="DN51" s="524" t="s">
        <v>910</v>
      </c>
      <c r="DO51" s="524" t="s">
        <v>1530</v>
      </c>
      <c r="DP51" s="506">
        <v>7.4</v>
      </c>
      <c r="DQ51" s="506" t="s">
        <v>1526</v>
      </c>
      <c r="DR51" s="523">
        <v>4</v>
      </c>
      <c r="DS51" s="756">
        <v>31</v>
      </c>
      <c r="DT51" s="507" t="s">
        <v>1529</v>
      </c>
      <c r="DU51" s="526" t="s">
        <v>1574</v>
      </c>
      <c r="DV51" s="526" t="s">
        <v>1574</v>
      </c>
      <c r="DW51" s="526" t="s">
        <v>1574</v>
      </c>
      <c r="DX51" s="526" t="s">
        <v>1574</v>
      </c>
      <c r="DY51" s="526" t="s">
        <v>1574</v>
      </c>
      <c r="DZ51" s="526" t="s">
        <v>1574</v>
      </c>
      <c r="EA51" s="526" t="s">
        <v>1575</v>
      </c>
      <c r="EB51" s="524" t="s">
        <v>910</v>
      </c>
      <c r="EC51" s="523">
        <v>4</v>
      </c>
      <c r="ED51" s="756">
        <v>31</v>
      </c>
      <c r="EE51" s="507" t="s">
        <v>1529</v>
      </c>
      <c r="EF51" s="526" t="s">
        <v>911</v>
      </c>
      <c r="EG51" s="526" t="s">
        <v>911</v>
      </c>
      <c r="EH51" s="526" t="s">
        <v>911</v>
      </c>
      <c r="EI51" s="526" t="s">
        <v>911</v>
      </c>
      <c r="EJ51" s="526" t="s">
        <v>911</v>
      </c>
      <c r="EK51" s="526" t="s">
        <v>911</v>
      </c>
      <c r="EL51" s="526" t="s">
        <v>911</v>
      </c>
      <c r="EM51" s="524" t="s">
        <v>911</v>
      </c>
      <c r="EN51" s="523">
        <v>4</v>
      </c>
      <c r="EO51" s="756">
        <v>31</v>
      </c>
      <c r="EP51" s="507" t="s">
        <v>1603</v>
      </c>
      <c r="EQ51" s="526" t="s">
        <v>1600</v>
      </c>
      <c r="ER51" s="526" t="s">
        <v>1601</v>
      </c>
      <c r="ES51" s="526" t="s">
        <v>1601</v>
      </c>
      <c r="ET51" s="524" t="s">
        <v>1601</v>
      </c>
    </row>
    <row r="52" spans="1:150" s="684" customFormat="1" hidden="1" x14ac:dyDescent="0.25">
      <c r="A52" s="679">
        <v>53</v>
      </c>
      <c r="B52" s="680">
        <v>497</v>
      </c>
      <c r="C52" s="681" t="s">
        <v>330</v>
      </c>
      <c r="D52" s="693">
        <v>51.154980000000002</v>
      </c>
      <c r="E52" s="694">
        <v>22.945083</v>
      </c>
      <c r="F52" s="695" t="s">
        <v>1101</v>
      </c>
      <c r="G52" s="625" t="s">
        <v>1338</v>
      </c>
      <c r="H52" s="565">
        <v>53</v>
      </c>
      <c r="I52" s="566">
        <v>497</v>
      </c>
      <c r="J52" s="567" t="s">
        <v>1146</v>
      </c>
      <c r="K52" s="568" t="s">
        <v>1101</v>
      </c>
      <c r="L52" s="569">
        <v>494</v>
      </c>
      <c r="M52" s="570">
        <v>7.6</v>
      </c>
      <c r="N52" s="571" t="s">
        <v>910</v>
      </c>
      <c r="O52" s="572" t="s">
        <v>304</v>
      </c>
      <c r="P52" s="572">
        <v>20.55</v>
      </c>
      <c r="Q52" s="573" t="s">
        <v>910</v>
      </c>
      <c r="R52" s="572">
        <v>1.5309999999999999</v>
      </c>
      <c r="S52" s="572">
        <v>5.3680000000000003</v>
      </c>
      <c r="T52" s="572">
        <v>4.2770000000000001</v>
      </c>
      <c r="U52" s="574">
        <v>7.3600000000000002E-3</v>
      </c>
      <c r="V52" s="572">
        <v>323.60000000000002</v>
      </c>
      <c r="W52" s="573" t="s">
        <v>910</v>
      </c>
      <c r="X52" s="572">
        <v>4.0110000000000001</v>
      </c>
      <c r="Y52" s="572">
        <v>4.1319999999999997</v>
      </c>
      <c r="Z52" s="572" t="s">
        <v>912</v>
      </c>
      <c r="AA52" s="572">
        <v>101.7</v>
      </c>
      <c r="AB52" s="572">
        <v>103.1</v>
      </c>
      <c r="AC52" s="572">
        <v>4.7110000000000003</v>
      </c>
      <c r="AD52" s="575">
        <v>13.7</v>
      </c>
      <c r="AE52" s="576">
        <v>0.28399999999999997</v>
      </c>
      <c r="AF52" s="576">
        <v>2.165</v>
      </c>
      <c r="AG52" s="576">
        <v>0.3609</v>
      </c>
      <c r="AH52" s="576">
        <v>5.8839999999999996E-2</v>
      </c>
      <c r="AI52" s="576">
        <v>6.676E-2</v>
      </c>
      <c r="AJ52" s="577">
        <v>1.081E-2</v>
      </c>
      <c r="AK52" s="577">
        <v>3.3550000000000003E-2</v>
      </c>
      <c r="AL52" s="577">
        <v>3.1830000000000004E-2</v>
      </c>
      <c r="AM52" s="578">
        <v>0.62</v>
      </c>
      <c r="AN52" s="579" t="str">
        <f>IF(Tabela2[[#This Row],[Nazwa punktu]]=Tabela35[[#This Row],[Lokalizacja]],"OK","NIEEEEEEEEEEEEEEEEEEEEEEEEE")</f>
        <v>NIEEEEEEEEEEEEEEEEEEEEEEEEE</v>
      </c>
      <c r="AO52" s="582">
        <v>52</v>
      </c>
      <c r="AP52" s="577">
        <v>497</v>
      </c>
      <c r="AQ52" s="582" t="s">
        <v>1146</v>
      </c>
      <c r="AR52" s="582" t="s">
        <v>1101</v>
      </c>
      <c r="AS52" s="580" t="s">
        <v>959</v>
      </c>
      <c r="AT52" s="577" t="s">
        <v>959</v>
      </c>
      <c r="AU52" s="577" t="s">
        <v>959</v>
      </c>
      <c r="AV52" s="577" t="s">
        <v>959</v>
      </c>
      <c r="AW52" s="577">
        <v>2.1999999999999999E-2</v>
      </c>
      <c r="AX52" s="577" t="s">
        <v>959</v>
      </c>
      <c r="AY52" s="577">
        <v>5.2999999999999999E-2</v>
      </c>
      <c r="AZ52" s="577">
        <v>4.2999999999999997E-2</v>
      </c>
      <c r="BA52" s="577">
        <v>2.5999999999999999E-2</v>
      </c>
      <c r="BB52" s="577">
        <v>3.5000000000000003E-2</v>
      </c>
      <c r="BC52" s="577">
        <v>2.7E-2</v>
      </c>
      <c r="BD52" s="577">
        <v>0.03</v>
      </c>
      <c r="BE52" s="577" t="s">
        <v>959</v>
      </c>
      <c r="BF52" s="577">
        <v>2.9000000000000001E-2</v>
      </c>
      <c r="BG52" s="577">
        <v>2.8000000000000001E-2</v>
      </c>
      <c r="BH52" s="577" t="s">
        <v>959</v>
      </c>
      <c r="BI52" s="577">
        <v>7.1999999999999995E-2</v>
      </c>
      <c r="BJ52" s="583">
        <v>2.9000000000000001E-2</v>
      </c>
      <c r="BK52" s="577">
        <v>3.2000000000000001E-2</v>
      </c>
      <c r="BL52" s="577">
        <v>0.157</v>
      </c>
      <c r="BM52" s="577">
        <v>0.16299999999999998</v>
      </c>
      <c r="BN52" s="577">
        <v>5.7000000000000002E-2</v>
      </c>
      <c r="BO52" s="577">
        <v>0.41150000000000009</v>
      </c>
      <c r="BP52" s="580">
        <v>0.33700000000000008</v>
      </c>
      <c r="BQ52" s="577">
        <v>0.2205</v>
      </c>
      <c r="BR52" s="583">
        <v>0.17149999999999999</v>
      </c>
      <c r="BS52" s="579" t="str">
        <f>IF(Tabela35[[#This Row],[Lokalizacja3]]=Tabela2[[#This Row],[Nazwa punktu]],"ok","NIEEEEEE")</f>
        <v>NIEEEEEE</v>
      </c>
      <c r="BT52" s="580">
        <v>53</v>
      </c>
      <c r="BU52" s="582">
        <v>497</v>
      </c>
      <c r="BV52" s="583" t="s">
        <v>570</v>
      </c>
      <c r="BW52" s="577" t="s">
        <v>1101</v>
      </c>
      <c r="BX52" s="580" t="s">
        <v>509</v>
      </c>
      <c r="BY52" s="577" t="s">
        <v>509</v>
      </c>
      <c r="BZ52" s="577" t="s">
        <v>509</v>
      </c>
      <c r="CA52" s="577" t="s">
        <v>509</v>
      </c>
      <c r="CB52" s="577" t="s">
        <v>509</v>
      </c>
      <c r="CC52" s="577" t="s">
        <v>509</v>
      </c>
      <c r="CD52" s="577" t="s">
        <v>509</v>
      </c>
      <c r="CE52" s="583" t="s">
        <v>515</v>
      </c>
      <c r="CF52" s="577" t="s">
        <v>509</v>
      </c>
      <c r="CG52" s="583" t="s">
        <v>509</v>
      </c>
      <c r="CH52" s="582">
        <v>53</v>
      </c>
      <c r="CI52" s="577">
        <v>497</v>
      </c>
      <c r="CJ52" s="582" t="s">
        <v>570</v>
      </c>
      <c r="CK52" s="577" t="s">
        <v>1101</v>
      </c>
      <c r="CL52" s="580" t="s">
        <v>910</v>
      </c>
      <c r="CM52" s="577" t="s">
        <v>910</v>
      </c>
      <c r="CN52" s="577" t="s">
        <v>910</v>
      </c>
      <c r="CO52" s="577" t="s">
        <v>910</v>
      </c>
      <c r="CP52" s="583" t="s">
        <v>542</v>
      </c>
      <c r="CQ52" s="577" t="s">
        <v>539</v>
      </c>
      <c r="CR52" s="577" t="s">
        <v>509</v>
      </c>
      <c r="CS52" s="577" t="s">
        <v>509</v>
      </c>
      <c r="CT52" s="577" t="s">
        <v>509</v>
      </c>
      <c r="CU52" s="577" t="s">
        <v>509</v>
      </c>
      <c r="CV52" s="577" t="s">
        <v>509</v>
      </c>
      <c r="CW52" s="577" t="s">
        <v>509</v>
      </c>
      <c r="CX52" s="580">
        <v>0.2</v>
      </c>
      <c r="CY52" s="577">
        <v>0.2</v>
      </c>
      <c r="CZ52" s="577" t="s">
        <v>910</v>
      </c>
      <c r="DA52" s="583">
        <v>0.65</v>
      </c>
      <c r="DB52" s="577" t="s">
        <v>540</v>
      </c>
      <c r="DC52" s="577" t="s">
        <v>509</v>
      </c>
      <c r="DD52" s="577" t="s">
        <v>509</v>
      </c>
      <c r="DE52" s="577" t="s">
        <v>540</v>
      </c>
      <c r="DF52" s="577" t="s">
        <v>910</v>
      </c>
      <c r="DG52" s="577" t="s">
        <v>910</v>
      </c>
      <c r="DH52" s="583" t="s">
        <v>541</v>
      </c>
      <c r="DI52" s="749" t="str">
        <f>IF(Tabela35[[#This Row],[nazwa punktu8]]=Tabela2[[#This Row],[Nazwa punktu]],"tak","NIEEEEEEEEEEEEEEEE")</f>
        <v>NIEEEEEEEEEEEEEEEE</v>
      </c>
    </row>
    <row r="53" spans="1:150" s="684" customFormat="1" hidden="1" x14ac:dyDescent="0.25">
      <c r="A53" s="679">
        <v>238</v>
      </c>
      <c r="B53" s="685">
        <v>501</v>
      </c>
      <c r="C53" s="681" t="s">
        <v>88</v>
      </c>
      <c r="D53" s="697">
        <v>53.65625</v>
      </c>
      <c r="E53" s="698">
        <v>14.620166666666668</v>
      </c>
      <c r="F53" s="695" t="s">
        <v>776</v>
      </c>
      <c r="G53" s="696" t="s">
        <v>1339</v>
      </c>
      <c r="H53" s="589">
        <v>238</v>
      </c>
      <c r="I53" s="590">
        <v>501</v>
      </c>
      <c r="J53" s="591" t="s">
        <v>982</v>
      </c>
      <c r="K53" s="592" t="s">
        <v>776</v>
      </c>
      <c r="L53" s="593">
        <v>494</v>
      </c>
      <c r="M53" s="594">
        <v>7.4</v>
      </c>
      <c r="N53" s="595" t="s">
        <v>910</v>
      </c>
      <c r="O53" s="596" t="s">
        <v>304</v>
      </c>
      <c r="P53" s="596">
        <v>52.35</v>
      </c>
      <c r="Q53" s="597" t="s">
        <v>910</v>
      </c>
      <c r="R53" s="596">
        <v>1.46</v>
      </c>
      <c r="S53" s="596">
        <v>4.827</v>
      </c>
      <c r="T53" s="596">
        <v>7.66</v>
      </c>
      <c r="U53" s="598">
        <v>1.9400000000000001E-2</v>
      </c>
      <c r="V53" s="596">
        <v>316.60000000000002</v>
      </c>
      <c r="W53" s="597" t="s">
        <v>910</v>
      </c>
      <c r="X53" s="596">
        <v>3.7210000000000001</v>
      </c>
      <c r="Y53" s="596">
        <v>22.44</v>
      </c>
      <c r="Z53" s="596" t="s">
        <v>912</v>
      </c>
      <c r="AA53" s="596">
        <v>18.829999999999998</v>
      </c>
      <c r="AB53" s="596">
        <v>78.900000000000006</v>
      </c>
      <c r="AC53" s="596">
        <v>7.625</v>
      </c>
      <c r="AD53" s="599">
        <v>36.19</v>
      </c>
      <c r="AE53" s="600">
        <v>0.2437</v>
      </c>
      <c r="AF53" s="600">
        <v>0.38579999999999998</v>
      </c>
      <c r="AG53" s="600">
        <v>0.88759999999999994</v>
      </c>
      <c r="AH53" s="600">
        <v>3.6819999999999999E-2</v>
      </c>
      <c r="AI53" s="600">
        <v>5.1620000000000006E-2</v>
      </c>
      <c r="AJ53" s="601">
        <v>1.1780000000000001E-2</v>
      </c>
      <c r="AK53" s="601">
        <v>7.2370000000000004E-2</v>
      </c>
      <c r="AL53" s="601">
        <v>0.21959999999999999</v>
      </c>
      <c r="AM53" s="602">
        <v>4.2699999999999996</v>
      </c>
      <c r="AN53" s="579" t="str">
        <f>IF(Tabela2[[#This Row],[Nazwa punktu]]=Tabela35[[#This Row],[Lokalizacja]],"OK","NIEEEEEEEEEEEEEEEEEEEEEEEEE")</f>
        <v>NIEEEEEEEEEEEEEEEEEEEEEEEEE</v>
      </c>
      <c r="AO53" s="580">
        <v>238</v>
      </c>
      <c r="AP53" s="582">
        <v>501</v>
      </c>
      <c r="AQ53" s="577" t="s">
        <v>982</v>
      </c>
      <c r="AR53" s="582" t="s">
        <v>1105</v>
      </c>
      <c r="AS53" s="577" t="s">
        <v>959</v>
      </c>
      <c r="AT53" s="577" t="s">
        <v>959</v>
      </c>
      <c r="AU53" s="577" t="s">
        <v>959</v>
      </c>
      <c r="AV53" s="577" t="s">
        <v>959</v>
      </c>
      <c r="AW53" s="577">
        <v>3.1E-2</v>
      </c>
      <c r="AX53" s="577">
        <v>8.9999999999999993E-3</v>
      </c>
      <c r="AY53" s="577">
        <v>7.2999999999999995E-2</v>
      </c>
      <c r="AZ53" s="577">
        <v>6.4000000000000001E-2</v>
      </c>
      <c r="BA53" s="577">
        <v>3.3000000000000002E-2</v>
      </c>
      <c r="BB53" s="577">
        <v>4.5999999999999999E-2</v>
      </c>
      <c r="BC53" s="577">
        <v>3.4000000000000002E-2</v>
      </c>
      <c r="BD53" s="577">
        <v>3.9E-2</v>
      </c>
      <c r="BE53" s="577">
        <v>8.9999999999999993E-3</v>
      </c>
      <c r="BF53" s="577">
        <v>3.9E-2</v>
      </c>
      <c r="BG53" s="577">
        <v>4.4999999999999998E-2</v>
      </c>
      <c r="BH53" s="577">
        <v>1.0999999999999999E-2</v>
      </c>
      <c r="BI53" s="577">
        <v>1.2999999999999999E-2</v>
      </c>
      <c r="BJ53" s="577">
        <v>4.2000000000000003E-2</v>
      </c>
      <c r="BK53" s="580">
        <v>4.7500000000000001E-2</v>
      </c>
      <c r="BL53" s="577">
        <v>0.21600000000000003</v>
      </c>
      <c r="BM53" s="577">
        <v>0.14499999999999999</v>
      </c>
      <c r="BN53" s="577">
        <v>8.6999999999999994E-2</v>
      </c>
      <c r="BO53" s="583">
        <v>0.498</v>
      </c>
      <c r="BP53" s="577">
        <v>0.47599999999999998</v>
      </c>
      <c r="BQ53" s="577">
        <v>0.3135</v>
      </c>
      <c r="BR53" s="583">
        <v>0.24300000000000002</v>
      </c>
      <c r="BS53" s="579" t="str">
        <f>IF(Tabela35[[#This Row],[Lokalizacja3]]=Tabela2[[#This Row],[Nazwa punktu]],"ok","NIEEEEEE")</f>
        <v>NIEEEEEE</v>
      </c>
      <c r="BT53" s="580">
        <v>237</v>
      </c>
      <c r="BU53" s="582">
        <v>501</v>
      </c>
      <c r="BV53" s="583" t="s">
        <v>88</v>
      </c>
      <c r="BW53" s="577" t="s">
        <v>776</v>
      </c>
      <c r="BX53" s="580" t="s">
        <v>509</v>
      </c>
      <c r="BY53" s="577" t="s">
        <v>509</v>
      </c>
      <c r="BZ53" s="577">
        <v>0.1</v>
      </c>
      <c r="CA53" s="577" t="s">
        <v>509</v>
      </c>
      <c r="CB53" s="577">
        <v>0.1</v>
      </c>
      <c r="CC53" s="577" t="s">
        <v>509</v>
      </c>
      <c r="CD53" s="577" t="s">
        <v>509</v>
      </c>
      <c r="CE53" s="583" t="s">
        <v>515</v>
      </c>
      <c r="CF53" s="577" t="s">
        <v>509</v>
      </c>
      <c r="CG53" s="583" t="s">
        <v>509</v>
      </c>
      <c r="CH53" s="604">
        <v>237</v>
      </c>
      <c r="CI53" s="601">
        <v>501</v>
      </c>
      <c r="CJ53" s="604" t="s">
        <v>88</v>
      </c>
      <c r="CK53" s="601" t="s">
        <v>776</v>
      </c>
      <c r="CL53" s="603" t="s">
        <v>910</v>
      </c>
      <c r="CM53" s="601" t="s">
        <v>910</v>
      </c>
      <c r="CN53" s="601" t="s">
        <v>910</v>
      </c>
      <c r="CO53" s="601" t="s">
        <v>910</v>
      </c>
      <c r="CP53" s="605" t="s">
        <v>542</v>
      </c>
      <c r="CQ53" s="601" t="s">
        <v>539</v>
      </c>
      <c r="CR53" s="601" t="s">
        <v>509</v>
      </c>
      <c r="CS53" s="601" t="s">
        <v>509</v>
      </c>
      <c r="CT53" s="601" t="s">
        <v>509</v>
      </c>
      <c r="CU53" s="601" t="s">
        <v>509</v>
      </c>
      <c r="CV53" s="601" t="s">
        <v>509</v>
      </c>
      <c r="CW53" s="601" t="s">
        <v>509</v>
      </c>
      <c r="CX53" s="603">
        <v>0.9</v>
      </c>
      <c r="CY53" s="601">
        <v>0.9</v>
      </c>
      <c r="CZ53" s="601" t="s">
        <v>910</v>
      </c>
      <c r="DA53" s="605">
        <v>2.0499999999999998</v>
      </c>
      <c r="DB53" s="601" t="s">
        <v>540</v>
      </c>
      <c r="DC53" s="601" t="s">
        <v>509</v>
      </c>
      <c r="DD53" s="601" t="s">
        <v>509</v>
      </c>
      <c r="DE53" s="601" t="s">
        <v>540</v>
      </c>
      <c r="DF53" s="601" t="s">
        <v>910</v>
      </c>
      <c r="DG53" s="601" t="s">
        <v>910</v>
      </c>
      <c r="DH53" s="605" t="s">
        <v>541</v>
      </c>
      <c r="DI53" s="749" t="str">
        <f>IF(Tabela35[[#This Row],[nazwa punktu8]]=Tabela2[[#This Row],[Nazwa punktu]],"tak","NIEEEEEEEEEEEEEEEE")</f>
        <v>tak</v>
      </c>
    </row>
    <row r="54" spans="1:150" s="684" customFormat="1" ht="25.5" x14ac:dyDescent="0.25">
      <c r="A54" s="679">
        <v>239</v>
      </c>
      <c r="B54" s="685">
        <v>153</v>
      </c>
      <c r="C54" s="681" t="s">
        <v>983</v>
      </c>
      <c r="D54" s="697">
        <v>54.298222222222222</v>
      </c>
      <c r="E54" s="698">
        <v>16.437555555555555</v>
      </c>
      <c r="F54" s="695" t="s">
        <v>776</v>
      </c>
      <c r="G54" s="696" t="s">
        <v>1340</v>
      </c>
      <c r="H54" s="630">
        <v>239</v>
      </c>
      <c r="I54" s="631">
        <v>153</v>
      </c>
      <c r="J54" s="632" t="s">
        <v>983</v>
      </c>
      <c r="K54" s="633" t="s">
        <v>776</v>
      </c>
      <c r="L54" s="634">
        <v>402</v>
      </c>
      <c r="M54" s="630">
        <v>7</v>
      </c>
      <c r="N54" s="635" t="s">
        <v>910</v>
      </c>
      <c r="O54" s="636" t="s">
        <v>304</v>
      </c>
      <c r="P54" s="636">
        <v>37.1</v>
      </c>
      <c r="Q54" s="637" t="s">
        <v>910</v>
      </c>
      <c r="R54" s="636">
        <v>1.2070000000000001</v>
      </c>
      <c r="S54" s="636">
        <v>5.4480000000000004</v>
      </c>
      <c r="T54" s="636">
        <v>9.6829999999999998</v>
      </c>
      <c r="U54" s="638">
        <v>1.9E-2</v>
      </c>
      <c r="V54" s="636">
        <v>120.7</v>
      </c>
      <c r="W54" s="637" t="s">
        <v>910</v>
      </c>
      <c r="X54" s="636">
        <v>3.01</v>
      </c>
      <c r="Y54" s="636">
        <v>4.3289999999999997</v>
      </c>
      <c r="Z54" s="636" t="s">
        <v>912</v>
      </c>
      <c r="AA54" s="636">
        <v>9.4410000000000007</v>
      </c>
      <c r="AB54" s="636">
        <v>102.1</v>
      </c>
      <c r="AC54" s="636">
        <v>6.3810000000000002</v>
      </c>
      <c r="AD54" s="639">
        <v>22.92</v>
      </c>
      <c r="AE54" s="640">
        <v>0.29520000000000002</v>
      </c>
      <c r="AF54" s="640">
        <v>0.21890000000000001</v>
      </c>
      <c r="AG54" s="640">
        <v>0.58409999999999995</v>
      </c>
      <c r="AH54" s="640">
        <v>4.7780000000000003E-2</v>
      </c>
      <c r="AI54" s="640">
        <v>6.6860000000000003E-2</v>
      </c>
      <c r="AJ54" s="607">
        <v>8.4919999999999995E-3</v>
      </c>
      <c r="AK54" s="607">
        <v>4.6449999999999998E-2</v>
      </c>
      <c r="AL54" s="607">
        <v>0.12559999999999999</v>
      </c>
      <c r="AM54" s="641">
        <v>2.09</v>
      </c>
      <c r="AN54" s="579" t="str">
        <f>IF(Tabela2[[#This Row],[Nazwa punktu]]=Tabela35[[#This Row],[Lokalizacja]],"OK","NIEEEEEEEEEEEEEEEEEEEEEEEEE")</f>
        <v>OK</v>
      </c>
      <c r="AO54" s="580">
        <v>239</v>
      </c>
      <c r="AP54" s="582">
        <v>153</v>
      </c>
      <c r="AQ54" s="577" t="s">
        <v>983</v>
      </c>
      <c r="AR54" s="582" t="s">
        <v>1105</v>
      </c>
      <c r="AS54" s="577" t="s">
        <v>959</v>
      </c>
      <c r="AT54" s="577" t="s">
        <v>959</v>
      </c>
      <c r="AU54" s="577" t="s">
        <v>959</v>
      </c>
      <c r="AV54" s="577" t="s">
        <v>959</v>
      </c>
      <c r="AW54" s="577">
        <v>3.5999999999999997E-2</v>
      </c>
      <c r="AX54" s="577">
        <v>1.2999999999999999E-2</v>
      </c>
      <c r="AY54" s="577">
        <v>9.9000000000000005E-2</v>
      </c>
      <c r="AZ54" s="577">
        <v>8.6999999999999994E-2</v>
      </c>
      <c r="BA54" s="577">
        <v>4.2000000000000003E-2</v>
      </c>
      <c r="BB54" s="577">
        <v>0.06</v>
      </c>
      <c r="BC54" s="577">
        <v>4.8000000000000001E-2</v>
      </c>
      <c r="BD54" s="577">
        <v>5.3999999999999999E-2</v>
      </c>
      <c r="BE54" s="577">
        <v>1.2E-2</v>
      </c>
      <c r="BF54" s="577">
        <v>5.3999999999999999E-2</v>
      </c>
      <c r="BG54" s="577">
        <v>0.06</v>
      </c>
      <c r="BH54" s="577">
        <v>1.2999999999999999E-2</v>
      </c>
      <c r="BI54" s="577">
        <v>1.7999999999999999E-2</v>
      </c>
      <c r="BJ54" s="577">
        <v>5.0999999999999997E-2</v>
      </c>
      <c r="BK54" s="580">
        <v>5.6499999999999995E-2</v>
      </c>
      <c r="BL54" s="577">
        <v>0.28800000000000003</v>
      </c>
      <c r="BM54" s="577">
        <v>0.19900000000000001</v>
      </c>
      <c r="BN54" s="577">
        <v>0.11099999999999999</v>
      </c>
      <c r="BO54" s="583">
        <v>0.65700000000000003</v>
      </c>
      <c r="BP54" s="577">
        <v>0.627</v>
      </c>
      <c r="BQ54" s="577">
        <v>0.41149999999999998</v>
      </c>
      <c r="BR54" s="583">
        <v>0.32200000000000001</v>
      </c>
      <c r="BS54" s="579" t="str">
        <f>IF(Tabela35[[#This Row],[Lokalizacja3]]=Tabela2[[#This Row],[Nazwa punktu]],"ok","NIEEEEEE")</f>
        <v>ok</v>
      </c>
      <c r="BT54" s="580">
        <v>238</v>
      </c>
      <c r="BU54" s="582">
        <v>153</v>
      </c>
      <c r="BV54" s="583" t="s">
        <v>983</v>
      </c>
      <c r="BW54" s="577" t="s">
        <v>776</v>
      </c>
      <c r="BX54" s="580" t="s">
        <v>509</v>
      </c>
      <c r="BY54" s="577" t="s">
        <v>509</v>
      </c>
      <c r="BZ54" s="577" t="s">
        <v>509</v>
      </c>
      <c r="CA54" s="577" t="s">
        <v>509</v>
      </c>
      <c r="CB54" s="577" t="s">
        <v>509</v>
      </c>
      <c r="CC54" s="577" t="s">
        <v>509</v>
      </c>
      <c r="CD54" s="577" t="s">
        <v>509</v>
      </c>
      <c r="CE54" s="583" t="s">
        <v>515</v>
      </c>
      <c r="CF54" s="577" t="s">
        <v>509</v>
      </c>
      <c r="CG54" s="583" t="s">
        <v>509</v>
      </c>
      <c r="CH54" s="582">
        <v>238</v>
      </c>
      <c r="CI54" s="577">
        <v>153</v>
      </c>
      <c r="CJ54" s="582" t="s">
        <v>983</v>
      </c>
      <c r="CK54" s="577" t="s">
        <v>776</v>
      </c>
      <c r="CL54" s="580" t="s">
        <v>910</v>
      </c>
      <c r="CM54" s="577" t="s">
        <v>910</v>
      </c>
      <c r="CN54" s="577" t="s">
        <v>910</v>
      </c>
      <c r="CO54" s="577" t="s">
        <v>910</v>
      </c>
      <c r="CP54" s="583" t="s">
        <v>542</v>
      </c>
      <c r="CQ54" s="577" t="s">
        <v>539</v>
      </c>
      <c r="CR54" s="577" t="s">
        <v>509</v>
      </c>
      <c r="CS54" s="577" t="s">
        <v>509</v>
      </c>
      <c r="CT54" s="577" t="s">
        <v>509</v>
      </c>
      <c r="CU54" s="577" t="s">
        <v>509</v>
      </c>
      <c r="CV54" s="577" t="s">
        <v>509</v>
      </c>
      <c r="CW54" s="577" t="s">
        <v>509</v>
      </c>
      <c r="CX54" s="580">
        <v>0.4</v>
      </c>
      <c r="CY54" s="577">
        <v>0.2</v>
      </c>
      <c r="CZ54" s="577" t="s">
        <v>910</v>
      </c>
      <c r="DA54" s="583">
        <v>0.85</v>
      </c>
      <c r="DB54" s="577" t="s">
        <v>540</v>
      </c>
      <c r="DC54" s="577" t="s">
        <v>509</v>
      </c>
      <c r="DD54" s="577" t="s">
        <v>509</v>
      </c>
      <c r="DE54" s="577" t="s">
        <v>540</v>
      </c>
      <c r="DF54" s="577" t="s">
        <v>910</v>
      </c>
      <c r="DG54" s="577" t="s">
        <v>910</v>
      </c>
      <c r="DH54" s="583" t="s">
        <v>541</v>
      </c>
      <c r="DI54" s="749" t="str">
        <f>IF(Tabela35[[#This Row],[nazwa punktu8]]=Tabela2[[#This Row],[Nazwa punktu]],"tak","NIEEEEEEEEEEEEEEEE")</f>
        <v>tak</v>
      </c>
      <c r="DJ54" s="523">
        <v>5</v>
      </c>
      <c r="DK54" s="756">
        <v>153</v>
      </c>
      <c r="DL54" s="507" t="s">
        <v>983</v>
      </c>
      <c r="DM54" s="524" t="s">
        <v>509</v>
      </c>
      <c r="DN54" s="524" t="s">
        <v>911</v>
      </c>
      <c r="DO54" s="524" t="s">
        <v>1531</v>
      </c>
      <c r="DP54" s="506">
        <v>2.4</v>
      </c>
      <c r="DQ54" s="506" t="s">
        <v>1526</v>
      </c>
      <c r="DR54" s="523">
        <v>5</v>
      </c>
      <c r="DS54" s="756">
        <v>153</v>
      </c>
      <c r="DT54" s="507" t="s">
        <v>983</v>
      </c>
      <c r="DU54" s="526" t="s">
        <v>509</v>
      </c>
      <c r="DV54" s="526" t="s">
        <v>509</v>
      </c>
      <c r="DW54" s="526" t="s">
        <v>509</v>
      </c>
      <c r="DX54" s="526" t="s">
        <v>509</v>
      </c>
      <c r="DY54" s="526" t="s">
        <v>509</v>
      </c>
      <c r="DZ54" s="526" t="s">
        <v>509</v>
      </c>
      <c r="EA54" s="526" t="s">
        <v>509</v>
      </c>
      <c r="EB54" s="524" t="s">
        <v>911</v>
      </c>
      <c r="EC54" s="523">
        <v>5</v>
      </c>
      <c r="ED54" s="756">
        <v>153</v>
      </c>
      <c r="EE54" s="507" t="s">
        <v>983</v>
      </c>
      <c r="EF54" s="526" t="s">
        <v>911</v>
      </c>
      <c r="EG54" s="526" t="s">
        <v>911</v>
      </c>
      <c r="EH54" s="526" t="s">
        <v>911</v>
      </c>
      <c r="EI54" s="526" t="s">
        <v>911</v>
      </c>
      <c r="EJ54" s="526" t="s">
        <v>911</v>
      </c>
      <c r="EK54" s="526" t="s">
        <v>911</v>
      </c>
      <c r="EL54" s="526" t="s">
        <v>911</v>
      </c>
      <c r="EM54" s="524" t="s">
        <v>911</v>
      </c>
      <c r="EN54" s="523">
        <v>5</v>
      </c>
      <c r="EO54" s="756">
        <v>153</v>
      </c>
      <c r="EP54" s="507" t="s">
        <v>983</v>
      </c>
      <c r="EQ54" s="526" t="s">
        <v>1600</v>
      </c>
      <c r="ER54" s="526" t="s">
        <v>1601</v>
      </c>
      <c r="ES54" s="526" t="s">
        <v>1601</v>
      </c>
      <c r="ET54" s="524" t="s">
        <v>1601</v>
      </c>
    </row>
    <row r="55" spans="1:150" s="684" customFormat="1" hidden="1" x14ac:dyDescent="0.25">
      <c r="A55" s="679">
        <v>222</v>
      </c>
      <c r="B55" s="680">
        <v>50</v>
      </c>
      <c r="C55" s="681" t="s">
        <v>643</v>
      </c>
      <c r="D55" s="693">
        <v>53.056505000000001</v>
      </c>
      <c r="E55" s="694">
        <v>16.730454000000002</v>
      </c>
      <c r="F55" s="695" t="s">
        <v>1102</v>
      </c>
      <c r="G55" s="696" t="s">
        <v>1341</v>
      </c>
      <c r="H55" s="570">
        <v>222</v>
      </c>
      <c r="I55" s="566">
        <v>50</v>
      </c>
      <c r="J55" s="567" t="s">
        <v>24</v>
      </c>
      <c r="K55" s="568" t="s">
        <v>1102</v>
      </c>
      <c r="L55" s="569">
        <v>383</v>
      </c>
      <c r="M55" s="570">
        <v>7.6</v>
      </c>
      <c r="N55" s="571" t="s">
        <v>910</v>
      </c>
      <c r="O55" s="572" t="s">
        <v>304</v>
      </c>
      <c r="P55" s="572">
        <v>62</v>
      </c>
      <c r="Q55" s="573" t="s">
        <v>910</v>
      </c>
      <c r="R55" s="572">
        <v>1.7310000000000001</v>
      </c>
      <c r="S55" s="572">
        <v>8.5709999999999997</v>
      </c>
      <c r="T55" s="572">
        <v>10.75</v>
      </c>
      <c r="U55" s="574">
        <v>2.93E-2</v>
      </c>
      <c r="V55" s="572">
        <v>486</v>
      </c>
      <c r="W55" s="573" t="s">
        <v>910</v>
      </c>
      <c r="X55" s="572">
        <v>4.9729999999999999</v>
      </c>
      <c r="Y55" s="572">
        <v>11.8</v>
      </c>
      <c r="Z55" s="572" t="s">
        <v>912</v>
      </c>
      <c r="AA55" s="572">
        <v>18.41</v>
      </c>
      <c r="AB55" s="572">
        <v>128.30000000000001</v>
      </c>
      <c r="AC55" s="572">
        <v>8.35</v>
      </c>
      <c r="AD55" s="575">
        <v>42.89</v>
      </c>
      <c r="AE55" s="576">
        <v>0.3296</v>
      </c>
      <c r="AF55" s="576">
        <v>0.72050000000000003</v>
      </c>
      <c r="AG55" s="576">
        <v>0.84689999999999999</v>
      </c>
      <c r="AH55" s="576">
        <v>5.8799999999999998E-2</v>
      </c>
      <c r="AI55" s="576">
        <v>0.1118</v>
      </c>
      <c r="AJ55" s="577">
        <v>1.35E-2</v>
      </c>
      <c r="AK55" s="577">
        <v>7.6160000000000005E-2</v>
      </c>
      <c r="AL55" s="577">
        <v>0.1074</v>
      </c>
      <c r="AM55" s="578">
        <v>2.09</v>
      </c>
      <c r="AN55" s="579" t="str">
        <f>IF(Tabela2[[#This Row],[Nazwa punktu]]=Tabela35[[#This Row],[Lokalizacja]],"OK","NIEEEEEEEEEEEEEEEEEEEEEEEEE")</f>
        <v>NIEEEEEEEEEEEEEEEEEEEEEEEEE</v>
      </c>
      <c r="AO55" s="603">
        <v>222</v>
      </c>
      <c r="AP55" s="604">
        <v>50</v>
      </c>
      <c r="AQ55" s="601" t="s">
        <v>24</v>
      </c>
      <c r="AR55" s="604" t="s">
        <v>1102</v>
      </c>
      <c r="AS55" s="601">
        <v>1.2E-2</v>
      </c>
      <c r="AT55" s="601">
        <v>0.02</v>
      </c>
      <c r="AU55" s="601">
        <v>1.7000000000000001E-2</v>
      </c>
      <c r="AV55" s="601">
        <v>2.5000000000000001E-2</v>
      </c>
      <c r="AW55" s="601">
        <v>0.216</v>
      </c>
      <c r="AX55" s="601">
        <v>5.1999999999999998E-2</v>
      </c>
      <c r="AY55" s="601">
        <v>0.46700000000000003</v>
      </c>
      <c r="AZ55" s="601">
        <v>0.39800000000000002</v>
      </c>
      <c r="BA55" s="601">
        <v>0.20899999999999999</v>
      </c>
      <c r="BB55" s="601">
        <v>0.27</v>
      </c>
      <c r="BC55" s="601">
        <v>0.223</v>
      </c>
      <c r="BD55" s="601">
        <v>0.20499999999999999</v>
      </c>
      <c r="BE55" s="601">
        <v>4.8000000000000001E-2</v>
      </c>
      <c r="BF55" s="601">
        <v>0.22700000000000001</v>
      </c>
      <c r="BG55" s="601">
        <v>0.23699999999999999</v>
      </c>
      <c r="BH55" s="601">
        <v>5.0999999999999997E-2</v>
      </c>
      <c r="BI55" s="601">
        <v>6.8000000000000005E-2</v>
      </c>
      <c r="BJ55" s="601">
        <v>0.216</v>
      </c>
      <c r="BK55" s="603">
        <v>0.33</v>
      </c>
      <c r="BL55" s="601">
        <v>1.3440000000000001</v>
      </c>
      <c r="BM55" s="601">
        <v>0.82200000000000006</v>
      </c>
      <c r="BN55" s="601">
        <v>0.45299999999999996</v>
      </c>
      <c r="BO55" s="605">
        <v>2.9610000000000007</v>
      </c>
      <c r="BP55" s="601">
        <v>2.8450000000000002</v>
      </c>
      <c r="BQ55" s="601">
        <v>1.9520000000000002</v>
      </c>
      <c r="BR55" s="605">
        <v>1.3679999999999999</v>
      </c>
      <c r="BS55" s="579" t="str">
        <f>IF(Tabela35[[#This Row],[Lokalizacja3]]=Tabela2[[#This Row],[Nazwa punktu]],"ok","NIEEEEEE")</f>
        <v>NIEEEEEE</v>
      </c>
      <c r="BT55" s="580">
        <v>221</v>
      </c>
      <c r="BU55" s="582">
        <v>50</v>
      </c>
      <c r="BV55" s="583" t="s">
        <v>643</v>
      </c>
      <c r="BW55" s="577" t="s">
        <v>1102</v>
      </c>
      <c r="BX55" s="580" t="s">
        <v>509</v>
      </c>
      <c r="BY55" s="577" t="s">
        <v>509</v>
      </c>
      <c r="BZ55" s="577">
        <v>0.2</v>
      </c>
      <c r="CA55" s="577" t="s">
        <v>509</v>
      </c>
      <c r="CB55" s="577">
        <v>0.1</v>
      </c>
      <c r="CC55" s="577" t="s">
        <v>509</v>
      </c>
      <c r="CD55" s="577" t="s">
        <v>509</v>
      </c>
      <c r="CE55" s="583" t="s">
        <v>515</v>
      </c>
      <c r="CF55" s="577">
        <v>0.1</v>
      </c>
      <c r="CG55" s="583" t="s">
        <v>509</v>
      </c>
      <c r="CH55" s="582">
        <v>221</v>
      </c>
      <c r="CI55" s="577">
        <v>50</v>
      </c>
      <c r="CJ55" s="582" t="s">
        <v>713</v>
      </c>
      <c r="CK55" s="577" t="s">
        <v>1102</v>
      </c>
      <c r="CL55" s="580" t="s">
        <v>910</v>
      </c>
      <c r="CM55" s="577" t="s">
        <v>910</v>
      </c>
      <c r="CN55" s="577" t="s">
        <v>910</v>
      </c>
      <c r="CO55" s="577" t="s">
        <v>910</v>
      </c>
      <c r="CP55" s="583" t="s">
        <v>542</v>
      </c>
      <c r="CQ55" s="577" t="s">
        <v>539</v>
      </c>
      <c r="CR55" s="577" t="s">
        <v>509</v>
      </c>
      <c r="CS55" s="577" t="s">
        <v>509</v>
      </c>
      <c r="CT55" s="577" t="s">
        <v>509</v>
      </c>
      <c r="CU55" s="577" t="s">
        <v>509</v>
      </c>
      <c r="CV55" s="577" t="s">
        <v>509</v>
      </c>
      <c r="CW55" s="577" t="s">
        <v>509</v>
      </c>
      <c r="CX55" s="580">
        <v>1.2</v>
      </c>
      <c r="CY55" s="577">
        <v>1.1000000000000001</v>
      </c>
      <c r="CZ55" s="577" t="s">
        <v>910</v>
      </c>
      <c r="DA55" s="583">
        <v>2.5499999999999998</v>
      </c>
      <c r="DB55" s="577" t="s">
        <v>540</v>
      </c>
      <c r="DC55" s="577" t="s">
        <v>509</v>
      </c>
      <c r="DD55" s="577" t="s">
        <v>509</v>
      </c>
      <c r="DE55" s="577" t="s">
        <v>540</v>
      </c>
      <c r="DF55" s="577" t="s">
        <v>910</v>
      </c>
      <c r="DG55" s="577" t="s">
        <v>910</v>
      </c>
      <c r="DH55" s="583" t="s">
        <v>541</v>
      </c>
      <c r="DI55" s="749" t="str">
        <f>IF(Tabela35[[#This Row],[nazwa punktu8]]=Tabela2[[#This Row],[Nazwa punktu]],"tak","NIEEEEEEEEEEEEEEEE")</f>
        <v>NIEEEEEEEEEEEEEEEE</v>
      </c>
    </row>
    <row r="56" spans="1:150" s="684" customFormat="1" hidden="1" x14ac:dyDescent="0.25">
      <c r="A56" s="679">
        <v>54</v>
      </c>
      <c r="B56" s="680">
        <v>283</v>
      </c>
      <c r="C56" s="681" t="s">
        <v>572</v>
      </c>
      <c r="D56" s="693">
        <v>50.807803999999997</v>
      </c>
      <c r="E56" s="694">
        <v>23.954253000000001</v>
      </c>
      <c r="F56" s="695" t="s">
        <v>1101</v>
      </c>
      <c r="G56" s="696" t="s">
        <v>1342</v>
      </c>
      <c r="H56" s="570">
        <v>54</v>
      </c>
      <c r="I56" s="566">
        <v>283</v>
      </c>
      <c r="J56" s="567" t="s">
        <v>1147</v>
      </c>
      <c r="K56" s="568" t="s">
        <v>1101</v>
      </c>
      <c r="L56" s="569">
        <v>657</v>
      </c>
      <c r="M56" s="570">
        <v>7.6</v>
      </c>
      <c r="N56" s="571" t="s">
        <v>910</v>
      </c>
      <c r="O56" s="572">
        <v>4.0730000000000004</v>
      </c>
      <c r="P56" s="572">
        <v>43.11</v>
      </c>
      <c r="Q56" s="573" t="s">
        <v>910</v>
      </c>
      <c r="R56" s="572">
        <v>2.952</v>
      </c>
      <c r="S56" s="572">
        <v>9.2560000000000002</v>
      </c>
      <c r="T56" s="572">
        <v>9.9049999999999994</v>
      </c>
      <c r="U56" s="574">
        <v>3.3300000000000003E-2</v>
      </c>
      <c r="V56" s="572">
        <v>643.79999999999995</v>
      </c>
      <c r="W56" s="573" t="s">
        <v>910</v>
      </c>
      <c r="X56" s="572">
        <v>7.3979999999999997</v>
      </c>
      <c r="Y56" s="572">
        <v>8.6859999999999999</v>
      </c>
      <c r="Z56" s="572" t="s">
        <v>912</v>
      </c>
      <c r="AA56" s="572">
        <v>204.3</v>
      </c>
      <c r="AB56" s="572">
        <v>94.3</v>
      </c>
      <c r="AC56" s="572">
        <v>9.9329999999999998</v>
      </c>
      <c r="AD56" s="575">
        <v>35.18</v>
      </c>
      <c r="AE56" s="576">
        <v>0.50460000000000005</v>
      </c>
      <c r="AF56" s="576">
        <v>3.5459999999999998</v>
      </c>
      <c r="AG56" s="576">
        <v>1.177</v>
      </c>
      <c r="AH56" s="576">
        <v>9.4549999999999995E-2</v>
      </c>
      <c r="AI56" s="576">
        <v>0.2492</v>
      </c>
      <c r="AJ56" s="577">
        <v>1.223E-2</v>
      </c>
      <c r="AK56" s="577">
        <v>8.8639999999999997E-2</v>
      </c>
      <c r="AL56" s="577">
        <v>4.5360000000000004E-2</v>
      </c>
      <c r="AM56" s="578">
        <v>1.52</v>
      </c>
      <c r="AN56" s="579" t="str">
        <f>IF(Tabela2[[#This Row],[Nazwa punktu]]=Tabela35[[#This Row],[Lokalizacja]],"OK","NIEEEEEEEEEEEEEEEEEEEEEEEEE")</f>
        <v>NIEEEEEEEEEEEEEEEEEEEEEEEEE</v>
      </c>
      <c r="AO56" s="580">
        <v>53</v>
      </c>
      <c r="AP56" s="582">
        <v>283</v>
      </c>
      <c r="AQ56" s="577" t="s">
        <v>1147</v>
      </c>
      <c r="AR56" s="582" t="s">
        <v>1101</v>
      </c>
      <c r="AS56" s="577" t="s">
        <v>959</v>
      </c>
      <c r="AT56" s="577">
        <v>2.1000000000000001E-2</v>
      </c>
      <c r="AU56" s="577">
        <v>1.2E-2</v>
      </c>
      <c r="AV56" s="577">
        <v>1.4999999999999999E-2</v>
      </c>
      <c r="AW56" s="577">
        <v>8.5000000000000006E-2</v>
      </c>
      <c r="AX56" s="577">
        <v>5.8000000000000003E-2</v>
      </c>
      <c r="AY56" s="577">
        <v>0.44700000000000001</v>
      </c>
      <c r="AZ56" s="577">
        <v>0.45300000000000001</v>
      </c>
      <c r="BA56" s="577">
        <v>0.224</v>
      </c>
      <c r="BB56" s="577">
        <v>0.32800000000000001</v>
      </c>
      <c r="BC56" s="577">
        <v>0.26500000000000001</v>
      </c>
      <c r="BD56" s="577">
        <v>0.22600000000000001</v>
      </c>
      <c r="BE56" s="577">
        <v>4.3999999999999997E-2</v>
      </c>
      <c r="BF56" s="577">
        <v>0.20899999999999999</v>
      </c>
      <c r="BG56" s="577">
        <v>0.159</v>
      </c>
      <c r="BH56" s="577">
        <v>3.5999999999999997E-2</v>
      </c>
      <c r="BI56" s="577">
        <v>0.60299999999999998</v>
      </c>
      <c r="BJ56" s="577">
        <v>0.14899999999999999</v>
      </c>
      <c r="BK56" s="606">
        <v>0.191</v>
      </c>
      <c r="BL56" s="607">
        <v>1.4520000000000002</v>
      </c>
      <c r="BM56" s="607">
        <v>1.383</v>
      </c>
      <c r="BN56" s="607">
        <v>0.308</v>
      </c>
      <c r="BO56" s="607">
        <v>3.3365</v>
      </c>
      <c r="BP56" s="606">
        <v>2.6895000000000002</v>
      </c>
      <c r="BQ56" s="607">
        <v>1.8880000000000001</v>
      </c>
      <c r="BR56" s="608">
        <v>1.268</v>
      </c>
      <c r="BS56" s="579" t="str">
        <f>IF(Tabela35[[#This Row],[Lokalizacja3]]=Tabela2[[#This Row],[Nazwa punktu]],"ok","NIEEEEEE")</f>
        <v>NIEEEEEE</v>
      </c>
      <c r="BT56" s="580">
        <v>54</v>
      </c>
      <c r="BU56" s="582">
        <v>283</v>
      </c>
      <c r="BV56" s="583" t="s">
        <v>572</v>
      </c>
      <c r="BW56" s="577" t="s">
        <v>1101</v>
      </c>
      <c r="BX56" s="580">
        <v>0.2</v>
      </c>
      <c r="BY56" s="577" t="s">
        <v>509</v>
      </c>
      <c r="BZ56" s="577" t="s">
        <v>509</v>
      </c>
      <c r="CA56" s="577" t="s">
        <v>509</v>
      </c>
      <c r="CB56" s="577" t="s">
        <v>509</v>
      </c>
      <c r="CC56" s="577" t="s">
        <v>509</v>
      </c>
      <c r="CD56" s="577">
        <v>0.1</v>
      </c>
      <c r="CE56" s="583" t="s">
        <v>515</v>
      </c>
      <c r="CF56" s="577">
        <v>0.1</v>
      </c>
      <c r="CG56" s="583" t="s">
        <v>509</v>
      </c>
      <c r="CH56" s="582">
        <v>54</v>
      </c>
      <c r="CI56" s="577">
        <v>283</v>
      </c>
      <c r="CJ56" s="582" t="s">
        <v>734</v>
      </c>
      <c r="CK56" s="577" t="s">
        <v>1101</v>
      </c>
      <c r="CL56" s="580" t="s">
        <v>910</v>
      </c>
      <c r="CM56" s="577" t="s">
        <v>910</v>
      </c>
      <c r="CN56" s="577" t="s">
        <v>910</v>
      </c>
      <c r="CO56" s="577" t="s">
        <v>910</v>
      </c>
      <c r="CP56" s="583" t="s">
        <v>542</v>
      </c>
      <c r="CQ56" s="577" t="s">
        <v>539</v>
      </c>
      <c r="CR56" s="577" t="s">
        <v>509</v>
      </c>
      <c r="CS56" s="577" t="s">
        <v>509</v>
      </c>
      <c r="CT56" s="577" t="s">
        <v>509</v>
      </c>
      <c r="CU56" s="577" t="s">
        <v>509</v>
      </c>
      <c r="CV56" s="577" t="s">
        <v>509</v>
      </c>
      <c r="CW56" s="577" t="s">
        <v>509</v>
      </c>
      <c r="CX56" s="580">
        <v>1.3</v>
      </c>
      <c r="CY56" s="577">
        <v>0.8</v>
      </c>
      <c r="CZ56" s="577">
        <v>0.9</v>
      </c>
      <c r="DA56" s="583">
        <v>3</v>
      </c>
      <c r="DB56" s="577" t="s">
        <v>540</v>
      </c>
      <c r="DC56" s="577" t="s">
        <v>509</v>
      </c>
      <c r="DD56" s="577" t="s">
        <v>509</v>
      </c>
      <c r="DE56" s="577" t="s">
        <v>540</v>
      </c>
      <c r="DF56" s="577" t="s">
        <v>910</v>
      </c>
      <c r="DG56" s="577" t="s">
        <v>910</v>
      </c>
      <c r="DH56" s="583" t="s">
        <v>541</v>
      </c>
      <c r="DI56" s="749" t="str">
        <f>IF(Tabela35[[#This Row],[nazwa punktu8]]=Tabela2[[#This Row],[Nazwa punktu]],"tak","NIEEEEEEEEEEEEEEEE")</f>
        <v>NIEEEEEEEEEEEEEEEE</v>
      </c>
    </row>
    <row r="57" spans="1:150" s="684" customFormat="1" hidden="1" x14ac:dyDescent="0.25">
      <c r="A57" s="679">
        <v>78</v>
      </c>
      <c r="B57" s="685">
        <v>504</v>
      </c>
      <c r="C57" s="681" t="s">
        <v>586</v>
      </c>
      <c r="D57" s="697">
        <v>52.301416666666661</v>
      </c>
      <c r="E57" s="698">
        <v>14.591055555555556</v>
      </c>
      <c r="F57" s="695" t="s">
        <v>1096</v>
      </c>
      <c r="G57" s="696" t="s">
        <v>1343</v>
      </c>
      <c r="H57" s="570">
        <v>78</v>
      </c>
      <c r="I57" s="566">
        <v>504</v>
      </c>
      <c r="J57" s="567" t="s">
        <v>1166</v>
      </c>
      <c r="K57" s="568" t="s">
        <v>1096</v>
      </c>
      <c r="L57" s="569">
        <v>497</v>
      </c>
      <c r="M57" s="570">
        <v>7.6</v>
      </c>
      <c r="N57" s="571" t="s">
        <v>910</v>
      </c>
      <c r="O57" s="572" t="s">
        <v>304</v>
      </c>
      <c r="P57" s="572">
        <v>109.6</v>
      </c>
      <c r="Q57" s="573" t="s">
        <v>910</v>
      </c>
      <c r="R57" s="572" t="s">
        <v>911</v>
      </c>
      <c r="S57" s="572">
        <v>3.2490000000000001</v>
      </c>
      <c r="T57" s="572">
        <v>5.6449999999999996</v>
      </c>
      <c r="U57" s="574">
        <v>6.6899999999999998E-3</v>
      </c>
      <c r="V57" s="572">
        <v>256.60000000000002</v>
      </c>
      <c r="W57" s="573" t="s">
        <v>910</v>
      </c>
      <c r="X57" s="572">
        <v>2.3029999999999999</v>
      </c>
      <c r="Y57" s="572">
        <v>4.5759999999999996</v>
      </c>
      <c r="Z57" s="572" t="s">
        <v>912</v>
      </c>
      <c r="AA57" s="572">
        <v>10.79</v>
      </c>
      <c r="AB57" s="572">
        <v>89.29</v>
      </c>
      <c r="AC57" s="572">
        <v>3.9809999999999999</v>
      </c>
      <c r="AD57" s="575">
        <v>17.47</v>
      </c>
      <c r="AE57" s="576">
        <v>0.20569999999999999</v>
      </c>
      <c r="AF57" s="576">
        <v>0.18909999999999999</v>
      </c>
      <c r="AG57" s="576">
        <v>0.7782</v>
      </c>
      <c r="AH57" s="576">
        <v>4.7800000000000002E-2</v>
      </c>
      <c r="AI57" s="576">
        <v>3.0960000000000001E-2</v>
      </c>
      <c r="AJ57" s="577">
        <v>1.3899999999999999E-2</v>
      </c>
      <c r="AK57" s="577">
        <v>4.3490000000000001E-2</v>
      </c>
      <c r="AL57" s="577">
        <v>3.0039999999999997E-2</v>
      </c>
      <c r="AM57" s="578">
        <v>0.36</v>
      </c>
      <c r="AN57" s="579" t="str">
        <f>IF(Tabela2[[#This Row],[Nazwa punktu]]=Tabela35[[#This Row],[Lokalizacja]],"OK","NIEEEEEEEEEEEEEEEEEEEEEEEEE")</f>
        <v>NIEEEEEEEEEEEEEEEEEEEEEEEEE</v>
      </c>
      <c r="AO57" s="580">
        <v>77</v>
      </c>
      <c r="AP57" s="582">
        <v>504</v>
      </c>
      <c r="AQ57" s="577" t="s">
        <v>1166</v>
      </c>
      <c r="AR57" s="582" t="s">
        <v>1096</v>
      </c>
      <c r="AS57" s="577" t="s">
        <v>959</v>
      </c>
      <c r="AT57" s="577" t="s">
        <v>959</v>
      </c>
      <c r="AU57" s="577" t="s">
        <v>959</v>
      </c>
      <c r="AV57" s="577" t="s">
        <v>959</v>
      </c>
      <c r="AW57" s="577" t="s">
        <v>959</v>
      </c>
      <c r="AX57" s="577" t="s">
        <v>959</v>
      </c>
      <c r="AY57" s="577">
        <v>2.1000000000000001E-2</v>
      </c>
      <c r="AZ57" s="577">
        <v>2.3E-2</v>
      </c>
      <c r="BA57" s="577">
        <v>8.9999999999999993E-3</v>
      </c>
      <c r="BB57" s="577">
        <v>1.2E-2</v>
      </c>
      <c r="BC57" s="577">
        <v>8.9999999999999993E-3</v>
      </c>
      <c r="BD57" s="577">
        <v>8.9999999999999993E-3</v>
      </c>
      <c r="BE57" s="577" t="s">
        <v>959</v>
      </c>
      <c r="BF57" s="577">
        <v>0.01</v>
      </c>
      <c r="BG57" s="577">
        <v>1.2E-2</v>
      </c>
      <c r="BH57" s="577" t="s">
        <v>959</v>
      </c>
      <c r="BI57" s="577" t="s">
        <v>959</v>
      </c>
      <c r="BJ57" s="577">
        <v>0.01</v>
      </c>
      <c r="BK57" s="580" t="s">
        <v>960</v>
      </c>
      <c r="BL57" s="577">
        <v>6.5000000000000002E-2</v>
      </c>
      <c r="BM57" s="577">
        <v>3.5500000000000004E-2</v>
      </c>
      <c r="BN57" s="577">
        <v>2.1999999999999999E-2</v>
      </c>
      <c r="BO57" s="577">
        <v>0.13750000000000001</v>
      </c>
      <c r="BP57" s="580">
        <v>0.13250000000000001</v>
      </c>
      <c r="BQ57" s="577">
        <v>0.09</v>
      </c>
      <c r="BR57" s="583">
        <v>6.1500000000000006E-2</v>
      </c>
      <c r="BS57" s="579" t="str">
        <f>IF(Tabela35[[#This Row],[Lokalizacja3]]=Tabela2[[#This Row],[Nazwa punktu]],"ok","NIEEEEEE")</f>
        <v>NIEEEEEE</v>
      </c>
      <c r="BT57" s="580">
        <v>78</v>
      </c>
      <c r="BU57" s="582">
        <v>504</v>
      </c>
      <c r="BV57" s="583" t="s">
        <v>586</v>
      </c>
      <c r="BW57" s="577" t="s">
        <v>1096</v>
      </c>
      <c r="BX57" s="580" t="s">
        <v>509</v>
      </c>
      <c r="BY57" s="577" t="s">
        <v>509</v>
      </c>
      <c r="BZ57" s="577" t="s">
        <v>509</v>
      </c>
      <c r="CA57" s="577" t="s">
        <v>509</v>
      </c>
      <c r="CB57" s="577" t="s">
        <v>509</v>
      </c>
      <c r="CC57" s="577" t="s">
        <v>509</v>
      </c>
      <c r="CD57" s="577" t="s">
        <v>509</v>
      </c>
      <c r="CE57" s="583" t="s">
        <v>515</v>
      </c>
      <c r="CF57" s="577" t="s">
        <v>509</v>
      </c>
      <c r="CG57" s="583" t="s">
        <v>509</v>
      </c>
      <c r="CH57" s="582">
        <v>78</v>
      </c>
      <c r="CI57" s="577">
        <v>504</v>
      </c>
      <c r="CJ57" s="582" t="s">
        <v>1166</v>
      </c>
      <c r="CK57" s="577" t="s">
        <v>1096</v>
      </c>
      <c r="CL57" s="580" t="s">
        <v>910</v>
      </c>
      <c r="CM57" s="577" t="s">
        <v>910</v>
      </c>
      <c r="CN57" s="577" t="s">
        <v>910</v>
      </c>
      <c r="CO57" s="577" t="s">
        <v>910</v>
      </c>
      <c r="CP57" s="583" t="s">
        <v>542</v>
      </c>
      <c r="CQ57" s="577" t="s">
        <v>539</v>
      </c>
      <c r="CR57" s="577" t="s">
        <v>509</v>
      </c>
      <c r="CS57" s="577" t="s">
        <v>509</v>
      </c>
      <c r="CT57" s="577" t="s">
        <v>509</v>
      </c>
      <c r="CU57" s="577" t="s">
        <v>509</v>
      </c>
      <c r="CV57" s="577" t="s">
        <v>509</v>
      </c>
      <c r="CW57" s="577" t="s">
        <v>509</v>
      </c>
      <c r="CX57" s="580" t="s">
        <v>509</v>
      </c>
      <c r="CY57" s="577" t="s">
        <v>509</v>
      </c>
      <c r="CZ57" s="577" t="s">
        <v>910</v>
      </c>
      <c r="DA57" s="583" t="s">
        <v>515</v>
      </c>
      <c r="DB57" s="577" t="s">
        <v>540</v>
      </c>
      <c r="DC57" s="577" t="s">
        <v>509</v>
      </c>
      <c r="DD57" s="577" t="s">
        <v>509</v>
      </c>
      <c r="DE57" s="577" t="s">
        <v>540</v>
      </c>
      <c r="DF57" s="577" t="s">
        <v>910</v>
      </c>
      <c r="DG57" s="577" t="s">
        <v>910</v>
      </c>
      <c r="DH57" s="583" t="s">
        <v>541</v>
      </c>
      <c r="DI57" s="749" t="str">
        <f>IF(Tabela35[[#This Row],[nazwa punktu8]]=Tabela2[[#This Row],[Nazwa punktu]],"tak","NIEEEEEEEEEEEEEEEE")</f>
        <v>NIEEEEEEEEEEEEEEEE</v>
      </c>
    </row>
    <row r="58" spans="1:150" s="684" customFormat="1" ht="25.5" x14ac:dyDescent="0.25">
      <c r="A58" s="679">
        <v>240</v>
      </c>
      <c r="B58" s="685">
        <v>43</v>
      </c>
      <c r="C58" s="681" t="s">
        <v>984</v>
      </c>
      <c r="D58" s="697">
        <v>53.567</v>
      </c>
      <c r="E58" s="698">
        <v>14.808027777777779</v>
      </c>
      <c r="F58" s="695" t="s">
        <v>776</v>
      </c>
      <c r="G58" s="696" t="s">
        <v>1344</v>
      </c>
      <c r="H58" s="570">
        <v>240</v>
      </c>
      <c r="I58" s="566">
        <v>43</v>
      </c>
      <c r="J58" s="567" t="s">
        <v>984</v>
      </c>
      <c r="K58" s="568" t="s">
        <v>776</v>
      </c>
      <c r="L58" s="569">
        <v>763</v>
      </c>
      <c r="M58" s="570">
        <v>7.4</v>
      </c>
      <c r="N58" s="571" t="s">
        <v>910</v>
      </c>
      <c r="O58" s="572" t="s">
        <v>304</v>
      </c>
      <c r="P58" s="572">
        <v>68.760000000000005</v>
      </c>
      <c r="Q58" s="573" t="s">
        <v>910</v>
      </c>
      <c r="R58" s="572">
        <v>1.28</v>
      </c>
      <c r="S58" s="572">
        <v>6.0860000000000003</v>
      </c>
      <c r="T58" s="572">
        <v>13.09</v>
      </c>
      <c r="U58" s="574">
        <v>1.6E-2</v>
      </c>
      <c r="V58" s="572">
        <v>394.7</v>
      </c>
      <c r="W58" s="573" t="s">
        <v>910</v>
      </c>
      <c r="X58" s="572">
        <v>3.996</v>
      </c>
      <c r="Y58" s="572">
        <v>20.92</v>
      </c>
      <c r="Z58" s="572">
        <v>2.101</v>
      </c>
      <c r="AA58" s="572">
        <v>16.190000000000001</v>
      </c>
      <c r="AB58" s="572">
        <v>110.2</v>
      </c>
      <c r="AC58" s="572">
        <v>5.9829999999999997</v>
      </c>
      <c r="AD58" s="575">
        <v>63.4</v>
      </c>
      <c r="AE58" s="576">
        <v>0.24349999999999999</v>
      </c>
      <c r="AF58" s="576">
        <v>0.48720000000000002</v>
      </c>
      <c r="AG58" s="576">
        <v>0.98440000000000005</v>
      </c>
      <c r="AH58" s="576">
        <v>4.8169999999999998E-2</v>
      </c>
      <c r="AI58" s="576">
        <v>7.3910000000000003E-2</v>
      </c>
      <c r="AJ58" s="577">
        <v>1.133E-2</v>
      </c>
      <c r="AK58" s="577">
        <v>8.3670000000000008E-2</v>
      </c>
      <c r="AL58" s="577">
        <v>0.1396</v>
      </c>
      <c r="AM58" s="578">
        <v>1.52</v>
      </c>
      <c r="AN58" s="579" t="str">
        <f>IF(Tabela2[[#This Row],[Nazwa punktu]]=Tabela35[[#This Row],[Lokalizacja]],"OK","NIEEEEEEEEEEEEEEEEEEEEEEEEE")</f>
        <v>OK</v>
      </c>
      <c r="AO58" s="580">
        <v>240</v>
      </c>
      <c r="AP58" s="582">
        <v>43</v>
      </c>
      <c r="AQ58" s="577" t="s">
        <v>984</v>
      </c>
      <c r="AR58" s="582" t="s">
        <v>1105</v>
      </c>
      <c r="AS58" s="577" t="s">
        <v>959</v>
      </c>
      <c r="AT58" s="577">
        <v>7.0000000000000001E-3</v>
      </c>
      <c r="AU58" s="577" t="s">
        <v>959</v>
      </c>
      <c r="AV58" s="577" t="s">
        <v>959</v>
      </c>
      <c r="AW58" s="577">
        <v>3.7999999999999999E-2</v>
      </c>
      <c r="AX58" s="577">
        <v>1.4E-2</v>
      </c>
      <c r="AY58" s="577">
        <v>0.11</v>
      </c>
      <c r="AZ58" s="577">
        <v>9.9000000000000005E-2</v>
      </c>
      <c r="BA58" s="577">
        <v>5.3999999999999999E-2</v>
      </c>
      <c r="BB58" s="577">
        <v>7.0000000000000007E-2</v>
      </c>
      <c r="BC58" s="577">
        <v>5.5E-2</v>
      </c>
      <c r="BD58" s="577">
        <v>6.0999999999999999E-2</v>
      </c>
      <c r="BE58" s="577">
        <v>1.2999999999999999E-2</v>
      </c>
      <c r="BF58" s="577">
        <v>6.5000000000000002E-2</v>
      </c>
      <c r="BG58" s="577">
        <v>7.0000000000000007E-2</v>
      </c>
      <c r="BH58" s="577">
        <v>1.7999999999999999E-2</v>
      </c>
      <c r="BI58" s="577">
        <v>0.02</v>
      </c>
      <c r="BJ58" s="577">
        <v>6.2E-2</v>
      </c>
      <c r="BK58" s="580">
        <v>6.4000000000000001E-2</v>
      </c>
      <c r="BL58" s="577">
        <v>0.33300000000000002</v>
      </c>
      <c r="BM58" s="577">
        <v>0.23199999999999998</v>
      </c>
      <c r="BN58" s="577">
        <v>0.13200000000000001</v>
      </c>
      <c r="BO58" s="577">
        <v>0.76350000000000007</v>
      </c>
      <c r="BP58" s="580">
        <v>0.73050000000000015</v>
      </c>
      <c r="BQ58" s="577">
        <v>0.48</v>
      </c>
      <c r="BR58" s="583">
        <v>0.38500000000000001</v>
      </c>
      <c r="BS58" s="579" t="str">
        <f>IF(Tabela35[[#This Row],[Lokalizacja3]]=Tabela2[[#This Row],[Nazwa punktu]],"ok","NIEEEEEE")</f>
        <v>ok</v>
      </c>
      <c r="BT58" s="580">
        <v>239</v>
      </c>
      <c r="BU58" s="582">
        <v>43</v>
      </c>
      <c r="BV58" s="583" t="s">
        <v>984</v>
      </c>
      <c r="BW58" s="577" t="s">
        <v>776</v>
      </c>
      <c r="BX58" s="580" t="s">
        <v>509</v>
      </c>
      <c r="BY58" s="577" t="s">
        <v>509</v>
      </c>
      <c r="BZ58" s="577">
        <v>0.2</v>
      </c>
      <c r="CA58" s="577" t="s">
        <v>509</v>
      </c>
      <c r="CB58" s="577" t="s">
        <v>509</v>
      </c>
      <c r="CC58" s="577" t="s">
        <v>509</v>
      </c>
      <c r="CD58" s="577" t="s">
        <v>509</v>
      </c>
      <c r="CE58" s="583" t="s">
        <v>515</v>
      </c>
      <c r="CF58" s="577" t="s">
        <v>509</v>
      </c>
      <c r="CG58" s="583" t="s">
        <v>509</v>
      </c>
      <c r="CH58" s="582">
        <v>239</v>
      </c>
      <c r="CI58" s="577">
        <v>43</v>
      </c>
      <c r="CJ58" s="582" t="s">
        <v>984</v>
      </c>
      <c r="CK58" s="577" t="s">
        <v>776</v>
      </c>
      <c r="CL58" s="580" t="s">
        <v>910</v>
      </c>
      <c r="CM58" s="577" t="s">
        <v>910</v>
      </c>
      <c r="CN58" s="577" t="s">
        <v>910</v>
      </c>
      <c r="CO58" s="577" t="s">
        <v>910</v>
      </c>
      <c r="CP58" s="583" t="s">
        <v>542</v>
      </c>
      <c r="CQ58" s="577" t="s">
        <v>539</v>
      </c>
      <c r="CR58" s="577" t="s">
        <v>509</v>
      </c>
      <c r="CS58" s="577" t="s">
        <v>509</v>
      </c>
      <c r="CT58" s="577" t="s">
        <v>509</v>
      </c>
      <c r="CU58" s="577" t="s">
        <v>509</v>
      </c>
      <c r="CV58" s="577" t="s">
        <v>509</v>
      </c>
      <c r="CW58" s="577" t="s">
        <v>509</v>
      </c>
      <c r="CX58" s="580">
        <v>0.5</v>
      </c>
      <c r="CY58" s="577">
        <v>0.8</v>
      </c>
      <c r="CZ58" s="577">
        <v>1.2</v>
      </c>
      <c r="DA58" s="583">
        <v>2.5</v>
      </c>
      <c r="DB58" s="577" t="s">
        <v>540</v>
      </c>
      <c r="DC58" s="577" t="s">
        <v>509</v>
      </c>
      <c r="DD58" s="577" t="s">
        <v>509</v>
      </c>
      <c r="DE58" s="577" t="s">
        <v>540</v>
      </c>
      <c r="DF58" s="577" t="s">
        <v>910</v>
      </c>
      <c r="DG58" s="577" t="s">
        <v>910</v>
      </c>
      <c r="DH58" s="583" t="s">
        <v>541</v>
      </c>
      <c r="DI58" s="749" t="str">
        <f>IF(Tabela35[[#This Row],[nazwa punktu8]]=Tabela2[[#This Row],[Nazwa punktu]],"tak","NIEEEEEEEEEEEEEEEE")</f>
        <v>tak</v>
      </c>
      <c r="DJ58" s="523">
        <v>6</v>
      </c>
      <c r="DK58" s="756">
        <v>43</v>
      </c>
      <c r="DL58" s="507" t="s">
        <v>984</v>
      </c>
      <c r="DM58" s="524" t="s">
        <v>509</v>
      </c>
      <c r="DN58" s="524" t="s">
        <v>910</v>
      </c>
      <c r="DO58" s="524" t="s">
        <v>1532</v>
      </c>
      <c r="DP58" s="506">
        <v>3.4</v>
      </c>
      <c r="DQ58" s="506" t="s">
        <v>1526</v>
      </c>
      <c r="DR58" s="523">
        <v>6</v>
      </c>
      <c r="DS58" s="756">
        <v>43</v>
      </c>
      <c r="DT58" s="507" t="s">
        <v>984</v>
      </c>
      <c r="DU58" s="526" t="s">
        <v>509</v>
      </c>
      <c r="DV58" s="526" t="s">
        <v>509</v>
      </c>
      <c r="DW58" s="526" t="s">
        <v>509</v>
      </c>
      <c r="DX58" s="526" t="s">
        <v>509</v>
      </c>
      <c r="DY58" s="526" t="s">
        <v>509</v>
      </c>
      <c r="DZ58" s="526" t="s">
        <v>509</v>
      </c>
      <c r="EA58" s="526" t="s">
        <v>1526</v>
      </c>
      <c r="EB58" s="524" t="s">
        <v>1576</v>
      </c>
      <c r="EC58" s="523">
        <v>6</v>
      </c>
      <c r="ED58" s="756">
        <v>43</v>
      </c>
      <c r="EE58" s="507" t="s">
        <v>984</v>
      </c>
      <c r="EF58" s="526" t="s">
        <v>911</v>
      </c>
      <c r="EG58" s="526" t="s">
        <v>911</v>
      </c>
      <c r="EH58" s="526" t="s">
        <v>911</v>
      </c>
      <c r="EI58" s="526" t="s">
        <v>911</v>
      </c>
      <c r="EJ58" s="526" t="s">
        <v>911</v>
      </c>
      <c r="EK58" s="526" t="s">
        <v>911</v>
      </c>
      <c r="EL58" s="526" t="s">
        <v>911</v>
      </c>
      <c r="EM58" s="524" t="s">
        <v>911</v>
      </c>
      <c r="EN58" s="523">
        <v>6</v>
      </c>
      <c r="EO58" s="756">
        <v>43</v>
      </c>
      <c r="EP58" s="507" t="s">
        <v>984</v>
      </c>
      <c r="EQ58" s="526" t="s">
        <v>1600</v>
      </c>
      <c r="ER58" s="526" t="s">
        <v>1601</v>
      </c>
      <c r="ES58" s="526" t="s">
        <v>1601</v>
      </c>
      <c r="ET58" s="524" t="s">
        <v>1601</v>
      </c>
    </row>
    <row r="59" spans="1:150" s="684" customFormat="1" hidden="1" x14ac:dyDescent="0.25">
      <c r="A59" s="679">
        <v>241</v>
      </c>
      <c r="B59" s="685">
        <v>169</v>
      </c>
      <c r="C59" s="681" t="s">
        <v>792</v>
      </c>
      <c r="D59" s="697">
        <v>53.565277777777773</v>
      </c>
      <c r="E59" s="698">
        <v>14.793194444444444</v>
      </c>
      <c r="F59" s="695" t="s">
        <v>776</v>
      </c>
      <c r="G59" s="696" t="s">
        <v>1345</v>
      </c>
      <c r="H59" s="570">
        <v>241</v>
      </c>
      <c r="I59" s="566">
        <v>169</v>
      </c>
      <c r="J59" s="567" t="s">
        <v>28</v>
      </c>
      <c r="K59" s="568" t="s">
        <v>776</v>
      </c>
      <c r="L59" s="569">
        <v>777</v>
      </c>
      <c r="M59" s="570">
        <v>7.5</v>
      </c>
      <c r="N59" s="571" t="s">
        <v>910</v>
      </c>
      <c r="O59" s="572" t="s">
        <v>304</v>
      </c>
      <c r="P59" s="572">
        <v>28.16</v>
      </c>
      <c r="Q59" s="573" t="s">
        <v>910</v>
      </c>
      <c r="R59" s="572" t="s">
        <v>911</v>
      </c>
      <c r="S59" s="572">
        <v>3.4609999999999999</v>
      </c>
      <c r="T59" s="572">
        <v>4.4320000000000004</v>
      </c>
      <c r="U59" s="574">
        <v>4.5700000000000003E-3</v>
      </c>
      <c r="V59" s="572">
        <v>112.7</v>
      </c>
      <c r="W59" s="573" t="s">
        <v>910</v>
      </c>
      <c r="X59" s="572">
        <v>1.36</v>
      </c>
      <c r="Y59" s="572">
        <v>5.3890000000000002</v>
      </c>
      <c r="Z59" s="572" t="s">
        <v>912</v>
      </c>
      <c r="AA59" s="572">
        <v>7.1609999999999996</v>
      </c>
      <c r="AB59" s="572">
        <v>298.8</v>
      </c>
      <c r="AC59" s="572">
        <v>4.0579999999999998</v>
      </c>
      <c r="AD59" s="575">
        <v>12.59</v>
      </c>
      <c r="AE59" s="576">
        <v>0.16520000000000001</v>
      </c>
      <c r="AF59" s="576">
        <v>0.18129999999999999</v>
      </c>
      <c r="AG59" s="576">
        <v>0.43130000000000002</v>
      </c>
      <c r="AH59" s="576">
        <v>4.2119999999999998E-2</v>
      </c>
      <c r="AI59" s="576">
        <v>3.8589999999999999E-2</v>
      </c>
      <c r="AJ59" s="577">
        <v>1.2659999999999999E-2</v>
      </c>
      <c r="AK59" s="577">
        <v>3.3849999999999998E-2</v>
      </c>
      <c r="AL59" s="577">
        <v>2.5090000000000001E-2</v>
      </c>
      <c r="AM59" s="578">
        <v>0.24</v>
      </c>
      <c r="AN59" s="579" t="str">
        <f>IF(Tabela2[[#This Row],[Nazwa punktu]]=Tabela35[[#This Row],[Lokalizacja]],"OK","NIEEEEEEEEEEEEEEEEEEEEEEEEE")</f>
        <v>NIEEEEEEEEEEEEEEEEEEEEEEEEE</v>
      </c>
      <c r="AO59" s="580">
        <v>241</v>
      </c>
      <c r="AP59" s="582">
        <v>169</v>
      </c>
      <c r="AQ59" s="577" t="s">
        <v>28</v>
      </c>
      <c r="AR59" s="582" t="s">
        <v>1105</v>
      </c>
      <c r="AS59" s="577" t="s">
        <v>959</v>
      </c>
      <c r="AT59" s="577" t="s">
        <v>959</v>
      </c>
      <c r="AU59" s="577" t="s">
        <v>959</v>
      </c>
      <c r="AV59" s="577" t="s">
        <v>959</v>
      </c>
      <c r="AW59" s="577" t="s">
        <v>959</v>
      </c>
      <c r="AX59" s="577" t="s">
        <v>959</v>
      </c>
      <c r="AY59" s="577" t="s">
        <v>959</v>
      </c>
      <c r="AZ59" s="577">
        <v>6.0000000000000001E-3</v>
      </c>
      <c r="BA59" s="577" t="s">
        <v>959</v>
      </c>
      <c r="BB59" s="577" t="s">
        <v>959</v>
      </c>
      <c r="BC59" s="577" t="s">
        <v>959</v>
      </c>
      <c r="BD59" s="577" t="s">
        <v>959</v>
      </c>
      <c r="BE59" s="577" t="s">
        <v>959</v>
      </c>
      <c r="BF59" s="577" t="s">
        <v>959</v>
      </c>
      <c r="BG59" s="577" t="s">
        <v>959</v>
      </c>
      <c r="BH59" s="577" t="s">
        <v>959</v>
      </c>
      <c r="BI59" s="577" t="s">
        <v>959</v>
      </c>
      <c r="BJ59" s="577" t="s">
        <v>959</v>
      </c>
      <c r="BK59" s="580" t="s">
        <v>960</v>
      </c>
      <c r="BL59" s="577" t="s">
        <v>961</v>
      </c>
      <c r="BM59" s="577" t="s">
        <v>1114</v>
      </c>
      <c r="BN59" s="577" t="s">
        <v>962</v>
      </c>
      <c r="BO59" s="577" t="s">
        <v>933</v>
      </c>
      <c r="BP59" s="580" t="s">
        <v>964</v>
      </c>
      <c r="BQ59" s="577" t="s">
        <v>1115</v>
      </c>
      <c r="BR59" s="583" t="s">
        <v>963</v>
      </c>
      <c r="BS59" s="579" t="str">
        <f>IF(Tabela35[[#This Row],[Lokalizacja3]]=Tabela2[[#This Row],[Nazwa punktu]],"ok","NIEEEEEE")</f>
        <v>NIEEEEEE</v>
      </c>
      <c r="BT59" s="580">
        <v>240</v>
      </c>
      <c r="BU59" s="582">
        <v>169</v>
      </c>
      <c r="BV59" s="583" t="s">
        <v>646</v>
      </c>
      <c r="BW59" s="577" t="s">
        <v>776</v>
      </c>
      <c r="BX59" s="580" t="s">
        <v>509</v>
      </c>
      <c r="BY59" s="577" t="s">
        <v>509</v>
      </c>
      <c r="BZ59" s="577" t="s">
        <v>509</v>
      </c>
      <c r="CA59" s="577" t="s">
        <v>509</v>
      </c>
      <c r="CB59" s="577" t="s">
        <v>509</v>
      </c>
      <c r="CC59" s="577" t="s">
        <v>509</v>
      </c>
      <c r="CD59" s="577" t="s">
        <v>509</v>
      </c>
      <c r="CE59" s="583" t="s">
        <v>515</v>
      </c>
      <c r="CF59" s="577" t="s">
        <v>509</v>
      </c>
      <c r="CG59" s="583" t="s">
        <v>509</v>
      </c>
      <c r="CH59" s="582">
        <v>240</v>
      </c>
      <c r="CI59" s="577">
        <v>169</v>
      </c>
      <c r="CJ59" s="582" t="s">
        <v>716</v>
      </c>
      <c r="CK59" s="577" t="s">
        <v>776</v>
      </c>
      <c r="CL59" s="580" t="s">
        <v>910</v>
      </c>
      <c r="CM59" s="577" t="s">
        <v>910</v>
      </c>
      <c r="CN59" s="577" t="s">
        <v>910</v>
      </c>
      <c r="CO59" s="577" t="s">
        <v>910</v>
      </c>
      <c r="CP59" s="583" t="s">
        <v>542</v>
      </c>
      <c r="CQ59" s="577" t="s">
        <v>539</v>
      </c>
      <c r="CR59" s="577" t="s">
        <v>509</v>
      </c>
      <c r="CS59" s="577" t="s">
        <v>509</v>
      </c>
      <c r="CT59" s="577" t="s">
        <v>509</v>
      </c>
      <c r="CU59" s="577" t="s">
        <v>509</v>
      </c>
      <c r="CV59" s="577" t="s">
        <v>509</v>
      </c>
      <c r="CW59" s="577" t="s">
        <v>509</v>
      </c>
      <c r="CX59" s="580">
        <v>0.1</v>
      </c>
      <c r="CY59" s="577" t="s">
        <v>509</v>
      </c>
      <c r="CZ59" s="577" t="s">
        <v>910</v>
      </c>
      <c r="DA59" s="583" t="s">
        <v>515</v>
      </c>
      <c r="DB59" s="577" t="s">
        <v>540</v>
      </c>
      <c r="DC59" s="577" t="s">
        <v>509</v>
      </c>
      <c r="DD59" s="577" t="s">
        <v>509</v>
      </c>
      <c r="DE59" s="577" t="s">
        <v>540</v>
      </c>
      <c r="DF59" s="577" t="s">
        <v>910</v>
      </c>
      <c r="DG59" s="577" t="s">
        <v>910</v>
      </c>
      <c r="DH59" s="583" t="s">
        <v>541</v>
      </c>
      <c r="DI59" s="749" t="str">
        <f>IF(Tabela35[[#This Row],[nazwa punktu8]]=Tabela2[[#This Row],[Nazwa punktu]],"tak","NIEEEEEEEEEEEEEEEE")</f>
        <v>NIEEEEEEEEEEEEEEEE</v>
      </c>
    </row>
    <row r="60" spans="1:150" s="684" customFormat="1" hidden="1" x14ac:dyDescent="0.25">
      <c r="A60" s="679">
        <v>9</v>
      </c>
      <c r="B60" s="685">
        <v>192</v>
      </c>
      <c r="C60" s="681" t="s">
        <v>985</v>
      </c>
      <c r="D60" s="697">
        <v>51.210805555555559</v>
      </c>
      <c r="E60" s="698">
        <v>16.171944444444446</v>
      </c>
      <c r="F60" s="695" t="s">
        <v>1095</v>
      </c>
      <c r="G60" s="696" t="s">
        <v>1346</v>
      </c>
      <c r="H60" s="570">
        <v>9</v>
      </c>
      <c r="I60" s="566">
        <v>192</v>
      </c>
      <c r="J60" s="567" t="s">
        <v>985</v>
      </c>
      <c r="K60" s="568" t="s">
        <v>1095</v>
      </c>
      <c r="L60" s="569">
        <v>524</v>
      </c>
      <c r="M60" s="570">
        <v>7.8</v>
      </c>
      <c r="N60" s="571" t="s">
        <v>910</v>
      </c>
      <c r="O60" s="572">
        <v>5.28</v>
      </c>
      <c r="P60" s="572">
        <v>43.13</v>
      </c>
      <c r="Q60" s="573" t="s">
        <v>910</v>
      </c>
      <c r="R60" s="572">
        <v>4.391</v>
      </c>
      <c r="S60" s="572">
        <v>11.62</v>
      </c>
      <c r="T60" s="572">
        <v>29.54</v>
      </c>
      <c r="U60" s="574">
        <v>1.0699999999999999E-2</v>
      </c>
      <c r="V60" s="572">
        <v>320.5</v>
      </c>
      <c r="W60" s="573">
        <v>0.81820000000000004</v>
      </c>
      <c r="X60" s="572">
        <v>9.4239999999999995</v>
      </c>
      <c r="Y60" s="572">
        <v>29.31</v>
      </c>
      <c r="Z60" s="572" t="s">
        <v>912</v>
      </c>
      <c r="AA60" s="572">
        <v>10.31</v>
      </c>
      <c r="AB60" s="572">
        <v>232.9</v>
      </c>
      <c r="AC60" s="572">
        <v>13.67</v>
      </c>
      <c r="AD60" s="575">
        <v>42.47</v>
      </c>
      <c r="AE60" s="576">
        <v>0.3498</v>
      </c>
      <c r="AF60" s="576">
        <v>0.2288</v>
      </c>
      <c r="AG60" s="576">
        <v>0.85519999999999996</v>
      </c>
      <c r="AH60" s="576">
        <v>8.1460000000000005E-2</v>
      </c>
      <c r="AI60" s="576">
        <v>0.1174</v>
      </c>
      <c r="AJ60" s="577">
        <v>1.8540000000000001E-2</v>
      </c>
      <c r="AK60" s="577">
        <v>2.5259999999999998E-2</v>
      </c>
      <c r="AL60" s="577">
        <v>9.3659999999999993E-3</v>
      </c>
      <c r="AM60" s="578">
        <v>0.22</v>
      </c>
      <c r="AN60" s="579" t="str">
        <f>IF(Tabela2[[#This Row],[Nazwa punktu]]=Tabela35[[#This Row],[Lokalizacja]],"OK","NIEEEEEEEEEEEEEEEEEEEEEEEEE")</f>
        <v>OK</v>
      </c>
      <c r="AO60" s="580">
        <v>9</v>
      </c>
      <c r="AP60" s="582">
        <v>192</v>
      </c>
      <c r="AQ60" s="577" t="s">
        <v>985</v>
      </c>
      <c r="AR60" s="582" t="s">
        <v>1095</v>
      </c>
      <c r="AS60" s="577" t="s">
        <v>959</v>
      </c>
      <c r="AT60" s="577" t="s">
        <v>959</v>
      </c>
      <c r="AU60" s="577" t="s">
        <v>959</v>
      </c>
      <c r="AV60" s="577" t="s">
        <v>959</v>
      </c>
      <c r="AW60" s="577" t="s">
        <v>959</v>
      </c>
      <c r="AX60" s="577" t="s">
        <v>959</v>
      </c>
      <c r="AY60" s="577">
        <v>8.9999999999999993E-3</v>
      </c>
      <c r="AZ60" s="577">
        <v>8.0000000000000002E-3</v>
      </c>
      <c r="BA60" s="577" t="s">
        <v>959</v>
      </c>
      <c r="BB60" s="577" t="s">
        <v>959</v>
      </c>
      <c r="BC60" s="577" t="s">
        <v>959</v>
      </c>
      <c r="BD60" s="577" t="s">
        <v>959</v>
      </c>
      <c r="BE60" s="577" t="s">
        <v>959</v>
      </c>
      <c r="BF60" s="577" t="s">
        <v>959</v>
      </c>
      <c r="BG60" s="577" t="s">
        <v>959</v>
      </c>
      <c r="BH60" s="577" t="s">
        <v>959</v>
      </c>
      <c r="BI60" s="577" t="s">
        <v>959</v>
      </c>
      <c r="BJ60" s="577" t="s">
        <v>959</v>
      </c>
      <c r="BK60" s="580" t="s">
        <v>960</v>
      </c>
      <c r="BL60" s="577">
        <v>2.1999999999999999E-2</v>
      </c>
      <c r="BM60" s="577" t="s">
        <v>1114</v>
      </c>
      <c r="BN60" s="577" t="s">
        <v>962</v>
      </c>
      <c r="BO60" s="577" t="s">
        <v>933</v>
      </c>
      <c r="BP60" s="580" t="s">
        <v>964</v>
      </c>
      <c r="BQ60" s="577" t="s">
        <v>1115</v>
      </c>
      <c r="BR60" s="583" t="s">
        <v>963</v>
      </c>
      <c r="BS60" s="579" t="str">
        <f>IF(Tabela35[[#This Row],[Lokalizacja3]]=Tabela2[[#This Row],[Nazwa punktu]],"ok","NIEEEEEE")</f>
        <v>ok</v>
      </c>
      <c r="BT60" s="580">
        <v>9</v>
      </c>
      <c r="BU60" s="582">
        <v>192</v>
      </c>
      <c r="BV60" s="583" t="s">
        <v>985</v>
      </c>
      <c r="BW60" s="577" t="s">
        <v>1095</v>
      </c>
      <c r="BX60" s="580" t="s">
        <v>509</v>
      </c>
      <c r="BY60" s="577" t="s">
        <v>509</v>
      </c>
      <c r="BZ60" s="577" t="s">
        <v>509</v>
      </c>
      <c r="CA60" s="577" t="s">
        <v>509</v>
      </c>
      <c r="CB60" s="577" t="s">
        <v>509</v>
      </c>
      <c r="CC60" s="577" t="s">
        <v>509</v>
      </c>
      <c r="CD60" s="577" t="s">
        <v>509</v>
      </c>
      <c r="CE60" s="583" t="s">
        <v>515</v>
      </c>
      <c r="CF60" s="577" t="s">
        <v>509</v>
      </c>
      <c r="CG60" s="583" t="s">
        <v>509</v>
      </c>
      <c r="CH60" s="582">
        <v>9</v>
      </c>
      <c r="CI60" s="577">
        <v>192</v>
      </c>
      <c r="CJ60" s="582" t="s">
        <v>985</v>
      </c>
      <c r="CK60" s="577" t="s">
        <v>1095</v>
      </c>
      <c r="CL60" s="580" t="s">
        <v>910</v>
      </c>
      <c r="CM60" s="577" t="s">
        <v>910</v>
      </c>
      <c r="CN60" s="577" t="s">
        <v>910</v>
      </c>
      <c r="CO60" s="577" t="s">
        <v>910</v>
      </c>
      <c r="CP60" s="583" t="s">
        <v>542</v>
      </c>
      <c r="CQ60" s="577" t="s">
        <v>539</v>
      </c>
      <c r="CR60" s="577" t="s">
        <v>509</v>
      </c>
      <c r="CS60" s="577" t="s">
        <v>509</v>
      </c>
      <c r="CT60" s="577" t="s">
        <v>509</v>
      </c>
      <c r="CU60" s="577" t="s">
        <v>509</v>
      </c>
      <c r="CV60" s="577" t="s">
        <v>509</v>
      </c>
      <c r="CW60" s="577" t="s">
        <v>509</v>
      </c>
      <c r="CX60" s="580" t="s">
        <v>509</v>
      </c>
      <c r="CY60" s="577" t="s">
        <v>509</v>
      </c>
      <c r="CZ60" s="577" t="s">
        <v>910</v>
      </c>
      <c r="DA60" s="583" t="s">
        <v>515</v>
      </c>
      <c r="DB60" s="577" t="s">
        <v>540</v>
      </c>
      <c r="DC60" s="577" t="s">
        <v>509</v>
      </c>
      <c r="DD60" s="577" t="s">
        <v>509</v>
      </c>
      <c r="DE60" s="577" t="s">
        <v>540</v>
      </c>
      <c r="DF60" s="577" t="s">
        <v>910</v>
      </c>
      <c r="DG60" s="577" t="s">
        <v>910</v>
      </c>
      <c r="DH60" s="583" t="s">
        <v>541</v>
      </c>
      <c r="DI60" s="749" t="str">
        <f>IF(Tabela35[[#This Row],[nazwa punktu8]]=Tabela2[[#This Row],[Nazwa punktu]],"tak","NIEEEEEEEEEEEEEEEE")</f>
        <v>tak</v>
      </c>
    </row>
    <row r="61" spans="1:150" s="684" customFormat="1" ht="38.25" x14ac:dyDescent="0.25">
      <c r="A61" s="679">
        <v>10</v>
      </c>
      <c r="B61" s="685">
        <v>105</v>
      </c>
      <c r="C61" s="681" t="s">
        <v>725</v>
      </c>
      <c r="D61" s="697">
        <v>51.274000000000001</v>
      </c>
      <c r="E61" s="698">
        <v>15.348305555555557</v>
      </c>
      <c r="F61" s="695" t="s">
        <v>1095</v>
      </c>
      <c r="G61" s="696" t="s">
        <v>1347</v>
      </c>
      <c r="H61" s="570">
        <v>10</v>
      </c>
      <c r="I61" s="566">
        <v>105</v>
      </c>
      <c r="J61" s="567" t="s">
        <v>1120</v>
      </c>
      <c r="K61" s="568" t="s">
        <v>1095</v>
      </c>
      <c r="L61" s="569">
        <v>606</v>
      </c>
      <c r="M61" s="570">
        <v>7.4</v>
      </c>
      <c r="N61" s="571">
        <v>1.161</v>
      </c>
      <c r="O61" s="572">
        <v>44.13</v>
      </c>
      <c r="P61" s="572">
        <v>262.7</v>
      </c>
      <c r="Q61" s="573">
        <v>8.7119999999999997</v>
      </c>
      <c r="R61" s="572">
        <v>17.829999999999998</v>
      </c>
      <c r="S61" s="572">
        <v>42.18</v>
      </c>
      <c r="T61" s="572">
        <v>183.2</v>
      </c>
      <c r="U61" s="574">
        <v>1.3</v>
      </c>
      <c r="V61" s="572">
        <v>3212</v>
      </c>
      <c r="W61" s="573">
        <v>0.82799999999999996</v>
      </c>
      <c r="X61" s="572">
        <v>38.700000000000003</v>
      </c>
      <c r="Y61" s="572">
        <v>111.2</v>
      </c>
      <c r="Z61" s="572">
        <v>3.89</v>
      </c>
      <c r="AA61" s="572">
        <v>29.79</v>
      </c>
      <c r="AB61" s="572">
        <v>197.3</v>
      </c>
      <c r="AC61" s="572">
        <v>33.92</v>
      </c>
      <c r="AD61" s="575">
        <v>284.60000000000002</v>
      </c>
      <c r="AE61" s="576">
        <v>1.0589999999999999</v>
      </c>
      <c r="AF61" s="576">
        <v>0.58420000000000005</v>
      </c>
      <c r="AG61" s="576">
        <v>3.8260000000000001</v>
      </c>
      <c r="AH61" s="576">
        <v>0.11799999999999999</v>
      </c>
      <c r="AI61" s="576">
        <v>0.28249999999999997</v>
      </c>
      <c r="AJ61" s="577">
        <v>2.1700000000000001E-2</v>
      </c>
      <c r="AK61" s="577">
        <v>0.21709999999999999</v>
      </c>
      <c r="AL61" s="577">
        <v>0.17580000000000001</v>
      </c>
      <c r="AM61" s="578">
        <v>3.81</v>
      </c>
      <c r="AN61" s="579" t="str">
        <f>IF(Tabela2[[#This Row],[Nazwa punktu]]=Tabela35[[#This Row],[Lokalizacja]],"OK","NIEEEEEEEEEEEEEEEEEEEEEEEEE")</f>
        <v>NIEEEEEEEEEEEEEEEEEEEEEEEEE</v>
      </c>
      <c r="AO61" s="580">
        <v>10</v>
      </c>
      <c r="AP61" s="582">
        <v>105</v>
      </c>
      <c r="AQ61" s="577" t="s">
        <v>1120</v>
      </c>
      <c r="AR61" s="582" t="s">
        <v>1095</v>
      </c>
      <c r="AS61" s="577">
        <v>0.318</v>
      </c>
      <c r="AT61" s="577">
        <v>0.20300000000000001</v>
      </c>
      <c r="AU61" s="577">
        <v>2.5999999999999999E-2</v>
      </c>
      <c r="AV61" s="577">
        <v>0.121</v>
      </c>
      <c r="AW61" s="577">
        <v>0.33900000000000002</v>
      </c>
      <c r="AX61" s="577">
        <v>0.151</v>
      </c>
      <c r="AY61" s="577">
        <v>1.2</v>
      </c>
      <c r="AZ61" s="577">
        <v>1.02</v>
      </c>
      <c r="BA61" s="577">
        <v>0.53800000000000003</v>
      </c>
      <c r="BB61" s="577">
        <v>0.84599999999999997</v>
      </c>
      <c r="BC61" s="577">
        <v>0.73299999999999998</v>
      </c>
      <c r="BD61" s="577">
        <v>0.74399999999999999</v>
      </c>
      <c r="BE61" s="577">
        <v>0.13300000000000001</v>
      </c>
      <c r="BF61" s="577">
        <v>0.65300000000000002</v>
      </c>
      <c r="BG61" s="577">
        <v>0.73899999999999999</v>
      </c>
      <c r="BH61" s="577">
        <v>0.14399999999999999</v>
      </c>
      <c r="BI61" s="577">
        <v>0.26900000000000002</v>
      </c>
      <c r="BJ61" s="577">
        <v>0.66100000000000003</v>
      </c>
      <c r="BK61" s="580">
        <v>0.84</v>
      </c>
      <c r="BL61" s="577">
        <v>3.6040000000000001</v>
      </c>
      <c r="BM61" s="577">
        <v>2.6760000000000002</v>
      </c>
      <c r="BN61" s="577">
        <v>1.4</v>
      </c>
      <c r="BO61" s="577">
        <v>8.8379999999999992</v>
      </c>
      <c r="BP61" s="580">
        <v>8.4359999999999999</v>
      </c>
      <c r="BQ61" s="577">
        <v>5.2409999999999997</v>
      </c>
      <c r="BR61" s="583">
        <v>4.2119999999999997</v>
      </c>
      <c r="BS61" s="579" t="str">
        <f>IF(Tabela35[[#This Row],[Lokalizacja3]]=Tabela2[[#This Row],[Nazwa punktu]],"ok","NIEEEEEE")</f>
        <v>NIEEEEEE</v>
      </c>
      <c r="BT61" s="580">
        <v>10</v>
      </c>
      <c r="BU61" s="582">
        <v>105</v>
      </c>
      <c r="BV61" s="583" t="s">
        <v>552</v>
      </c>
      <c r="BW61" s="577" t="s">
        <v>1095</v>
      </c>
      <c r="BX61" s="580">
        <v>2.6</v>
      </c>
      <c r="BY61" s="577">
        <v>1</v>
      </c>
      <c r="BZ61" s="577">
        <v>0.7</v>
      </c>
      <c r="CA61" s="577">
        <v>0.5</v>
      </c>
      <c r="CB61" s="577">
        <v>0.8</v>
      </c>
      <c r="CC61" s="577" t="s">
        <v>509</v>
      </c>
      <c r="CD61" s="577">
        <v>0.5</v>
      </c>
      <c r="CE61" s="583">
        <v>6.15</v>
      </c>
      <c r="CF61" s="577">
        <v>0.3</v>
      </c>
      <c r="CG61" s="583" t="s">
        <v>509</v>
      </c>
      <c r="CH61" s="582">
        <v>10</v>
      </c>
      <c r="CI61" s="577">
        <v>105</v>
      </c>
      <c r="CJ61" s="582" t="s">
        <v>725</v>
      </c>
      <c r="CK61" s="577" t="s">
        <v>1095</v>
      </c>
      <c r="CL61" s="580" t="s">
        <v>910</v>
      </c>
      <c r="CM61" s="577" t="s">
        <v>910</v>
      </c>
      <c r="CN61" s="577" t="s">
        <v>910</v>
      </c>
      <c r="CO61" s="577" t="s">
        <v>910</v>
      </c>
      <c r="CP61" s="583" t="s">
        <v>542</v>
      </c>
      <c r="CQ61" s="577" t="s">
        <v>539</v>
      </c>
      <c r="CR61" s="577" t="s">
        <v>509</v>
      </c>
      <c r="CS61" s="577" t="s">
        <v>509</v>
      </c>
      <c r="CT61" s="577" t="s">
        <v>509</v>
      </c>
      <c r="CU61" s="577" t="s">
        <v>509</v>
      </c>
      <c r="CV61" s="577" t="s">
        <v>509</v>
      </c>
      <c r="CW61" s="577" t="s">
        <v>509</v>
      </c>
      <c r="CX61" s="580">
        <v>4.7</v>
      </c>
      <c r="CY61" s="577">
        <v>3.7</v>
      </c>
      <c r="CZ61" s="577">
        <v>2.8</v>
      </c>
      <c r="DA61" s="583">
        <v>11.2</v>
      </c>
      <c r="DB61" s="577" t="s">
        <v>540</v>
      </c>
      <c r="DC61" s="577" t="s">
        <v>509</v>
      </c>
      <c r="DD61" s="577" t="s">
        <v>509</v>
      </c>
      <c r="DE61" s="577" t="s">
        <v>540</v>
      </c>
      <c r="DF61" s="577" t="s">
        <v>910</v>
      </c>
      <c r="DG61" s="577" t="s">
        <v>910</v>
      </c>
      <c r="DH61" s="583" t="s">
        <v>541</v>
      </c>
      <c r="DI61" s="749" t="str">
        <f>IF(Tabela35[[#This Row],[nazwa punktu8]]=Tabela2[[#This Row],[Nazwa punktu]],"tak","NIEEEEEEEEEEEEEEEE")</f>
        <v>tak</v>
      </c>
      <c r="DJ61" s="523">
        <v>7</v>
      </c>
      <c r="DK61" s="756">
        <v>105</v>
      </c>
      <c r="DL61" s="507" t="s">
        <v>1120</v>
      </c>
      <c r="DM61" s="524" t="s">
        <v>1533</v>
      </c>
      <c r="DN61" s="524" t="s">
        <v>509</v>
      </c>
      <c r="DO61" s="524" t="s">
        <v>1534</v>
      </c>
      <c r="DP61" s="506">
        <v>155</v>
      </c>
      <c r="DQ61" s="506" t="s">
        <v>1526</v>
      </c>
      <c r="DR61" s="523">
        <v>7</v>
      </c>
      <c r="DS61" s="756">
        <v>105</v>
      </c>
      <c r="DT61" s="507" t="s">
        <v>1120</v>
      </c>
      <c r="DU61" s="526" t="s">
        <v>1573</v>
      </c>
      <c r="DV61" s="526" t="s">
        <v>1573</v>
      </c>
      <c r="DW61" s="526" t="s">
        <v>1573</v>
      </c>
      <c r="DX61" s="526" t="s">
        <v>1573</v>
      </c>
      <c r="DY61" s="526" t="s">
        <v>1573</v>
      </c>
      <c r="DZ61" s="526" t="s">
        <v>1573</v>
      </c>
      <c r="EA61" s="526" t="s">
        <v>509</v>
      </c>
      <c r="EB61" s="524" t="s">
        <v>1538</v>
      </c>
      <c r="EC61" s="523">
        <v>7</v>
      </c>
      <c r="ED61" s="756">
        <v>105</v>
      </c>
      <c r="EE61" s="507" t="s">
        <v>725</v>
      </c>
      <c r="EF61" s="526" t="s">
        <v>911</v>
      </c>
      <c r="EG61" s="526">
        <v>2.1</v>
      </c>
      <c r="EH61" s="526">
        <v>1.3</v>
      </c>
      <c r="EI61" s="526" t="s">
        <v>911</v>
      </c>
      <c r="EJ61" s="526" t="s">
        <v>911</v>
      </c>
      <c r="EK61" s="526" t="s">
        <v>911</v>
      </c>
      <c r="EL61" s="526" t="s">
        <v>911</v>
      </c>
      <c r="EM61" s="524" t="s">
        <v>911</v>
      </c>
      <c r="EN61" s="523">
        <v>7</v>
      </c>
      <c r="EO61" s="756">
        <v>105</v>
      </c>
      <c r="EP61" s="507" t="s">
        <v>1120</v>
      </c>
      <c r="EQ61" s="526" t="s">
        <v>1600</v>
      </c>
      <c r="ER61" s="526" t="s">
        <v>1601</v>
      </c>
      <c r="ES61" s="526" t="s">
        <v>1601</v>
      </c>
      <c r="ET61" s="524" t="s">
        <v>1601</v>
      </c>
    </row>
    <row r="62" spans="1:150" s="684" customFormat="1" hidden="1" x14ac:dyDescent="0.25">
      <c r="A62" s="679">
        <v>152</v>
      </c>
      <c r="B62" s="685">
        <v>214</v>
      </c>
      <c r="C62" s="681" t="s">
        <v>608</v>
      </c>
      <c r="D62" s="697">
        <v>50.337777777777781</v>
      </c>
      <c r="E62" s="698">
        <v>18.180555555555557</v>
      </c>
      <c r="F62" s="695" t="s">
        <v>1097</v>
      </c>
      <c r="G62" s="696" t="s">
        <v>1348</v>
      </c>
      <c r="H62" s="570">
        <v>152</v>
      </c>
      <c r="I62" s="566">
        <v>214</v>
      </c>
      <c r="J62" s="567" t="s">
        <v>1203</v>
      </c>
      <c r="K62" s="568" t="s">
        <v>1097</v>
      </c>
      <c r="L62" s="569">
        <v>2420</v>
      </c>
      <c r="M62" s="570">
        <v>7.6</v>
      </c>
      <c r="N62" s="571" t="s">
        <v>910</v>
      </c>
      <c r="O62" s="572">
        <v>7.117</v>
      </c>
      <c r="P62" s="572">
        <v>160.19999999999999</v>
      </c>
      <c r="Q62" s="573">
        <v>1.474</v>
      </c>
      <c r="R62" s="572">
        <v>7.2809999999999997</v>
      </c>
      <c r="S62" s="572">
        <v>25.39</v>
      </c>
      <c r="T62" s="572">
        <v>49.19</v>
      </c>
      <c r="U62" s="574">
        <v>0.45400000000000001</v>
      </c>
      <c r="V62" s="572">
        <v>1142</v>
      </c>
      <c r="W62" s="573" t="s">
        <v>910</v>
      </c>
      <c r="X62" s="572">
        <v>16.399999999999999</v>
      </c>
      <c r="Y62" s="572">
        <v>52.4</v>
      </c>
      <c r="Z62" s="572">
        <v>3.3769999999999998</v>
      </c>
      <c r="AA62" s="572">
        <v>57.68</v>
      </c>
      <c r="AB62" s="572">
        <v>106.1</v>
      </c>
      <c r="AC62" s="572">
        <v>12.38</v>
      </c>
      <c r="AD62" s="575">
        <v>321.7</v>
      </c>
      <c r="AE62" s="576">
        <v>0.46910000000000002</v>
      </c>
      <c r="AF62" s="576">
        <v>0.53839999999999999</v>
      </c>
      <c r="AG62" s="576">
        <v>1.84</v>
      </c>
      <c r="AH62" s="576">
        <v>7.6179999999999998E-2</v>
      </c>
      <c r="AI62" s="576">
        <v>0.13189999999999999</v>
      </c>
      <c r="AJ62" s="577">
        <v>7.0120000000000002E-2</v>
      </c>
      <c r="AK62" s="577">
        <v>0.2021</v>
      </c>
      <c r="AL62" s="577">
        <v>0.1186</v>
      </c>
      <c r="AM62" s="578">
        <v>2.9</v>
      </c>
      <c r="AN62" s="579" t="str">
        <f>IF(Tabela2[[#This Row],[Nazwa punktu]]=Tabela35[[#This Row],[Lokalizacja]],"OK","NIEEEEEEEEEEEEEEEEEEEEEEEEE")</f>
        <v>NIEEEEEEEEEEEEEEEEEEEEEEEEE</v>
      </c>
      <c r="AO62" s="580">
        <v>152</v>
      </c>
      <c r="AP62" s="582">
        <v>214</v>
      </c>
      <c r="AQ62" s="577" t="s">
        <v>1203</v>
      </c>
      <c r="AR62" s="582" t="s">
        <v>1097</v>
      </c>
      <c r="AS62" s="577">
        <v>1.44</v>
      </c>
      <c r="AT62" s="577">
        <v>0.501</v>
      </c>
      <c r="AU62" s="577">
        <v>0.73199999999999998</v>
      </c>
      <c r="AV62" s="577">
        <v>1.27</v>
      </c>
      <c r="AW62" s="577">
        <v>2.4300000000000002</v>
      </c>
      <c r="AX62" s="577">
        <v>1.59</v>
      </c>
      <c r="AY62" s="577">
        <v>3.9</v>
      </c>
      <c r="AZ62" s="577">
        <v>2.82</v>
      </c>
      <c r="BA62" s="577">
        <v>1.5</v>
      </c>
      <c r="BB62" s="577">
        <v>1.74</v>
      </c>
      <c r="BC62" s="577">
        <v>1.33</v>
      </c>
      <c r="BD62" s="577">
        <v>1.4</v>
      </c>
      <c r="BE62" s="577">
        <v>0.35299999999999998</v>
      </c>
      <c r="BF62" s="577">
        <v>1.32</v>
      </c>
      <c r="BG62" s="577">
        <v>1.07</v>
      </c>
      <c r="BH62" s="577">
        <v>0.245</v>
      </c>
      <c r="BI62" s="577">
        <v>0.438</v>
      </c>
      <c r="BJ62" s="577">
        <v>0.91700000000000004</v>
      </c>
      <c r="BK62" s="580">
        <v>6.5229999999999997</v>
      </c>
      <c r="BL62" s="577">
        <v>9.9600000000000009</v>
      </c>
      <c r="BM62" s="577">
        <v>5.0860000000000003</v>
      </c>
      <c r="BN62" s="577">
        <v>1.9870000000000001</v>
      </c>
      <c r="BO62" s="577">
        <v>24.996000000000002</v>
      </c>
      <c r="BP62" s="580">
        <v>24.204999999999998</v>
      </c>
      <c r="BQ62" s="577">
        <v>18.048000000000002</v>
      </c>
      <c r="BR62" s="583">
        <v>7.7820000000000009</v>
      </c>
      <c r="BS62" s="579" t="str">
        <f>IF(Tabela35[[#This Row],[Lokalizacja3]]=Tabela2[[#This Row],[Nazwa punktu]],"ok","NIEEEEEE")</f>
        <v>NIEEEEEE</v>
      </c>
      <c r="BT62" s="580">
        <v>152</v>
      </c>
      <c r="BU62" s="582">
        <v>214</v>
      </c>
      <c r="BV62" s="583" t="s">
        <v>608</v>
      </c>
      <c r="BW62" s="577" t="s">
        <v>1097</v>
      </c>
      <c r="BX62" s="580">
        <v>0.5</v>
      </c>
      <c r="BY62" s="577">
        <v>0.2</v>
      </c>
      <c r="BZ62" s="577">
        <v>0.4</v>
      </c>
      <c r="CA62" s="577">
        <v>0.3</v>
      </c>
      <c r="CB62" s="577">
        <v>0.7</v>
      </c>
      <c r="CC62" s="577">
        <v>0.4</v>
      </c>
      <c r="CD62" s="577">
        <v>0.7</v>
      </c>
      <c r="CE62" s="583">
        <v>3.2</v>
      </c>
      <c r="CF62" s="577">
        <v>0.3</v>
      </c>
      <c r="CG62" s="583" t="s">
        <v>509</v>
      </c>
      <c r="CH62" s="582">
        <v>152</v>
      </c>
      <c r="CI62" s="577">
        <v>214</v>
      </c>
      <c r="CJ62" s="582" t="s">
        <v>679</v>
      </c>
      <c r="CK62" s="577" t="s">
        <v>1097</v>
      </c>
      <c r="CL62" s="580" t="s">
        <v>910</v>
      </c>
      <c r="CM62" s="577" t="s">
        <v>910</v>
      </c>
      <c r="CN62" s="577" t="s">
        <v>910</v>
      </c>
      <c r="CO62" s="577" t="s">
        <v>910</v>
      </c>
      <c r="CP62" s="583" t="s">
        <v>542</v>
      </c>
      <c r="CQ62" s="577" t="s">
        <v>539</v>
      </c>
      <c r="CR62" s="577" t="s">
        <v>509</v>
      </c>
      <c r="CS62" s="577" t="s">
        <v>509</v>
      </c>
      <c r="CT62" s="577" t="s">
        <v>509</v>
      </c>
      <c r="CU62" s="577" t="s">
        <v>509</v>
      </c>
      <c r="CV62" s="577" t="s">
        <v>509</v>
      </c>
      <c r="CW62" s="577" t="s">
        <v>509</v>
      </c>
      <c r="CX62" s="580">
        <v>3.1</v>
      </c>
      <c r="CY62" s="577">
        <v>7.9</v>
      </c>
      <c r="CZ62" s="577">
        <v>2.6</v>
      </c>
      <c r="DA62" s="583">
        <v>13.6</v>
      </c>
      <c r="DB62" s="577" t="s">
        <v>540</v>
      </c>
      <c r="DC62" s="577" t="s">
        <v>509</v>
      </c>
      <c r="DD62" s="577" t="s">
        <v>509</v>
      </c>
      <c r="DE62" s="577" t="s">
        <v>540</v>
      </c>
      <c r="DF62" s="577" t="s">
        <v>910</v>
      </c>
      <c r="DG62" s="577" t="s">
        <v>910</v>
      </c>
      <c r="DH62" s="583" t="s">
        <v>541</v>
      </c>
      <c r="DI62" s="749" t="str">
        <f>IF(Tabela35[[#This Row],[nazwa punktu8]]=Tabela2[[#This Row],[Nazwa punktu]],"tak","NIEEEEEEEEEEEEEEEE")</f>
        <v>NIEEEEEEEEEEEEEEEE</v>
      </c>
    </row>
    <row r="63" spans="1:150" s="684" customFormat="1" hidden="1" x14ac:dyDescent="0.25">
      <c r="A63" s="679">
        <v>79</v>
      </c>
      <c r="B63" s="685">
        <v>194</v>
      </c>
      <c r="C63" s="681" t="s">
        <v>587</v>
      </c>
      <c r="D63" s="697">
        <v>51.77952777777778</v>
      </c>
      <c r="E63" s="698">
        <v>16.386833333333332</v>
      </c>
      <c r="F63" s="695" t="s">
        <v>1096</v>
      </c>
      <c r="G63" s="696" t="s">
        <v>1349</v>
      </c>
      <c r="H63" s="570">
        <v>79</v>
      </c>
      <c r="I63" s="566">
        <v>194</v>
      </c>
      <c r="J63" s="567" t="s">
        <v>1167</v>
      </c>
      <c r="K63" s="568" t="s">
        <v>1096</v>
      </c>
      <c r="L63" s="569">
        <v>1123</v>
      </c>
      <c r="M63" s="570">
        <v>7.4</v>
      </c>
      <c r="N63" s="571" t="s">
        <v>910</v>
      </c>
      <c r="O63" s="572" t="s">
        <v>304</v>
      </c>
      <c r="P63" s="572">
        <v>73.709999999999994</v>
      </c>
      <c r="Q63" s="573" t="s">
        <v>910</v>
      </c>
      <c r="R63" s="572">
        <v>4.4180000000000001</v>
      </c>
      <c r="S63" s="572">
        <v>28.05</v>
      </c>
      <c r="T63" s="572">
        <v>63.56</v>
      </c>
      <c r="U63" s="574">
        <v>1.0699999999999999E-2</v>
      </c>
      <c r="V63" s="572">
        <v>183.7</v>
      </c>
      <c r="W63" s="573">
        <v>2.8439999999999999</v>
      </c>
      <c r="X63" s="572">
        <v>20.23</v>
      </c>
      <c r="Y63" s="572">
        <v>82.2</v>
      </c>
      <c r="Z63" s="572" t="s">
        <v>912</v>
      </c>
      <c r="AA63" s="572">
        <v>26.03</v>
      </c>
      <c r="AB63" s="572">
        <v>142</v>
      </c>
      <c r="AC63" s="572">
        <v>12.64</v>
      </c>
      <c r="AD63" s="575">
        <v>103.2</v>
      </c>
      <c r="AE63" s="576">
        <v>0.28639999999999999</v>
      </c>
      <c r="AF63" s="576">
        <v>1.425</v>
      </c>
      <c r="AG63" s="576">
        <v>0.80210000000000004</v>
      </c>
      <c r="AH63" s="576">
        <v>7.1110000000000007E-2</v>
      </c>
      <c r="AI63" s="576">
        <v>0.1111</v>
      </c>
      <c r="AJ63" s="577">
        <v>2.1919999999999999E-2</v>
      </c>
      <c r="AK63" s="577">
        <v>5.7510000000000006E-2</v>
      </c>
      <c r="AL63" s="577">
        <v>0.2838</v>
      </c>
      <c r="AM63" s="578">
        <v>1.85</v>
      </c>
      <c r="AN63" s="579" t="str">
        <f>IF(Tabela2[[#This Row],[Nazwa punktu]]=Tabela35[[#This Row],[Lokalizacja]],"OK","NIEEEEEEEEEEEEEEEEEEEEEEEEE")</f>
        <v>NIEEEEEEEEEEEEEEEEEEEEEEEEE</v>
      </c>
      <c r="AO63" s="580">
        <v>78</v>
      </c>
      <c r="AP63" s="582">
        <v>194</v>
      </c>
      <c r="AQ63" s="577" t="s">
        <v>1167</v>
      </c>
      <c r="AR63" s="582" t="s">
        <v>1096</v>
      </c>
      <c r="AS63" s="577" t="s">
        <v>959</v>
      </c>
      <c r="AT63" s="577" t="s">
        <v>959</v>
      </c>
      <c r="AU63" s="577" t="s">
        <v>959</v>
      </c>
      <c r="AV63" s="577" t="s">
        <v>959</v>
      </c>
      <c r="AW63" s="577" t="s">
        <v>959</v>
      </c>
      <c r="AX63" s="577" t="s">
        <v>959</v>
      </c>
      <c r="AY63" s="577">
        <v>1.2999999999999999E-2</v>
      </c>
      <c r="AZ63" s="577">
        <v>1.0999999999999999E-2</v>
      </c>
      <c r="BA63" s="577">
        <v>5.0000000000000001E-3</v>
      </c>
      <c r="BB63" s="577">
        <v>8.0000000000000002E-3</v>
      </c>
      <c r="BC63" s="577">
        <v>8.0000000000000002E-3</v>
      </c>
      <c r="BD63" s="577">
        <v>8.0000000000000002E-3</v>
      </c>
      <c r="BE63" s="577" t="s">
        <v>959</v>
      </c>
      <c r="BF63" s="577">
        <v>7.0000000000000001E-3</v>
      </c>
      <c r="BG63" s="577">
        <v>8.0000000000000002E-3</v>
      </c>
      <c r="BH63" s="577" t="s">
        <v>959</v>
      </c>
      <c r="BI63" s="577" t="s">
        <v>959</v>
      </c>
      <c r="BJ63" s="577">
        <v>8.0000000000000002E-3</v>
      </c>
      <c r="BK63" s="580" t="s">
        <v>960</v>
      </c>
      <c r="BL63" s="577">
        <v>3.7000000000000005E-2</v>
      </c>
      <c r="BM63" s="577">
        <v>3.0499999999999996E-2</v>
      </c>
      <c r="BN63" s="577">
        <v>1.6E-2</v>
      </c>
      <c r="BO63" s="577">
        <v>9.8500000000000032E-2</v>
      </c>
      <c r="BP63" s="580">
        <v>9.3500000000000028E-2</v>
      </c>
      <c r="BQ63" s="577">
        <v>5.9000000000000004E-2</v>
      </c>
      <c r="BR63" s="583">
        <v>4.6500000000000007E-2</v>
      </c>
      <c r="BS63" s="579" t="str">
        <f>IF(Tabela35[[#This Row],[Lokalizacja3]]=Tabela2[[#This Row],[Nazwa punktu]],"ok","NIEEEEEE")</f>
        <v>NIEEEEEE</v>
      </c>
      <c r="BT63" s="580">
        <v>79</v>
      </c>
      <c r="BU63" s="582">
        <v>194</v>
      </c>
      <c r="BV63" s="583" t="s">
        <v>587</v>
      </c>
      <c r="BW63" s="577" t="s">
        <v>1096</v>
      </c>
      <c r="BX63" s="580" t="s">
        <v>509</v>
      </c>
      <c r="BY63" s="577" t="s">
        <v>509</v>
      </c>
      <c r="BZ63" s="577" t="s">
        <v>509</v>
      </c>
      <c r="CA63" s="577" t="s">
        <v>509</v>
      </c>
      <c r="CB63" s="577">
        <v>0.1</v>
      </c>
      <c r="CC63" s="577" t="s">
        <v>509</v>
      </c>
      <c r="CD63" s="577" t="s">
        <v>509</v>
      </c>
      <c r="CE63" s="583" t="s">
        <v>515</v>
      </c>
      <c r="CF63" s="577" t="s">
        <v>509</v>
      </c>
      <c r="CG63" s="583" t="s">
        <v>509</v>
      </c>
      <c r="CH63" s="582">
        <v>79</v>
      </c>
      <c r="CI63" s="577">
        <v>194</v>
      </c>
      <c r="CJ63" s="582" t="s">
        <v>587</v>
      </c>
      <c r="CK63" s="577" t="s">
        <v>1096</v>
      </c>
      <c r="CL63" s="580" t="s">
        <v>910</v>
      </c>
      <c r="CM63" s="577" t="s">
        <v>910</v>
      </c>
      <c r="CN63" s="577" t="s">
        <v>910</v>
      </c>
      <c r="CO63" s="577" t="s">
        <v>910</v>
      </c>
      <c r="CP63" s="583" t="s">
        <v>542</v>
      </c>
      <c r="CQ63" s="577" t="s">
        <v>539</v>
      </c>
      <c r="CR63" s="577" t="s">
        <v>509</v>
      </c>
      <c r="CS63" s="577" t="s">
        <v>509</v>
      </c>
      <c r="CT63" s="577" t="s">
        <v>509</v>
      </c>
      <c r="CU63" s="577" t="s">
        <v>509</v>
      </c>
      <c r="CV63" s="577" t="s">
        <v>509</v>
      </c>
      <c r="CW63" s="577" t="s">
        <v>509</v>
      </c>
      <c r="CX63" s="580">
        <v>0.3</v>
      </c>
      <c r="CY63" s="577">
        <v>0.5</v>
      </c>
      <c r="CZ63" s="577" t="s">
        <v>910</v>
      </c>
      <c r="DA63" s="583">
        <v>1.05</v>
      </c>
      <c r="DB63" s="577" t="s">
        <v>540</v>
      </c>
      <c r="DC63" s="577" t="s">
        <v>509</v>
      </c>
      <c r="DD63" s="577" t="s">
        <v>509</v>
      </c>
      <c r="DE63" s="577" t="s">
        <v>540</v>
      </c>
      <c r="DF63" s="577" t="s">
        <v>910</v>
      </c>
      <c r="DG63" s="577" t="s">
        <v>910</v>
      </c>
      <c r="DH63" s="583" t="s">
        <v>541</v>
      </c>
      <c r="DI63" s="749" t="str">
        <f>IF(Tabela35[[#This Row],[nazwa punktu8]]=Tabela2[[#This Row],[Nazwa punktu]],"tak","NIEEEEEEEEEEEEEEEE")</f>
        <v>tak</v>
      </c>
    </row>
    <row r="64" spans="1:150" s="684" customFormat="1" hidden="1" x14ac:dyDescent="0.25">
      <c r="A64" s="679">
        <v>36</v>
      </c>
      <c r="B64" s="680">
        <v>510</v>
      </c>
      <c r="C64" s="681" t="s">
        <v>563</v>
      </c>
      <c r="D64" s="693">
        <v>53.359057</v>
      </c>
      <c r="E64" s="694">
        <v>17.861944000000499</v>
      </c>
      <c r="F64" s="695" t="s">
        <v>306</v>
      </c>
      <c r="G64" s="696" t="s">
        <v>1350</v>
      </c>
      <c r="H64" s="570">
        <v>35</v>
      </c>
      <c r="I64" s="566">
        <v>510</v>
      </c>
      <c r="J64" s="567" t="s">
        <v>1140</v>
      </c>
      <c r="K64" s="568" t="s">
        <v>306</v>
      </c>
      <c r="L64" s="569">
        <v>555</v>
      </c>
      <c r="M64" s="570">
        <v>7.6</v>
      </c>
      <c r="N64" s="571" t="s">
        <v>910</v>
      </c>
      <c r="O64" s="572">
        <v>3.03</v>
      </c>
      <c r="P64" s="572">
        <v>64.25</v>
      </c>
      <c r="Q64" s="573" t="s">
        <v>910</v>
      </c>
      <c r="R64" s="572">
        <v>2.4119999999999999</v>
      </c>
      <c r="S64" s="572">
        <v>9.7370000000000001</v>
      </c>
      <c r="T64" s="572">
        <v>12.32</v>
      </c>
      <c r="U64" s="574">
        <v>1.5699999999999999E-2</v>
      </c>
      <c r="V64" s="572">
        <v>283.60000000000002</v>
      </c>
      <c r="W64" s="573" t="s">
        <v>910</v>
      </c>
      <c r="X64" s="572">
        <v>6.609</v>
      </c>
      <c r="Y64" s="572">
        <v>11.2</v>
      </c>
      <c r="Z64" s="572" t="s">
        <v>912</v>
      </c>
      <c r="AA64" s="572">
        <v>63.45</v>
      </c>
      <c r="AB64" s="572">
        <v>199.3</v>
      </c>
      <c r="AC64" s="572">
        <v>12.76</v>
      </c>
      <c r="AD64" s="575">
        <v>41.22</v>
      </c>
      <c r="AE64" s="576">
        <v>0.45150000000000001</v>
      </c>
      <c r="AF64" s="576">
        <v>5.1219999999999999</v>
      </c>
      <c r="AG64" s="576">
        <v>1.306</v>
      </c>
      <c r="AH64" s="576">
        <v>0.129</v>
      </c>
      <c r="AI64" s="576">
        <v>0.19620000000000001</v>
      </c>
      <c r="AJ64" s="577">
        <v>1.9439999999999999E-2</v>
      </c>
      <c r="AK64" s="577">
        <v>8.9260000000000006E-2</v>
      </c>
      <c r="AL64" s="577">
        <v>0.28670000000000001</v>
      </c>
      <c r="AM64" s="578">
        <v>2.35</v>
      </c>
      <c r="AN64" s="579" t="str">
        <f>IF(Tabela2[[#This Row],[Nazwa punktu]]=Tabela35[[#This Row],[Lokalizacja]],"OK","NIEEEEEEEEEEEEEEEEEEEEEEEEE")</f>
        <v>NIEEEEEEEEEEEEEEEEEEEEEEEEE</v>
      </c>
      <c r="AO64" s="580">
        <v>36</v>
      </c>
      <c r="AP64" s="582">
        <v>510</v>
      </c>
      <c r="AQ64" s="577" t="s">
        <v>1140</v>
      </c>
      <c r="AR64" s="582" t="s">
        <v>306</v>
      </c>
      <c r="AS64" s="577">
        <v>7.0000000000000001E-3</v>
      </c>
      <c r="AT64" s="577">
        <v>0.01</v>
      </c>
      <c r="AU64" s="577">
        <v>1.2E-2</v>
      </c>
      <c r="AV64" s="577">
        <v>2.3E-2</v>
      </c>
      <c r="AW64" s="577">
        <v>0.192</v>
      </c>
      <c r="AX64" s="577">
        <v>4.2000000000000003E-2</v>
      </c>
      <c r="AY64" s="577">
        <v>0.27100000000000002</v>
      </c>
      <c r="AZ64" s="577">
        <v>0.222</v>
      </c>
      <c r="BA64" s="577">
        <v>0.124</v>
      </c>
      <c r="BB64" s="577">
        <v>0.152</v>
      </c>
      <c r="BC64" s="577">
        <v>0.11700000000000001</v>
      </c>
      <c r="BD64" s="577">
        <v>0.11899999999999999</v>
      </c>
      <c r="BE64" s="577">
        <v>2.9000000000000001E-2</v>
      </c>
      <c r="BF64" s="577">
        <v>0.15</v>
      </c>
      <c r="BG64" s="577">
        <v>0.14799999999999999</v>
      </c>
      <c r="BH64" s="577">
        <v>3.3000000000000002E-2</v>
      </c>
      <c r="BI64" s="577">
        <v>3.7999999999999999E-2</v>
      </c>
      <c r="BJ64" s="577">
        <v>0.13</v>
      </c>
      <c r="BK64" s="580">
        <v>0.27899999999999997</v>
      </c>
      <c r="BL64" s="577">
        <v>0.76900000000000002</v>
      </c>
      <c r="BM64" s="577">
        <v>0.48600000000000004</v>
      </c>
      <c r="BN64" s="577">
        <v>0.27800000000000002</v>
      </c>
      <c r="BO64" s="577">
        <v>1.8189999999999995</v>
      </c>
      <c r="BP64" s="580">
        <v>1.7519999999999998</v>
      </c>
      <c r="BQ64" s="577">
        <v>1.2309999999999999</v>
      </c>
      <c r="BR64" s="583">
        <v>0.82100000000000006</v>
      </c>
      <c r="BS64" s="579" t="str">
        <f>IF(Tabela35[[#This Row],[Lokalizacja3]]=Tabela2[[#This Row],[Nazwa punktu]],"ok","NIEEEEEE")</f>
        <v>NIEEEEEE</v>
      </c>
      <c r="BT64" s="580">
        <v>35</v>
      </c>
      <c r="BU64" s="582">
        <v>510</v>
      </c>
      <c r="BV64" s="583" t="s">
        <v>563</v>
      </c>
      <c r="BW64" s="577" t="s">
        <v>306</v>
      </c>
      <c r="BX64" s="580" t="s">
        <v>509</v>
      </c>
      <c r="BY64" s="577" t="s">
        <v>509</v>
      </c>
      <c r="BZ64" s="577" t="s">
        <v>509</v>
      </c>
      <c r="CA64" s="577" t="s">
        <v>509</v>
      </c>
      <c r="CB64" s="577" t="s">
        <v>509</v>
      </c>
      <c r="CC64" s="577" t="s">
        <v>509</v>
      </c>
      <c r="CD64" s="577" t="s">
        <v>509</v>
      </c>
      <c r="CE64" s="583" t="s">
        <v>515</v>
      </c>
      <c r="CF64" s="577" t="s">
        <v>509</v>
      </c>
      <c r="CG64" s="583" t="s">
        <v>509</v>
      </c>
      <c r="CH64" s="582">
        <v>35</v>
      </c>
      <c r="CI64" s="577">
        <v>510</v>
      </c>
      <c r="CJ64" s="582" t="s">
        <v>563</v>
      </c>
      <c r="CK64" s="577" t="s">
        <v>306</v>
      </c>
      <c r="CL64" s="580" t="s">
        <v>910</v>
      </c>
      <c r="CM64" s="577" t="s">
        <v>910</v>
      </c>
      <c r="CN64" s="577" t="s">
        <v>910</v>
      </c>
      <c r="CO64" s="577" t="s">
        <v>910</v>
      </c>
      <c r="CP64" s="583" t="s">
        <v>542</v>
      </c>
      <c r="CQ64" s="577" t="s">
        <v>539</v>
      </c>
      <c r="CR64" s="577" t="s">
        <v>509</v>
      </c>
      <c r="CS64" s="577" t="s">
        <v>509</v>
      </c>
      <c r="CT64" s="577" t="s">
        <v>509</v>
      </c>
      <c r="CU64" s="577" t="s">
        <v>509</v>
      </c>
      <c r="CV64" s="577" t="s">
        <v>509</v>
      </c>
      <c r="CW64" s="577" t="s">
        <v>509</v>
      </c>
      <c r="CX64" s="580">
        <v>0.9</v>
      </c>
      <c r="CY64" s="577">
        <v>0.6</v>
      </c>
      <c r="CZ64" s="577" t="s">
        <v>910</v>
      </c>
      <c r="DA64" s="583">
        <v>1.75</v>
      </c>
      <c r="DB64" s="577" t="s">
        <v>540</v>
      </c>
      <c r="DC64" s="577" t="s">
        <v>509</v>
      </c>
      <c r="DD64" s="577" t="s">
        <v>509</v>
      </c>
      <c r="DE64" s="577" t="s">
        <v>540</v>
      </c>
      <c r="DF64" s="577" t="s">
        <v>910</v>
      </c>
      <c r="DG64" s="577" t="s">
        <v>910</v>
      </c>
      <c r="DH64" s="583" t="s">
        <v>541</v>
      </c>
      <c r="DI64" s="749" t="str">
        <f>IF(Tabela35[[#This Row],[nazwa punktu8]]=Tabela2[[#This Row],[Nazwa punktu]],"tak","NIEEEEEEEEEEEEEEEE")</f>
        <v>tak</v>
      </c>
    </row>
    <row r="65" spans="1:150" s="684" customFormat="1" hidden="1" x14ac:dyDescent="0.25">
      <c r="A65" s="679">
        <v>217</v>
      </c>
      <c r="B65" s="680">
        <v>394</v>
      </c>
      <c r="C65" s="681" t="s">
        <v>641</v>
      </c>
      <c r="D65" s="693">
        <v>53.737687000000001</v>
      </c>
      <c r="E65" s="694">
        <v>21.546247000000001</v>
      </c>
      <c r="F65" s="695" t="s">
        <v>359</v>
      </c>
      <c r="G65" s="696" t="s">
        <v>1351</v>
      </c>
      <c r="H65" s="570">
        <v>216</v>
      </c>
      <c r="I65" s="566">
        <v>394</v>
      </c>
      <c r="J65" s="567" t="s">
        <v>18</v>
      </c>
      <c r="K65" s="568" t="s">
        <v>359</v>
      </c>
      <c r="L65" s="569">
        <v>325</v>
      </c>
      <c r="M65" s="570">
        <v>7.5</v>
      </c>
      <c r="N65" s="571" t="s">
        <v>910</v>
      </c>
      <c r="O65" s="572" t="s">
        <v>304</v>
      </c>
      <c r="P65" s="572">
        <v>13.02</v>
      </c>
      <c r="Q65" s="573" t="s">
        <v>910</v>
      </c>
      <c r="R65" s="572" t="s">
        <v>911</v>
      </c>
      <c r="S65" s="572">
        <v>4.2329999999999997</v>
      </c>
      <c r="T65" s="572">
        <v>9.6120000000000001</v>
      </c>
      <c r="U65" s="574">
        <v>2.5300000000000001E-3</v>
      </c>
      <c r="V65" s="572">
        <v>59.96</v>
      </c>
      <c r="W65" s="573" t="s">
        <v>910</v>
      </c>
      <c r="X65" s="572">
        <v>1.335</v>
      </c>
      <c r="Y65" s="572">
        <v>5.4409999999999998</v>
      </c>
      <c r="Z65" s="572" t="s">
        <v>912</v>
      </c>
      <c r="AA65" s="572">
        <v>12.57</v>
      </c>
      <c r="AB65" s="572">
        <v>256.3</v>
      </c>
      <c r="AC65" s="572">
        <v>5.6260000000000003</v>
      </c>
      <c r="AD65" s="575">
        <v>15.22</v>
      </c>
      <c r="AE65" s="576">
        <v>0.15540000000000001</v>
      </c>
      <c r="AF65" s="576">
        <v>0.84470000000000001</v>
      </c>
      <c r="AG65" s="576">
        <v>0.28899999999999998</v>
      </c>
      <c r="AH65" s="576">
        <v>6.105E-2</v>
      </c>
      <c r="AI65" s="576">
        <v>0.14119999999999999</v>
      </c>
      <c r="AJ65" s="577">
        <v>1.6580000000000001E-2</v>
      </c>
      <c r="AK65" s="577">
        <v>3.0470000000000001E-2</v>
      </c>
      <c r="AL65" s="577">
        <v>1.4800000000000001E-2</v>
      </c>
      <c r="AM65" s="578">
        <v>0.13</v>
      </c>
      <c r="AN65" s="579" t="str">
        <f>IF(Tabela2[[#This Row],[Nazwa punktu]]=Tabela35[[#This Row],[Lokalizacja]],"OK","NIEEEEEEEEEEEEEEEEEEEEEEEEE")</f>
        <v>NIEEEEEEEEEEEEEEEEEEEEEEEEE</v>
      </c>
      <c r="AO65" s="580">
        <v>216</v>
      </c>
      <c r="AP65" s="582">
        <v>394</v>
      </c>
      <c r="AQ65" s="577" t="s">
        <v>18</v>
      </c>
      <c r="AR65" s="582" t="s">
        <v>359</v>
      </c>
      <c r="AS65" s="577" t="s">
        <v>959</v>
      </c>
      <c r="AT65" s="577" t="s">
        <v>959</v>
      </c>
      <c r="AU65" s="577" t="s">
        <v>959</v>
      </c>
      <c r="AV65" s="577" t="s">
        <v>959</v>
      </c>
      <c r="AW65" s="577" t="s">
        <v>959</v>
      </c>
      <c r="AX65" s="577" t="s">
        <v>959</v>
      </c>
      <c r="AY65" s="577" t="s">
        <v>959</v>
      </c>
      <c r="AZ65" s="577" t="s">
        <v>959</v>
      </c>
      <c r="BA65" s="577" t="s">
        <v>959</v>
      </c>
      <c r="BB65" s="577" t="s">
        <v>959</v>
      </c>
      <c r="BC65" s="577" t="s">
        <v>959</v>
      </c>
      <c r="BD65" s="577" t="s">
        <v>959</v>
      </c>
      <c r="BE65" s="577" t="s">
        <v>959</v>
      </c>
      <c r="BF65" s="577" t="s">
        <v>959</v>
      </c>
      <c r="BG65" s="577" t="s">
        <v>959</v>
      </c>
      <c r="BH65" s="577" t="s">
        <v>959</v>
      </c>
      <c r="BI65" s="577" t="s">
        <v>959</v>
      </c>
      <c r="BJ65" s="577" t="s">
        <v>959</v>
      </c>
      <c r="BK65" s="580" t="s">
        <v>960</v>
      </c>
      <c r="BL65" s="577" t="s">
        <v>961</v>
      </c>
      <c r="BM65" s="577" t="s">
        <v>1114</v>
      </c>
      <c r="BN65" s="577" t="s">
        <v>962</v>
      </c>
      <c r="BO65" s="577" t="s">
        <v>933</v>
      </c>
      <c r="BP65" s="580" t="s">
        <v>964</v>
      </c>
      <c r="BQ65" s="577" t="s">
        <v>1115</v>
      </c>
      <c r="BR65" s="583" t="s">
        <v>963</v>
      </c>
      <c r="BS65" s="579" t="str">
        <f>IF(Tabela35[[#This Row],[Lokalizacja3]]=Tabela2[[#This Row],[Nazwa punktu]],"ok","NIEEEEEE")</f>
        <v>NIEEEEEE</v>
      </c>
      <c r="BT65" s="580">
        <v>216</v>
      </c>
      <c r="BU65" s="582">
        <v>394</v>
      </c>
      <c r="BV65" s="583" t="s">
        <v>641</v>
      </c>
      <c r="BW65" s="577" t="s">
        <v>359</v>
      </c>
      <c r="BX65" s="580" t="s">
        <v>509</v>
      </c>
      <c r="BY65" s="577" t="s">
        <v>509</v>
      </c>
      <c r="BZ65" s="577" t="s">
        <v>509</v>
      </c>
      <c r="CA65" s="577" t="s">
        <v>509</v>
      </c>
      <c r="CB65" s="577" t="s">
        <v>509</v>
      </c>
      <c r="CC65" s="577" t="s">
        <v>509</v>
      </c>
      <c r="CD65" s="577" t="s">
        <v>509</v>
      </c>
      <c r="CE65" s="583" t="s">
        <v>515</v>
      </c>
      <c r="CF65" s="577" t="s">
        <v>509</v>
      </c>
      <c r="CG65" s="583" t="s">
        <v>509</v>
      </c>
      <c r="CH65" s="582">
        <v>215</v>
      </c>
      <c r="CI65" s="577">
        <v>394</v>
      </c>
      <c r="CJ65" s="582" t="s">
        <v>986</v>
      </c>
      <c r="CK65" s="577" t="s">
        <v>659</v>
      </c>
      <c r="CL65" s="580" t="s">
        <v>910</v>
      </c>
      <c r="CM65" s="577" t="s">
        <v>910</v>
      </c>
      <c r="CN65" s="577" t="s">
        <v>910</v>
      </c>
      <c r="CO65" s="577" t="s">
        <v>910</v>
      </c>
      <c r="CP65" s="583" t="s">
        <v>542</v>
      </c>
      <c r="CQ65" s="577" t="s">
        <v>539</v>
      </c>
      <c r="CR65" s="577" t="s">
        <v>509</v>
      </c>
      <c r="CS65" s="577" t="s">
        <v>509</v>
      </c>
      <c r="CT65" s="577" t="s">
        <v>509</v>
      </c>
      <c r="CU65" s="577" t="s">
        <v>509</v>
      </c>
      <c r="CV65" s="577" t="s">
        <v>509</v>
      </c>
      <c r="CW65" s="577" t="s">
        <v>509</v>
      </c>
      <c r="CX65" s="580" t="s">
        <v>509</v>
      </c>
      <c r="CY65" s="577" t="s">
        <v>509</v>
      </c>
      <c r="CZ65" s="577" t="s">
        <v>910</v>
      </c>
      <c r="DA65" s="583" t="s">
        <v>515</v>
      </c>
      <c r="DB65" s="577" t="s">
        <v>540</v>
      </c>
      <c r="DC65" s="577" t="s">
        <v>509</v>
      </c>
      <c r="DD65" s="577" t="s">
        <v>509</v>
      </c>
      <c r="DE65" s="577" t="s">
        <v>540</v>
      </c>
      <c r="DF65" s="577" t="s">
        <v>910</v>
      </c>
      <c r="DG65" s="577" t="s">
        <v>910</v>
      </c>
      <c r="DH65" s="583" t="s">
        <v>541</v>
      </c>
      <c r="DI65" s="749" t="str">
        <f>IF(Tabela35[[#This Row],[nazwa punktu8]]=Tabela2[[#This Row],[Nazwa punktu]],"tak","NIEEEEEEEEEEEEEEEE")</f>
        <v>NIEEEEEEEEEEEEEEEE</v>
      </c>
    </row>
    <row r="66" spans="1:150" s="684" customFormat="1" hidden="1" x14ac:dyDescent="0.25">
      <c r="A66" s="679">
        <v>55</v>
      </c>
      <c r="B66" s="680">
        <v>351</v>
      </c>
      <c r="C66" s="681" t="s">
        <v>987</v>
      </c>
      <c r="D66" s="693">
        <v>52.030535</v>
      </c>
      <c r="E66" s="694">
        <v>23.138083999999999</v>
      </c>
      <c r="F66" s="695" t="s">
        <v>1101</v>
      </c>
      <c r="G66" s="696" t="s">
        <v>1352</v>
      </c>
      <c r="H66" s="570">
        <v>55</v>
      </c>
      <c r="I66" s="566">
        <v>351</v>
      </c>
      <c r="J66" s="567" t="s">
        <v>987</v>
      </c>
      <c r="K66" s="568" t="s">
        <v>1101</v>
      </c>
      <c r="L66" s="569">
        <v>470</v>
      </c>
      <c r="M66" s="570">
        <v>7.3</v>
      </c>
      <c r="N66" s="571" t="s">
        <v>910</v>
      </c>
      <c r="O66" s="572" t="s">
        <v>304</v>
      </c>
      <c r="P66" s="572">
        <v>32.090000000000003</v>
      </c>
      <c r="Q66" s="573" t="s">
        <v>910</v>
      </c>
      <c r="R66" s="572" t="s">
        <v>911</v>
      </c>
      <c r="S66" s="572">
        <v>2.883</v>
      </c>
      <c r="T66" s="572">
        <v>3.0779999999999998</v>
      </c>
      <c r="U66" s="574">
        <v>8.6999999999999994E-3</v>
      </c>
      <c r="V66" s="572">
        <v>159</v>
      </c>
      <c r="W66" s="573" t="s">
        <v>910</v>
      </c>
      <c r="X66" s="572">
        <v>1.665</v>
      </c>
      <c r="Y66" s="572">
        <v>2.1850000000000001</v>
      </c>
      <c r="Z66" s="572" t="s">
        <v>912</v>
      </c>
      <c r="AA66" s="572">
        <v>7.0090000000000003</v>
      </c>
      <c r="AB66" s="572">
        <v>112.2</v>
      </c>
      <c r="AC66" s="572">
        <v>2.7730000000000001</v>
      </c>
      <c r="AD66" s="575">
        <v>12.87</v>
      </c>
      <c r="AE66" s="576">
        <v>0.1384</v>
      </c>
      <c r="AF66" s="576">
        <v>0.16880000000000001</v>
      </c>
      <c r="AG66" s="576">
        <v>0.36030000000000001</v>
      </c>
      <c r="AH66" s="576">
        <v>2.8980000000000002E-2</v>
      </c>
      <c r="AI66" s="576">
        <v>2.8919999999999998E-2</v>
      </c>
      <c r="AJ66" s="577">
        <v>7.7580000000000001E-3</v>
      </c>
      <c r="AK66" s="577">
        <v>4.5939999999999995E-2</v>
      </c>
      <c r="AL66" s="577">
        <v>3.4230000000000003E-2</v>
      </c>
      <c r="AM66" s="578">
        <v>0.38</v>
      </c>
      <c r="AN66" s="579" t="str">
        <f>IF(Tabela2[[#This Row],[Nazwa punktu]]=Tabela35[[#This Row],[Lokalizacja]],"OK","NIEEEEEEEEEEEEEEEEEEEEEEEEE")</f>
        <v>OK</v>
      </c>
      <c r="AO66" s="580">
        <v>55</v>
      </c>
      <c r="AP66" s="582">
        <v>351</v>
      </c>
      <c r="AQ66" s="577" t="s">
        <v>987</v>
      </c>
      <c r="AR66" s="582" t="s">
        <v>1101</v>
      </c>
      <c r="AS66" s="577" t="s">
        <v>959</v>
      </c>
      <c r="AT66" s="577" t="s">
        <v>959</v>
      </c>
      <c r="AU66" s="577" t="s">
        <v>959</v>
      </c>
      <c r="AV66" s="577" t="s">
        <v>959</v>
      </c>
      <c r="AW66" s="577" t="s">
        <v>959</v>
      </c>
      <c r="AX66" s="577" t="s">
        <v>959</v>
      </c>
      <c r="AY66" s="577" t="s">
        <v>959</v>
      </c>
      <c r="AZ66" s="577" t="s">
        <v>959</v>
      </c>
      <c r="BA66" s="577" t="s">
        <v>959</v>
      </c>
      <c r="BB66" s="577" t="s">
        <v>959</v>
      </c>
      <c r="BC66" s="577" t="s">
        <v>959</v>
      </c>
      <c r="BD66" s="577" t="s">
        <v>959</v>
      </c>
      <c r="BE66" s="577" t="s">
        <v>959</v>
      </c>
      <c r="BF66" s="577" t="s">
        <v>959</v>
      </c>
      <c r="BG66" s="577" t="s">
        <v>959</v>
      </c>
      <c r="BH66" s="577" t="s">
        <v>959</v>
      </c>
      <c r="BI66" s="577">
        <v>8.9999999999999993E-3</v>
      </c>
      <c r="BJ66" s="577" t="s">
        <v>959</v>
      </c>
      <c r="BK66" s="580" t="s">
        <v>960</v>
      </c>
      <c r="BL66" s="577" t="s">
        <v>961</v>
      </c>
      <c r="BM66" s="577" t="s">
        <v>1114</v>
      </c>
      <c r="BN66" s="577" t="s">
        <v>962</v>
      </c>
      <c r="BO66" s="577" t="s">
        <v>933</v>
      </c>
      <c r="BP66" s="580" t="s">
        <v>964</v>
      </c>
      <c r="BQ66" s="577" t="s">
        <v>1115</v>
      </c>
      <c r="BR66" s="583" t="s">
        <v>963</v>
      </c>
      <c r="BS66" s="579" t="str">
        <f>IF(Tabela35[[#This Row],[Lokalizacja3]]=Tabela2[[#This Row],[Nazwa punktu]],"ok","NIEEEEEE")</f>
        <v>ok</v>
      </c>
      <c r="BT66" s="580">
        <v>55</v>
      </c>
      <c r="BU66" s="582">
        <v>351</v>
      </c>
      <c r="BV66" s="583" t="s">
        <v>987</v>
      </c>
      <c r="BW66" s="577" t="s">
        <v>1101</v>
      </c>
      <c r="BX66" s="580" t="s">
        <v>509</v>
      </c>
      <c r="BY66" s="577" t="s">
        <v>509</v>
      </c>
      <c r="BZ66" s="577" t="s">
        <v>509</v>
      </c>
      <c r="CA66" s="577" t="s">
        <v>509</v>
      </c>
      <c r="CB66" s="577" t="s">
        <v>509</v>
      </c>
      <c r="CC66" s="577" t="s">
        <v>509</v>
      </c>
      <c r="CD66" s="577" t="s">
        <v>509</v>
      </c>
      <c r="CE66" s="583" t="s">
        <v>515</v>
      </c>
      <c r="CF66" s="577" t="s">
        <v>509</v>
      </c>
      <c r="CG66" s="583" t="s">
        <v>509</v>
      </c>
      <c r="CH66" s="582">
        <v>55</v>
      </c>
      <c r="CI66" s="577">
        <v>351</v>
      </c>
      <c r="CJ66" s="582" t="s">
        <v>987</v>
      </c>
      <c r="CK66" s="577" t="s">
        <v>1101</v>
      </c>
      <c r="CL66" s="580" t="s">
        <v>910</v>
      </c>
      <c r="CM66" s="577" t="s">
        <v>910</v>
      </c>
      <c r="CN66" s="577" t="s">
        <v>910</v>
      </c>
      <c r="CO66" s="577" t="s">
        <v>910</v>
      </c>
      <c r="CP66" s="583" t="s">
        <v>542</v>
      </c>
      <c r="CQ66" s="577" t="s">
        <v>539</v>
      </c>
      <c r="CR66" s="577" t="s">
        <v>509</v>
      </c>
      <c r="CS66" s="577" t="s">
        <v>509</v>
      </c>
      <c r="CT66" s="577" t="s">
        <v>509</v>
      </c>
      <c r="CU66" s="577" t="s">
        <v>509</v>
      </c>
      <c r="CV66" s="577" t="s">
        <v>509</v>
      </c>
      <c r="CW66" s="577" t="s">
        <v>509</v>
      </c>
      <c r="CX66" s="580" t="s">
        <v>509</v>
      </c>
      <c r="CY66" s="577" t="s">
        <v>509</v>
      </c>
      <c r="CZ66" s="577" t="s">
        <v>910</v>
      </c>
      <c r="DA66" s="583" t="s">
        <v>515</v>
      </c>
      <c r="DB66" s="577" t="s">
        <v>540</v>
      </c>
      <c r="DC66" s="577" t="s">
        <v>509</v>
      </c>
      <c r="DD66" s="577" t="s">
        <v>509</v>
      </c>
      <c r="DE66" s="577" t="s">
        <v>540</v>
      </c>
      <c r="DF66" s="577" t="s">
        <v>910</v>
      </c>
      <c r="DG66" s="577" t="s">
        <v>910</v>
      </c>
      <c r="DH66" s="583" t="s">
        <v>541</v>
      </c>
      <c r="DI66" s="749" t="str">
        <f>IF(Tabela35[[#This Row],[nazwa punktu8]]=Tabela2[[#This Row],[Nazwa punktu]],"tak","NIEEEEEEEEEEEEEEEE")</f>
        <v>tak</v>
      </c>
    </row>
    <row r="67" spans="1:150" s="684" customFormat="1" hidden="1" x14ac:dyDescent="0.25">
      <c r="A67" s="679">
        <v>56</v>
      </c>
      <c r="B67" s="680">
        <v>395</v>
      </c>
      <c r="C67" s="681" t="s">
        <v>735</v>
      </c>
      <c r="D67" s="693">
        <v>51.979267999999998</v>
      </c>
      <c r="E67" s="694">
        <v>22.767768</v>
      </c>
      <c r="F67" s="699" t="s">
        <v>1101</v>
      </c>
      <c r="G67" s="696" t="s">
        <v>1353</v>
      </c>
      <c r="H67" s="570">
        <v>56</v>
      </c>
      <c r="I67" s="566">
        <v>395</v>
      </c>
      <c r="J67" s="609" t="s">
        <v>1148</v>
      </c>
      <c r="K67" s="588" t="s">
        <v>1101</v>
      </c>
      <c r="L67" s="569">
        <v>568</v>
      </c>
      <c r="M67" s="570">
        <v>7.9</v>
      </c>
      <c r="N67" s="571" t="s">
        <v>910</v>
      </c>
      <c r="O67" s="572" t="s">
        <v>304</v>
      </c>
      <c r="P67" s="572">
        <v>27.6</v>
      </c>
      <c r="Q67" s="573" t="s">
        <v>910</v>
      </c>
      <c r="R67" s="572" t="s">
        <v>911</v>
      </c>
      <c r="S67" s="572">
        <v>3.8370000000000002</v>
      </c>
      <c r="T67" s="572">
        <v>4.0860000000000003</v>
      </c>
      <c r="U67" s="574">
        <v>4.5500000000000002E-3</v>
      </c>
      <c r="V67" s="572">
        <v>64.88</v>
      </c>
      <c r="W67" s="573" t="s">
        <v>910</v>
      </c>
      <c r="X67" s="572">
        <v>2.3620000000000001</v>
      </c>
      <c r="Y67" s="572">
        <v>4.9000000000000004</v>
      </c>
      <c r="Z67" s="572" t="s">
        <v>912</v>
      </c>
      <c r="AA67" s="572">
        <v>6.202</v>
      </c>
      <c r="AB67" s="572">
        <v>146.80000000000001</v>
      </c>
      <c r="AC67" s="572">
        <v>3.081</v>
      </c>
      <c r="AD67" s="575">
        <v>17.25</v>
      </c>
      <c r="AE67" s="576">
        <v>0.12970000000000001</v>
      </c>
      <c r="AF67" s="576">
        <v>0.1043</v>
      </c>
      <c r="AG67" s="576">
        <v>0.27139999999999997</v>
      </c>
      <c r="AH67" s="576">
        <v>3.5799999999999998E-2</v>
      </c>
      <c r="AI67" s="576">
        <v>3.0780000000000002E-2</v>
      </c>
      <c r="AJ67" s="577">
        <v>8.9620000000000012E-3</v>
      </c>
      <c r="AK67" s="577">
        <v>2.6669999999999999E-2</v>
      </c>
      <c r="AL67" s="577">
        <v>1.085E-2</v>
      </c>
      <c r="AM67" s="578">
        <v>0.16</v>
      </c>
      <c r="AN67" s="579" t="str">
        <f>IF(Tabela2[[#This Row],[Nazwa punktu]]=Tabela35[[#This Row],[Lokalizacja]],"OK","NIEEEEEEEEEEEEEEEEEEEEEEEEE")</f>
        <v>NIEEEEEEEEEEEEEEEEEEEEEEEEE</v>
      </c>
      <c r="AO67" s="580">
        <v>54</v>
      </c>
      <c r="AP67" s="582">
        <v>395</v>
      </c>
      <c r="AQ67" s="577" t="s">
        <v>1148</v>
      </c>
      <c r="AR67" s="582" t="s">
        <v>1101</v>
      </c>
      <c r="AS67" s="577" t="s">
        <v>959</v>
      </c>
      <c r="AT67" s="577" t="s">
        <v>959</v>
      </c>
      <c r="AU67" s="577">
        <v>8.0000000000000002E-3</v>
      </c>
      <c r="AV67" s="577">
        <v>8.0000000000000002E-3</v>
      </c>
      <c r="AW67" s="577">
        <v>0.187</v>
      </c>
      <c r="AX67" s="577">
        <v>7.5999999999999998E-2</v>
      </c>
      <c r="AY67" s="577">
        <v>0.51500000000000001</v>
      </c>
      <c r="AZ67" s="577">
        <v>0.41</v>
      </c>
      <c r="BA67" s="577">
        <v>0.223</v>
      </c>
      <c r="BB67" s="577">
        <v>0.248</v>
      </c>
      <c r="BC67" s="577">
        <v>0.159</v>
      </c>
      <c r="BD67" s="577">
        <v>0.189</v>
      </c>
      <c r="BE67" s="577">
        <v>3.9E-2</v>
      </c>
      <c r="BF67" s="577">
        <v>0.19600000000000001</v>
      </c>
      <c r="BG67" s="577">
        <v>0.193</v>
      </c>
      <c r="BH67" s="577">
        <v>3.9E-2</v>
      </c>
      <c r="BI67" s="577">
        <v>0.371</v>
      </c>
      <c r="BJ67" s="577">
        <v>0.17</v>
      </c>
      <c r="BK67" s="580">
        <v>0.28150000000000003</v>
      </c>
      <c r="BL67" s="577">
        <v>1.3960000000000001</v>
      </c>
      <c r="BM67" s="577">
        <v>0.99299999999999999</v>
      </c>
      <c r="BN67" s="577">
        <v>0.36299999999999999</v>
      </c>
      <c r="BO67" s="577">
        <v>3.0360000000000005</v>
      </c>
      <c r="BP67" s="580">
        <v>2.6260000000000003</v>
      </c>
      <c r="BQ67" s="577">
        <v>1.9125000000000001</v>
      </c>
      <c r="BR67" s="583">
        <v>1.169</v>
      </c>
      <c r="BS67" s="579" t="str">
        <f>IF(Tabela35[[#This Row],[Lokalizacja3]]=Tabela2[[#This Row],[Nazwa punktu]],"ok","NIEEEEEE")</f>
        <v>NIEEEEEE</v>
      </c>
      <c r="BT67" s="580">
        <v>56</v>
      </c>
      <c r="BU67" s="582">
        <v>395</v>
      </c>
      <c r="BV67" s="583" t="s">
        <v>1148</v>
      </c>
      <c r="BW67" s="577" t="s">
        <v>1101</v>
      </c>
      <c r="BX67" s="580" t="s">
        <v>509</v>
      </c>
      <c r="BY67" s="577" t="s">
        <v>509</v>
      </c>
      <c r="BZ67" s="577" t="s">
        <v>509</v>
      </c>
      <c r="CA67" s="577" t="s">
        <v>509</v>
      </c>
      <c r="CB67" s="577" t="s">
        <v>509</v>
      </c>
      <c r="CC67" s="577" t="s">
        <v>509</v>
      </c>
      <c r="CD67" s="577" t="s">
        <v>509</v>
      </c>
      <c r="CE67" s="583" t="s">
        <v>515</v>
      </c>
      <c r="CF67" s="577" t="s">
        <v>509</v>
      </c>
      <c r="CG67" s="583" t="s">
        <v>509</v>
      </c>
      <c r="CH67" s="582">
        <v>56</v>
      </c>
      <c r="CI67" s="577">
        <v>395</v>
      </c>
      <c r="CJ67" s="582" t="s">
        <v>735</v>
      </c>
      <c r="CK67" s="577" t="s">
        <v>1101</v>
      </c>
      <c r="CL67" s="580" t="s">
        <v>910</v>
      </c>
      <c r="CM67" s="577" t="s">
        <v>910</v>
      </c>
      <c r="CN67" s="577" t="s">
        <v>910</v>
      </c>
      <c r="CO67" s="577" t="s">
        <v>910</v>
      </c>
      <c r="CP67" s="583" t="s">
        <v>542</v>
      </c>
      <c r="CQ67" s="577" t="s">
        <v>539</v>
      </c>
      <c r="CR67" s="577" t="s">
        <v>509</v>
      </c>
      <c r="CS67" s="577" t="s">
        <v>509</v>
      </c>
      <c r="CT67" s="577" t="s">
        <v>509</v>
      </c>
      <c r="CU67" s="577" t="s">
        <v>509</v>
      </c>
      <c r="CV67" s="577" t="s">
        <v>509</v>
      </c>
      <c r="CW67" s="577" t="s">
        <v>509</v>
      </c>
      <c r="CX67" s="580" t="s">
        <v>509</v>
      </c>
      <c r="CY67" s="577" t="s">
        <v>509</v>
      </c>
      <c r="CZ67" s="577" t="s">
        <v>910</v>
      </c>
      <c r="DA67" s="583" t="s">
        <v>515</v>
      </c>
      <c r="DB67" s="577" t="s">
        <v>540</v>
      </c>
      <c r="DC67" s="577" t="s">
        <v>509</v>
      </c>
      <c r="DD67" s="577" t="s">
        <v>509</v>
      </c>
      <c r="DE67" s="577" t="s">
        <v>540</v>
      </c>
      <c r="DF67" s="577" t="s">
        <v>910</v>
      </c>
      <c r="DG67" s="577" t="s">
        <v>910</v>
      </c>
      <c r="DH67" s="583" t="s">
        <v>541</v>
      </c>
      <c r="DI67" s="749" t="str">
        <f>IF(Tabela35[[#This Row],[nazwa punktu8]]=Tabela2[[#This Row],[Nazwa punktu]],"tak","NIEEEEEEEEEEEEEEEE")</f>
        <v>tak</v>
      </c>
    </row>
    <row r="68" spans="1:150" s="684" customFormat="1" ht="25.5" x14ac:dyDescent="0.25">
      <c r="A68" s="679">
        <v>57</v>
      </c>
      <c r="B68" s="680">
        <v>15</v>
      </c>
      <c r="C68" s="681" t="s">
        <v>573</v>
      </c>
      <c r="D68" s="693">
        <v>52.125151000000002</v>
      </c>
      <c r="E68" s="694">
        <v>23.520810000000001</v>
      </c>
      <c r="F68" s="695" t="s">
        <v>1101</v>
      </c>
      <c r="G68" s="696" t="s">
        <v>1352</v>
      </c>
      <c r="H68" s="570">
        <v>57</v>
      </c>
      <c r="I68" s="566">
        <v>15</v>
      </c>
      <c r="J68" s="567" t="s">
        <v>1149</v>
      </c>
      <c r="K68" s="568" t="s">
        <v>1101</v>
      </c>
      <c r="L68" s="569">
        <v>460</v>
      </c>
      <c r="M68" s="570">
        <v>7.7</v>
      </c>
      <c r="N68" s="571" t="s">
        <v>910</v>
      </c>
      <c r="O68" s="572" t="s">
        <v>304</v>
      </c>
      <c r="P68" s="572">
        <v>34.76</v>
      </c>
      <c r="Q68" s="573" t="s">
        <v>910</v>
      </c>
      <c r="R68" s="572" t="s">
        <v>911</v>
      </c>
      <c r="S68" s="572">
        <v>2.9409999999999998</v>
      </c>
      <c r="T68" s="572">
        <v>3.0030000000000001</v>
      </c>
      <c r="U68" s="574">
        <v>5.0499999999999998E-3</v>
      </c>
      <c r="V68" s="572">
        <v>234.1</v>
      </c>
      <c r="W68" s="573" t="s">
        <v>910</v>
      </c>
      <c r="X68" s="572">
        <v>1.7569999999999999</v>
      </c>
      <c r="Y68" s="572" t="s">
        <v>912</v>
      </c>
      <c r="Z68" s="572" t="s">
        <v>912</v>
      </c>
      <c r="AA68" s="572">
        <v>7.9539999999999997</v>
      </c>
      <c r="AB68" s="572">
        <v>71.17</v>
      </c>
      <c r="AC68" s="572">
        <v>2.8140000000000001</v>
      </c>
      <c r="AD68" s="575">
        <v>11.62</v>
      </c>
      <c r="AE68" s="576">
        <v>0.15579999999999999</v>
      </c>
      <c r="AF68" s="576">
        <v>0.19989999999999999</v>
      </c>
      <c r="AG68" s="576">
        <v>0.43090000000000001</v>
      </c>
      <c r="AH68" s="576">
        <v>3.3649999999999999E-2</v>
      </c>
      <c r="AI68" s="576">
        <v>2.962E-2</v>
      </c>
      <c r="AJ68" s="577">
        <v>8.5799999999999991E-3</v>
      </c>
      <c r="AK68" s="577">
        <v>5.2589999999999998E-2</v>
      </c>
      <c r="AL68" s="577">
        <v>2.1180000000000001E-2</v>
      </c>
      <c r="AM68" s="578">
        <v>0.45</v>
      </c>
      <c r="AN68" s="579" t="str">
        <f>IF(Tabela2[[#This Row],[Nazwa punktu]]=Tabela35[[#This Row],[Lokalizacja]],"OK","NIEEEEEEEEEEEEEEEEEEEEEEEEE")</f>
        <v>NIEEEEEEEEEEEEEEEEEEEEEEEEE</v>
      </c>
      <c r="AO68" s="580">
        <v>56</v>
      </c>
      <c r="AP68" s="582">
        <v>15</v>
      </c>
      <c r="AQ68" s="577" t="s">
        <v>1149</v>
      </c>
      <c r="AR68" s="582" t="s">
        <v>1101</v>
      </c>
      <c r="AS68" s="577" t="s">
        <v>959</v>
      </c>
      <c r="AT68" s="577" t="s">
        <v>959</v>
      </c>
      <c r="AU68" s="577" t="s">
        <v>959</v>
      </c>
      <c r="AV68" s="577" t="s">
        <v>959</v>
      </c>
      <c r="AW68" s="577" t="s">
        <v>959</v>
      </c>
      <c r="AX68" s="577" t="s">
        <v>959</v>
      </c>
      <c r="AY68" s="577" t="s">
        <v>959</v>
      </c>
      <c r="AZ68" s="577" t="s">
        <v>959</v>
      </c>
      <c r="BA68" s="577" t="s">
        <v>959</v>
      </c>
      <c r="BB68" s="577" t="s">
        <v>959</v>
      </c>
      <c r="BC68" s="577" t="s">
        <v>959</v>
      </c>
      <c r="BD68" s="577" t="s">
        <v>959</v>
      </c>
      <c r="BE68" s="577" t="s">
        <v>959</v>
      </c>
      <c r="BF68" s="577" t="s">
        <v>959</v>
      </c>
      <c r="BG68" s="577" t="s">
        <v>959</v>
      </c>
      <c r="BH68" s="577" t="s">
        <v>959</v>
      </c>
      <c r="BI68" s="577">
        <v>1.4E-2</v>
      </c>
      <c r="BJ68" s="577" t="s">
        <v>959</v>
      </c>
      <c r="BK68" s="580" t="s">
        <v>960</v>
      </c>
      <c r="BL68" s="577" t="s">
        <v>961</v>
      </c>
      <c r="BM68" s="577" t="s">
        <v>1114</v>
      </c>
      <c r="BN68" s="577" t="s">
        <v>962</v>
      </c>
      <c r="BO68" s="577" t="s">
        <v>933</v>
      </c>
      <c r="BP68" s="580" t="s">
        <v>964</v>
      </c>
      <c r="BQ68" s="577" t="s">
        <v>1115</v>
      </c>
      <c r="BR68" s="583" t="s">
        <v>963</v>
      </c>
      <c r="BS68" s="579" t="str">
        <f>IF(Tabela35[[#This Row],[Lokalizacja3]]=Tabela2[[#This Row],[Nazwa punktu]],"ok","NIEEEEEE")</f>
        <v>NIEEEEEE</v>
      </c>
      <c r="BT68" s="580">
        <v>57</v>
      </c>
      <c r="BU68" s="582">
        <v>15</v>
      </c>
      <c r="BV68" s="583" t="s">
        <v>573</v>
      </c>
      <c r="BW68" s="577" t="s">
        <v>1101</v>
      </c>
      <c r="BX68" s="580" t="s">
        <v>509</v>
      </c>
      <c r="BY68" s="577" t="s">
        <v>509</v>
      </c>
      <c r="BZ68" s="577" t="s">
        <v>509</v>
      </c>
      <c r="CA68" s="577" t="s">
        <v>509</v>
      </c>
      <c r="CB68" s="577" t="s">
        <v>509</v>
      </c>
      <c r="CC68" s="577" t="s">
        <v>509</v>
      </c>
      <c r="CD68" s="577" t="s">
        <v>509</v>
      </c>
      <c r="CE68" s="583" t="s">
        <v>515</v>
      </c>
      <c r="CF68" s="577" t="s">
        <v>509</v>
      </c>
      <c r="CG68" s="583" t="s">
        <v>509</v>
      </c>
      <c r="CH68" s="582">
        <v>57</v>
      </c>
      <c r="CI68" s="577">
        <v>15</v>
      </c>
      <c r="CJ68" s="582" t="s">
        <v>1149</v>
      </c>
      <c r="CK68" s="577" t="s">
        <v>1101</v>
      </c>
      <c r="CL68" s="580" t="s">
        <v>910</v>
      </c>
      <c r="CM68" s="577" t="s">
        <v>910</v>
      </c>
      <c r="CN68" s="577" t="s">
        <v>910</v>
      </c>
      <c r="CO68" s="577" t="s">
        <v>910</v>
      </c>
      <c r="CP68" s="583" t="s">
        <v>542</v>
      </c>
      <c r="CQ68" s="577" t="s">
        <v>539</v>
      </c>
      <c r="CR68" s="577" t="s">
        <v>509</v>
      </c>
      <c r="CS68" s="577" t="s">
        <v>509</v>
      </c>
      <c r="CT68" s="577" t="s">
        <v>509</v>
      </c>
      <c r="CU68" s="577" t="s">
        <v>509</v>
      </c>
      <c r="CV68" s="577" t="s">
        <v>509</v>
      </c>
      <c r="CW68" s="577" t="s">
        <v>509</v>
      </c>
      <c r="CX68" s="580" t="s">
        <v>509</v>
      </c>
      <c r="CY68" s="577" t="s">
        <v>509</v>
      </c>
      <c r="CZ68" s="577" t="s">
        <v>910</v>
      </c>
      <c r="DA68" s="583" t="s">
        <v>515</v>
      </c>
      <c r="DB68" s="577" t="s">
        <v>540</v>
      </c>
      <c r="DC68" s="577" t="s">
        <v>509</v>
      </c>
      <c r="DD68" s="577" t="s">
        <v>509</v>
      </c>
      <c r="DE68" s="577" t="s">
        <v>540</v>
      </c>
      <c r="DF68" s="577" t="s">
        <v>910</v>
      </c>
      <c r="DG68" s="577" t="s">
        <v>910</v>
      </c>
      <c r="DH68" s="583" t="s">
        <v>541</v>
      </c>
      <c r="DI68" s="749" t="str">
        <f>IF(Tabela35[[#This Row],[nazwa punktu8]]=Tabela2[[#This Row],[Nazwa punktu]],"tak","NIEEEEEEEEEEEEEEEE")</f>
        <v>NIEEEEEEEEEEEEEEEE</v>
      </c>
      <c r="DJ68" s="523">
        <v>8</v>
      </c>
      <c r="DK68" s="756">
        <v>15</v>
      </c>
      <c r="DL68" s="507" t="s">
        <v>1535</v>
      </c>
      <c r="DM68" s="524" t="s">
        <v>509</v>
      </c>
      <c r="DN68" s="524" t="s">
        <v>509</v>
      </c>
      <c r="DO68" s="524" t="s">
        <v>1527</v>
      </c>
      <c r="DP68" s="506">
        <v>3.9</v>
      </c>
      <c r="DQ68" s="506" t="s">
        <v>1526</v>
      </c>
      <c r="DR68" s="523">
        <v>8</v>
      </c>
      <c r="DS68" s="756">
        <v>15</v>
      </c>
      <c r="DT68" s="507" t="s">
        <v>1535</v>
      </c>
      <c r="DU68" s="526" t="s">
        <v>1573</v>
      </c>
      <c r="DV68" s="526" t="s">
        <v>1573</v>
      </c>
      <c r="DW68" s="526" t="s">
        <v>1573</v>
      </c>
      <c r="DX68" s="526" t="s">
        <v>1573</v>
      </c>
      <c r="DY68" s="526" t="s">
        <v>1573</v>
      </c>
      <c r="DZ68" s="526" t="s">
        <v>1573</v>
      </c>
      <c r="EA68" s="526" t="s">
        <v>509</v>
      </c>
      <c r="EB68" s="524" t="s">
        <v>912</v>
      </c>
      <c r="EC68" s="523">
        <v>8</v>
      </c>
      <c r="ED68" s="756">
        <v>15</v>
      </c>
      <c r="EE68" s="507" t="s">
        <v>1535</v>
      </c>
      <c r="EF68" s="526" t="s">
        <v>911</v>
      </c>
      <c r="EG68" s="526" t="s">
        <v>911</v>
      </c>
      <c r="EH68" s="526" t="s">
        <v>911</v>
      </c>
      <c r="EI68" s="526" t="s">
        <v>911</v>
      </c>
      <c r="EJ68" s="526" t="s">
        <v>911</v>
      </c>
      <c r="EK68" s="526" t="s">
        <v>911</v>
      </c>
      <c r="EL68" s="526" t="s">
        <v>911</v>
      </c>
      <c r="EM68" s="524" t="s">
        <v>911</v>
      </c>
      <c r="EN68" s="523">
        <v>8</v>
      </c>
      <c r="EO68" s="756">
        <v>15</v>
      </c>
      <c r="EP68" s="507" t="s">
        <v>1149</v>
      </c>
      <c r="EQ68" s="526" t="s">
        <v>1600</v>
      </c>
      <c r="ER68" s="526" t="s">
        <v>1601</v>
      </c>
      <c r="ES68" s="526" t="s">
        <v>1601</v>
      </c>
      <c r="ET68" s="524" t="s">
        <v>1601</v>
      </c>
    </row>
    <row r="69" spans="1:150" s="684" customFormat="1" hidden="1" x14ac:dyDescent="0.25">
      <c r="A69" s="679">
        <v>80</v>
      </c>
      <c r="B69" s="685">
        <v>195</v>
      </c>
      <c r="C69" s="681" t="s">
        <v>335</v>
      </c>
      <c r="D69" s="697">
        <v>51.82683333333334</v>
      </c>
      <c r="E69" s="698">
        <v>15.773583333333335</v>
      </c>
      <c r="F69" s="695" t="s">
        <v>1096</v>
      </c>
      <c r="G69" s="696" t="s">
        <v>1354</v>
      </c>
      <c r="H69" s="570">
        <v>80</v>
      </c>
      <c r="I69" s="566">
        <v>195</v>
      </c>
      <c r="J69" s="609" t="s">
        <v>988</v>
      </c>
      <c r="K69" s="568" t="s">
        <v>1096</v>
      </c>
      <c r="L69" s="569">
        <v>654</v>
      </c>
      <c r="M69" s="570">
        <v>7.7</v>
      </c>
      <c r="N69" s="571" t="s">
        <v>910</v>
      </c>
      <c r="O69" s="572">
        <v>7.39</v>
      </c>
      <c r="P69" s="572">
        <v>99.77</v>
      </c>
      <c r="Q69" s="573" t="s">
        <v>910</v>
      </c>
      <c r="R69" s="572">
        <v>2.302</v>
      </c>
      <c r="S69" s="572">
        <v>5.9260000000000002</v>
      </c>
      <c r="T69" s="572">
        <v>20.38</v>
      </c>
      <c r="U69" s="574">
        <v>9.3799999999999994E-3</v>
      </c>
      <c r="V69" s="572">
        <v>496.6</v>
      </c>
      <c r="W69" s="573" t="s">
        <v>910</v>
      </c>
      <c r="X69" s="572">
        <v>4.5</v>
      </c>
      <c r="Y69" s="572">
        <v>20.38</v>
      </c>
      <c r="Z69" s="572" t="s">
        <v>912</v>
      </c>
      <c r="AA69" s="572">
        <v>21.75</v>
      </c>
      <c r="AB69" s="572">
        <v>89.4</v>
      </c>
      <c r="AC69" s="572">
        <v>8.0470000000000006</v>
      </c>
      <c r="AD69" s="575">
        <v>44.53</v>
      </c>
      <c r="AE69" s="576">
        <v>0.31</v>
      </c>
      <c r="AF69" s="576">
        <v>0.8417</v>
      </c>
      <c r="AG69" s="576">
        <v>1.6140000000000001</v>
      </c>
      <c r="AH69" s="576">
        <v>4.4479999999999999E-2</v>
      </c>
      <c r="AI69" s="576">
        <v>6.412000000000001E-2</v>
      </c>
      <c r="AJ69" s="577">
        <v>1.265E-2</v>
      </c>
      <c r="AK69" s="577">
        <v>0.1143</v>
      </c>
      <c r="AL69" s="577">
        <v>0.1482</v>
      </c>
      <c r="AM69" s="578">
        <v>1.33</v>
      </c>
      <c r="AN69" s="579" t="str">
        <f>IF(Tabela2[[#This Row],[Nazwa punktu]]=Tabela35[[#This Row],[Lokalizacja]],"OK","NIEEEEEEEEEEEEEEEEEEEEEEEEE")</f>
        <v>NIEEEEEEEEEEEEEEEEEEEEEEEEE</v>
      </c>
      <c r="AO69" s="580">
        <v>79</v>
      </c>
      <c r="AP69" s="582">
        <v>195</v>
      </c>
      <c r="AQ69" s="577" t="s">
        <v>988</v>
      </c>
      <c r="AR69" s="582" t="s">
        <v>1096</v>
      </c>
      <c r="AS69" s="577">
        <v>1.0999999999999999E-2</v>
      </c>
      <c r="AT69" s="577">
        <v>6.0000000000000001E-3</v>
      </c>
      <c r="AU69" s="577">
        <v>0.01</v>
      </c>
      <c r="AV69" s="577">
        <v>0.01</v>
      </c>
      <c r="AW69" s="577">
        <v>4.3999999999999997E-2</v>
      </c>
      <c r="AX69" s="577">
        <v>1.7999999999999999E-2</v>
      </c>
      <c r="AY69" s="577">
        <v>9.2999999999999999E-2</v>
      </c>
      <c r="AZ69" s="577">
        <v>7.8E-2</v>
      </c>
      <c r="BA69" s="577">
        <v>6.0999999999999999E-2</v>
      </c>
      <c r="BB69" s="577">
        <v>6.6000000000000003E-2</v>
      </c>
      <c r="BC69" s="577">
        <v>0.06</v>
      </c>
      <c r="BD69" s="577">
        <v>6.4000000000000001E-2</v>
      </c>
      <c r="BE69" s="577">
        <v>1.7000000000000001E-2</v>
      </c>
      <c r="BF69" s="577">
        <v>7.4999999999999997E-2</v>
      </c>
      <c r="BG69" s="577">
        <v>6.5000000000000002E-2</v>
      </c>
      <c r="BH69" s="577">
        <v>1.6E-2</v>
      </c>
      <c r="BI69" s="577">
        <v>0.02</v>
      </c>
      <c r="BJ69" s="577">
        <v>5.7000000000000002E-2</v>
      </c>
      <c r="BK69" s="580">
        <v>8.8000000000000009E-2</v>
      </c>
      <c r="BL69" s="577">
        <v>0.29799999999999999</v>
      </c>
      <c r="BM69" s="577">
        <v>0.25200000000000006</v>
      </c>
      <c r="BN69" s="577">
        <v>0.122</v>
      </c>
      <c r="BO69" s="577">
        <v>0.77100000000000002</v>
      </c>
      <c r="BP69" s="580">
        <v>0.7340000000000001</v>
      </c>
      <c r="BQ69" s="577">
        <v>0.47700000000000004</v>
      </c>
      <c r="BR69" s="583">
        <v>0.39800000000000002</v>
      </c>
      <c r="BS69" s="579" t="str">
        <f>IF(Tabela35[[#This Row],[Lokalizacja3]]=Tabela2[[#This Row],[Nazwa punktu]],"ok","NIEEEEEE")</f>
        <v>NIEEEEEE</v>
      </c>
      <c r="BT69" s="603">
        <v>80</v>
      </c>
      <c r="BU69" s="604">
        <v>195</v>
      </c>
      <c r="BV69" s="605" t="s">
        <v>588</v>
      </c>
      <c r="BW69" s="601" t="s">
        <v>1096</v>
      </c>
      <c r="BX69" s="603" t="s">
        <v>509</v>
      </c>
      <c r="BY69" s="601" t="s">
        <v>509</v>
      </c>
      <c r="BZ69" s="601" t="s">
        <v>509</v>
      </c>
      <c r="CA69" s="601" t="s">
        <v>509</v>
      </c>
      <c r="CB69" s="601" t="s">
        <v>509</v>
      </c>
      <c r="CC69" s="601" t="s">
        <v>509</v>
      </c>
      <c r="CD69" s="601" t="s">
        <v>509</v>
      </c>
      <c r="CE69" s="605" t="s">
        <v>515</v>
      </c>
      <c r="CF69" s="601" t="s">
        <v>509</v>
      </c>
      <c r="CG69" s="605" t="s">
        <v>509</v>
      </c>
      <c r="CH69" s="582">
        <v>80</v>
      </c>
      <c r="CI69" s="577">
        <v>195</v>
      </c>
      <c r="CJ69" s="582" t="s">
        <v>740</v>
      </c>
      <c r="CK69" s="577" t="s">
        <v>1096</v>
      </c>
      <c r="CL69" s="580" t="s">
        <v>910</v>
      </c>
      <c r="CM69" s="577" t="s">
        <v>910</v>
      </c>
      <c r="CN69" s="577" t="s">
        <v>910</v>
      </c>
      <c r="CO69" s="577" t="s">
        <v>910</v>
      </c>
      <c r="CP69" s="583" t="s">
        <v>542</v>
      </c>
      <c r="CQ69" s="577" t="s">
        <v>539</v>
      </c>
      <c r="CR69" s="577" t="s">
        <v>509</v>
      </c>
      <c r="CS69" s="577" t="s">
        <v>509</v>
      </c>
      <c r="CT69" s="577" t="s">
        <v>509</v>
      </c>
      <c r="CU69" s="577" t="s">
        <v>509</v>
      </c>
      <c r="CV69" s="577" t="s">
        <v>509</v>
      </c>
      <c r="CW69" s="577" t="s">
        <v>509</v>
      </c>
      <c r="CX69" s="580">
        <v>0.1</v>
      </c>
      <c r="CY69" s="577" t="s">
        <v>509</v>
      </c>
      <c r="CZ69" s="577" t="s">
        <v>910</v>
      </c>
      <c r="DA69" s="583" t="s">
        <v>515</v>
      </c>
      <c r="DB69" s="577" t="s">
        <v>540</v>
      </c>
      <c r="DC69" s="577" t="s">
        <v>509</v>
      </c>
      <c r="DD69" s="577" t="s">
        <v>509</v>
      </c>
      <c r="DE69" s="577" t="s">
        <v>540</v>
      </c>
      <c r="DF69" s="577" t="s">
        <v>910</v>
      </c>
      <c r="DG69" s="577" t="s">
        <v>910</v>
      </c>
      <c r="DH69" s="583" t="s">
        <v>541</v>
      </c>
      <c r="DI69" s="749" t="str">
        <f>IF(Tabela35[[#This Row],[nazwa punktu8]]=Tabela2[[#This Row],[Nazwa punktu]],"tak","NIEEEEEEEEEEEEEEEE")</f>
        <v>NIEEEEEEEEEEEEEEEE</v>
      </c>
    </row>
    <row r="70" spans="1:150" s="684" customFormat="1" hidden="1" x14ac:dyDescent="0.25">
      <c r="A70" s="679">
        <v>81</v>
      </c>
      <c r="B70" s="685">
        <v>108</v>
      </c>
      <c r="C70" s="681" t="s">
        <v>589</v>
      </c>
      <c r="D70" s="697">
        <v>51.548666666666662</v>
      </c>
      <c r="E70" s="698">
        <v>15.392194444444444</v>
      </c>
      <c r="F70" s="695" t="s">
        <v>1096</v>
      </c>
      <c r="G70" s="696" t="s">
        <v>1355</v>
      </c>
      <c r="H70" s="570">
        <v>81</v>
      </c>
      <c r="I70" s="566">
        <v>108</v>
      </c>
      <c r="J70" s="567" t="s">
        <v>1168</v>
      </c>
      <c r="K70" s="568" t="s">
        <v>1096</v>
      </c>
      <c r="L70" s="569">
        <v>216</v>
      </c>
      <c r="M70" s="570">
        <v>7.1</v>
      </c>
      <c r="N70" s="571" t="s">
        <v>910</v>
      </c>
      <c r="O70" s="572" t="s">
        <v>304</v>
      </c>
      <c r="P70" s="572">
        <v>28.1</v>
      </c>
      <c r="Q70" s="573" t="s">
        <v>910</v>
      </c>
      <c r="R70" s="572">
        <v>1.1950000000000001</v>
      </c>
      <c r="S70" s="572">
        <v>4.3970000000000002</v>
      </c>
      <c r="T70" s="572">
        <v>3.593</v>
      </c>
      <c r="U70" s="574">
        <v>7.5799999999999999E-3</v>
      </c>
      <c r="V70" s="572">
        <v>67.12</v>
      </c>
      <c r="W70" s="573" t="s">
        <v>910</v>
      </c>
      <c r="X70" s="572">
        <v>2.3809999999999998</v>
      </c>
      <c r="Y70" s="572">
        <v>7.03</v>
      </c>
      <c r="Z70" s="572" t="s">
        <v>912</v>
      </c>
      <c r="AA70" s="572">
        <v>4.3970000000000002</v>
      </c>
      <c r="AB70" s="572">
        <v>375</v>
      </c>
      <c r="AC70" s="572">
        <v>4.8659999999999997</v>
      </c>
      <c r="AD70" s="575">
        <v>14.6</v>
      </c>
      <c r="AE70" s="576">
        <v>0.21829999999999999</v>
      </c>
      <c r="AF70" s="576">
        <v>4.0210000000000003E-2</v>
      </c>
      <c r="AG70" s="576">
        <v>0.25690000000000002</v>
      </c>
      <c r="AH70" s="576">
        <v>5.2489999999999995E-2</v>
      </c>
      <c r="AI70" s="576">
        <v>2.7980000000000001E-2</v>
      </c>
      <c r="AJ70" s="577">
        <v>1.2659999999999999E-2</v>
      </c>
      <c r="AK70" s="577">
        <v>1.0409999999999999E-2</v>
      </c>
      <c r="AL70" s="577">
        <v>5.1409999999999997E-3</v>
      </c>
      <c r="AM70" s="578">
        <v>0.1</v>
      </c>
      <c r="AN70" s="579" t="str">
        <f>IF(Tabela2[[#This Row],[Nazwa punktu]]=Tabela35[[#This Row],[Lokalizacja]],"OK","NIEEEEEEEEEEEEEEEEEEEEEEEEE")</f>
        <v>NIEEEEEEEEEEEEEEEEEEEEEEEEE</v>
      </c>
      <c r="AO70" s="580">
        <v>80</v>
      </c>
      <c r="AP70" s="582">
        <v>108</v>
      </c>
      <c r="AQ70" s="577" t="s">
        <v>1168</v>
      </c>
      <c r="AR70" s="582" t="s">
        <v>1096</v>
      </c>
      <c r="AS70" s="577" t="s">
        <v>959</v>
      </c>
      <c r="AT70" s="577" t="s">
        <v>959</v>
      </c>
      <c r="AU70" s="577" t="s">
        <v>959</v>
      </c>
      <c r="AV70" s="577" t="s">
        <v>959</v>
      </c>
      <c r="AW70" s="577" t="s">
        <v>959</v>
      </c>
      <c r="AX70" s="577" t="s">
        <v>959</v>
      </c>
      <c r="AY70" s="577">
        <v>0.01</v>
      </c>
      <c r="AZ70" s="577">
        <v>1.2E-2</v>
      </c>
      <c r="BA70" s="577">
        <v>8.0000000000000002E-3</v>
      </c>
      <c r="BB70" s="577">
        <v>8.9999999999999993E-3</v>
      </c>
      <c r="BC70" s="577">
        <v>0.01</v>
      </c>
      <c r="BD70" s="577">
        <v>0.01</v>
      </c>
      <c r="BE70" s="577" t="s">
        <v>959</v>
      </c>
      <c r="BF70" s="577">
        <v>0.01</v>
      </c>
      <c r="BG70" s="577">
        <v>1.0999999999999999E-2</v>
      </c>
      <c r="BH70" s="577" t="s">
        <v>959</v>
      </c>
      <c r="BI70" s="577" t="s">
        <v>959</v>
      </c>
      <c r="BJ70" s="577">
        <v>0.01</v>
      </c>
      <c r="BK70" s="580" t="s">
        <v>960</v>
      </c>
      <c r="BL70" s="577">
        <v>3.9E-2</v>
      </c>
      <c r="BM70" s="577">
        <v>3.7499999999999999E-2</v>
      </c>
      <c r="BN70" s="577">
        <v>2.0999999999999998E-2</v>
      </c>
      <c r="BO70" s="577">
        <v>0.1125</v>
      </c>
      <c r="BP70" s="580">
        <v>0.1075</v>
      </c>
      <c r="BQ70" s="577">
        <v>6.4000000000000001E-2</v>
      </c>
      <c r="BR70" s="583">
        <v>6.1500000000000006E-2</v>
      </c>
      <c r="BS70" s="579" t="str">
        <f>IF(Tabela35[[#This Row],[Lokalizacja3]]=Tabela2[[#This Row],[Nazwa punktu]],"ok","NIEEEEEE")</f>
        <v>NIEEEEEE</v>
      </c>
      <c r="BT70" s="580">
        <v>81</v>
      </c>
      <c r="BU70" s="582">
        <v>108</v>
      </c>
      <c r="BV70" s="577" t="s">
        <v>589</v>
      </c>
      <c r="BW70" s="582" t="s">
        <v>1096</v>
      </c>
      <c r="BX70" s="577" t="s">
        <v>509</v>
      </c>
      <c r="BY70" s="577" t="s">
        <v>509</v>
      </c>
      <c r="BZ70" s="577" t="s">
        <v>509</v>
      </c>
      <c r="CA70" s="577" t="s">
        <v>509</v>
      </c>
      <c r="CB70" s="577" t="s">
        <v>509</v>
      </c>
      <c r="CC70" s="577" t="s">
        <v>509</v>
      </c>
      <c r="CD70" s="577" t="s">
        <v>509</v>
      </c>
      <c r="CE70" s="577" t="s">
        <v>515</v>
      </c>
      <c r="CF70" s="580" t="s">
        <v>509</v>
      </c>
      <c r="CG70" s="583" t="s">
        <v>509</v>
      </c>
      <c r="CH70" s="582">
        <v>81</v>
      </c>
      <c r="CI70" s="577">
        <v>108</v>
      </c>
      <c r="CJ70" s="582" t="s">
        <v>1168</v>
      </c>
      <c r="CK70" s="577" t="s">
        <v>1096</v>
      </c>
      <c r="CL70" s="580" t="s">
        <v>910</v>
      </c>
      <c r="CM70" s="577" t="s">
        <v>910</v>
      </c>
      <c r="CN70" s="577" t="s">
        <v>910</v>
      </c>
      <c r="CO70" s="577" t="s">
        <v>910</v>
      </c>
      <c r="CP70" s="583" t="s">
        <v>542</v>
      </c>
      <c r="CQ70" s="577" t="s">
        <v>539</v>
      </c>
      <c r="CR70" s="577" t="s">
        <v>509</v>
      </c>
      <c r="CS70" s="577" t="s">
        <v>509</v>
      </c>
      <c r="CT70" s="577" t="s">
        <v>509</v>
      </c>
      <c r="CU70" s="577" t="s">
        <v>509</v>
      </c>
      <c r="CV70" s="577" t="s">
        <v>509</v>
      </c>
      <c r="CW70" s="577" t="s">
        <v>509</v>
      </c>
      <c r="CX70" s="580" t="s">
        <v>509</v>
      </c>
      <c r="CY70" s="577" t="s">
        <v>509</v>
      </c>
      <c r="CZ70" s="577" t="s">
        <v>910</v>
      </c>
      <c r="DA70" s="583" t="s">
        <v>515</v>
      </c>
      <c r="DB70" s="577" t="s">
        <v>540</v>
      </c>
      <c r="DC70" s="577" t="s">
        <v>509</v>
      </c>
      <c r="DD70" s="577" t="s">
        <v>509</v>
      </c>
      <c r="DE70" s="577" t="s">
        <v>540</v>
      </c>
      <c r="DF70" s="577" t="s">
        <v>910</v>
      </c>
      <c r="DG70" s="577" t="s">
        <v>910</v>
      </c>
      <c r="DH70" s="583" t="s">
        <v>541</v>
      </c>
      <c r="DI70" s="749" t="str">
        <f>IF(Tabela35[[#This Row],[nazwa punktu8]]=Tabela2[[#This Row],[Nazwa punktu]],"tak","NIEEEEEEEEEEEEEEEE")</f>
        <v>NIEEEEEEEEEEEEEEEE</v>
      </c>
    </row>
    <row r="71" spans="1:150" s="684" customFormat="1" hidden="1" x14ac:dyDescent="0.25">
      <c r="A71" s="679">
        <v>126</v>
      </c>
      <c r="B71" s="680">
        <v>12</v>
      </c>
      <c r="C71" s="681" t="s">
        <v>1189</v>
      </c>
      <c r="D71" s="693">
        <v>52.594653999999998</v>
      </c>
      <c r="E71" s="694">
        <v>21.562504000000001</v>
      </c>
      <c r="F71" s="695" t="s">
        <v>1100</v>
      </c>
      <c r="G71" s="696" t="s">
        <v>1356</v>
      </c>
      <c r="H71" s="570">
        <v>126</v>
      </c>
      <c r="I71" s="566">
        <v>12</v>
      </c>
      <c r="J71" s="567" t="s">
        <v>1189</v>
      </c>
      <c r="K71" s="568" t="s">
        <v>1100</v>
      </c>
      <c r="L71" s="569">
        <v>466</v>
      </c>
      <c r="M71" s="586">
        <v>8</v>
      </c>
      <c r="N71" s="571" t="s">
        <v>910</v>
      </c>
      <c r="O71" s="572" t="s">
        <v>304</v>
      </c>
      <c r="P71" s="572">
        <v>37.68</v>
      </c>
      <c r="Q71" s="573" t="s">
        <v>910</v>
      </c>
      <c r="R71" s="572" t="s">
        <v>911</v>
      </c>
      <c r="S71" s="572" t="s">
        <v>911</v>
      </c>
      <c r="T71" s="572">
        <v>2.2109999999999999</v>
      </c>
      <c r="U71" s="574">
        <v>2.5500000000000002E-3</v>
      </c>
      <c r="V71" s="572">
        <v>399.2</v>
      </c>
      <c r="W71" s="573" t="s">
        <v>910</v>
      </c>
      <c r="X71" s="572" t="s">
        <v>911</v>
      </c>
      <c r="Y71" s="572" t="s">
        <v>912</v>
      </c>
      <c r="Z71" s="572" t="s">
        <v>912</v>
      </c>
      <c r="AA71" s="572">
        <v>3.9870000000000001</v>
      </c>
      <c r="AB71" s="572">
        <v>18.98</v>
      </c>
      <c r="AC71" s="572" t="s">
        <v>911</v>
      </c>
      <c r="AD71" s="575">
        <v>6.59</v>
      </c>
      <c r="AE71" s="576">
        <v>6.5739999999999993E-2</v>
      </c>
      <c r="AF71" s="576">
        <v>4.564E-2</v>
      </c>
      <c r="AG71" s="576">
        <v>0.13120000000000001</v>
      </c>
      <c r="AH71" s="576">
        <v>2.673E-2</v>
      </c>
      <c r="AI71" s="576" t="s">
        <v>305</v>
      </c>
      <c r="AJ71" s="577">
        <v>1.091E-2</v>
      </c>
      <c r="AK71" s="577">
        <v>7.817000000000001E-3</v>
      </c>
      <c r="AL71" s="577">
        <v>3.4049999999999996E-3</v>
      </c>
      <c r="AM71" s="578">
        <v>5.0000000000000001E-3</v>
      </c>
      <c r="AN71" s="579" t="str">
        <f>IF(Tabela2[[#This Row],[Nazwa punktu]]=Tabela35[[#This Row],[Lokalizacja]],"OK","NIEEEEEEEEEEEEEEEEEEEEEEEEE")</f>
        <v>OK</v>
      </c>
      <c r="AO71" s="580">
        <v>126</v>
      </c>
      <c r="AP71" s="582">
        <v>12</v>
      </c>
      <c r="AQ71" s="577" t="s">
        <v>1189</v>
      </c>
      <c r="AR71" s="582" t="s">
        <v>1100</v>
      </c>
      <c r="AS71" s="577" t="s">
        <v>959</v>
      </c>
      <c r="AT71" s="577" t="s">
        <v>959</v>
      </c>
      <c r="AU71" s="577" t="s">
        <v>959</v>
      </c>
      <c r="AV71" s="577" t="s">
        <v>959</v>
      </c>
      <c r="AW71" s="577" t="s">
        <v>959</v>
      </c>
      <c r="AX71" s="577" t="s">
        <v>959</v>
      </c>
      <c r="AY71" s="577" t="s">
        <v>959</v>
      </c>
      <c r="AZ71" s="577" t="s">
        <v>959</v>
      </c>
      <c r="BA71" s="577" t="s">
        <v>959</v>
      </c>
      <c r="BB71" s="577" t="s">
        <v>959</v>
      </c>
      <c r="BC71" s="577" t="s">
        <v>959</v>
      </c>
      <c r="BD71" s="577" t="s">
        <v>959</v>
      </c>
      <c r="BE71" s="577" t="s">
        <v>959</v>
      </c>
      <c r="BF71" s="577" t="s">
        <v>959</v>
      </c>
      <c r="BG71" s="577" t="s">
        <v>959</v>
      </c>
      <c r="BH71" s="577" t="s">
        <v>959</v>
      </c>
      <c r="BI71" s="577" t="s">
        <v>959</v>
      </c>
      <c r="BJ71" s="577" t="s">
        <v>959</v>
      </c>
      <c r="BK71" s="580" t="s">
        <v>960</v>
      </c>
      <c r="BL71" s="577" t="s">
        <v>961</v>
      </c>
      <c r="BM71" s="577" t="s">
        <v>1114</v>
      </c>
      <c r="BN71" s="577" t="s">
        <v>962</v>
      </c>
      <c r="BO71" s="577" t="s">
        <v>933</v>
      </c>
      <c r="BP71" s="580" t="s">
        <v>964</v>
      </c>
      <c r="BQ71" s="577" t="s">
        <v>1115</v>
      </c>
      <c r="BR71" s="583" t="s">
        <v>963</v>
      </c>
      <c r="BS71" s="579" t="str">
        <f>IF(Tabela35[[#This Row],[Lokalizacja3]]=Tabela2[[#This Row],[Nazwa punktu]],"ok","NIEEEEEE")</f>
        <v>ok</v>
      </c>
      <c r="BT71" s="580">
        <v>126</v>
      </c>
      <c r="BU71" s="582">
        <v>12</v>
      </c>
      <c r="BV71" s="577" t="s">
        <v>599</v>
      </c>
      <c r="BW71" s="582" t="s">
        <v>1100</v>
      </c>
      <c r="BX71" s="577" t="s">
        <v>509</v>
      </c>
      <c r="BY71" s="577" t="s">
        <v>509</v>
      </c>
      <c r="BZ71" s="577" t="s">
        <v>509</v>
      </c>
      <c r="CA71" s="577" t="s">
        <v>509</v>
      </c>
      <c r="CB71" s="577" t="s">
        <v>509</v>
      </c>
      <c r="CC71" s="577" t="s">
        <v>509</v>
      </c>
      <c r="CD71" s="577" t="s">
        <v>509</v>
      </c>
      <c r="CE71" s="577" t="s">
        <v>515</v>
      </c>
      <c r="CF71" s="580" t="s">
        <v>509</v>
      </c>
      <c r="CG71" s="583" t="s">
        <v>509</v>
      </c>
      <c r="CH71" s="582">
        <v>126</v>
      </c>
      <c r="CI71" s="577">
        <v>12</v>
      </c>
      <c r="CJ71" s="582" t="s">
        <v>1189</v>
      </c>
      <c r="CK71" s="577" t="s">
        <v>1100</v>
      </c>
      <c r="CL71" s="580" t="s">
        <v>910</v>
      </c>
      <c r="CM71" s="577" t="s">
        <v>910</v>
      </c>
      <c r="CN71" s="577" t="s">
        <v>910</v>
      </c>
      <c r="CO71" s="577" t="s">
        <v>910</v>
      </c>
      <c r="CP71" s="583" t="s">
        <v>542</v>
      </c>
      <c r="CQ71" s="577" t="s">
        <v>539</v>
      </c>
      <c r="CR71" s="577" t="s">
        <v>509</v>
      </c>
      <c r="CS71" s="577" t="s">
        <v>509</v>
      </c>
      <c r="CT71" s="577" t="s">
        <v>509</v>
      </c>
      <c r="CU71" s="577" t="s">
        <v>509</v>
      </c>
      <c r="CV71" s="577" t="s">
        <v>509</v>
      </c>
      <c r="CW71" s="577" t="s">
        <v>509</v>
      </c>
      <c r="CX71" s="580" t="s">
        <v>509</v>
      </c>
      <c r="CY71" s="577" t="s">
        <v>509</v>
      </c>
      <c r="CZ71" s="577" t="s">
        <v>910</v>
      </c>
      <c r="DA71" s="583" t="s">
        <v>515</v>
      </c>
      <c r="DB71" s="577" t="s">
        <v>540</v>
      </c>
      <c r="DC71" s="577" t="s">
        <v>509</v>
      </c>
      <c r="DD71" s="577" t="s">
        <v>509</v>
      </c>
      <c r="DE71" s="577" t="s">
        <v>540</v>
      </c>
      <c r="DF71" s="577" t="s">
        <v>910</v>
      </c>
      <c r="DG71" s="577" t="s">
        <v>910</v>
      </c>
      <c r="DH71" s="583" t="s">
        <v>541</v>
      </c>
      <c r="DI71" s="749" t="str">
        <f>IF(Tabela35[[#This Row],[nazwa punktu8]]=Tabela2[[#This Row],[Nazwa punktu]],"tak","NIEEEEEEEEEEEEEEEE")</f>
        <v>tak</v>
      </c>
    </row>
    <row r="72" spans="1:150" s="684" customFormat="1" hidden="1" x14ac:dyDescent="0.25">
      <c r="A72" s="688">
        <v>127</v>
      </c>
      <c r="B72" s="701">
        <v>285</v>
      </c>
      <c r="C72" s="690" t="s">
        <v>600</v>
      </c>
      <c r="D72" s="702">
        <v>52.399340000000002</v>
      </c>
      <c r="E72" s="703">
        <v>22.004785999999999</v>
      </c>
      <c r="F72" s="704" t="s">
        <v>1100</v>
      </c>
      <c r="G72" s="705" t="s">
        <v>1357</v>
      </c>
      <c r="H72" s="570">
        <v>127</v>
      </c>
      <c r="I72" s="566">
        <v>285</v>
      </c>
      <c r="J72" s="567" t="s">
        <v>1190</v>
      </c>
      <c r="K72" s="568" t="s">
        <v>1100</v>
      </c>
      <c r="L72" s="569">
        <v>507</v>
      </c>
      <c r="M72" s="570">
        <v>7.6</v>
      </c>
      <c r="N72" s="571" t="s">
        <v>910</v>
      </c>
      <c r="O72" s="572" t="s">
        <v>304</v>
      </c>
      <c r="P72" s="572">
        <v>49.8</v>
      </c>
      <c r="Q72" s="573" t="s">
        <v>910</v>
      </c>
      <c r="R72" s="572" t="s">
        <v>911</v>
      </c>
      <c r="S72" s="572">
        <v>3.0230000000000001</v>
      </c>
      <c r="T72" s="572">
        <v>3.1760000000000002</v>
      </c>
      <c r="U72" s="574">
        <v>5.8700000000000002E-3</v>
      </c>
      <c r="V72" s="572">
        <v>146.69999999999999</v>
      </c>
      <c r="W72" s="573" t="s">
        <v>910</v>
      </c>
      <c r="X72" s="572">
        <v>1.1100000000000001</v>
      </c>
      <c r="Y72" s="572">
        <v>2.2050000000000001</v>
      </c>
      <c r="Z72" s="572" t="s">
        <v>912</v>
      </c>
      <c r="AA72" s="572">
        <v>6.7009999999999996</v>
      </c>
      <c r="AB72" s="572">
        <v>105.7</v>
      </c>
      <c r="AC72" s="572">
        <v>4.0659999999999998</v>
      </c>
      <c r="AD72" s="575">
        <v>9.2899999999999991</v>
      </c>
      <c r="AE72" s="576">
        <v>0.20530000000000001</v>
      </c>
      <c r="AF72" s="576">
        <v>0.1295</v>
      </c>
      <c r="AG72" s="576">
        <v>0.70269999999999999</v>
      </c>
      <c r="AH72" s="576">
        <v>3.85E-2</v>
      </c>
      <c r="AI72" s="576">
        <v>3.2800000000000003E-2</v>
      </c>
      <c r="AJ72" s="577">
        <v>1.065E-2</v>
      </c>
      <c r="AK72" s="577">
        <v>4.6449999999999998E-2</v>
      </c>
      <c r="AL72" s="577">
        <v>1.072E-2</v>
      </c>
      <c r="AM72" s="578">
        <v>0.28999999999999998</v>
      </c>
      <c r="AN72" s="579" t="str">
        <f>IF(Tabela2[[#This Row],[Nazwa punktu]]=Tabela35[[#This Row],[Lokalizacja]],"OK","NIEEEEEEEEEEEEEEEEEEEEEEEEE")</f>
        <v>NIEEEEEEEEEEEEEEEEEEEEEEEEE</v>
      </c>
      <c r="AO72" s="580">
        <v>127</v>
      </c>
      <c r="AP72" s="582">
        <v>285</v>
      </c>
      <c r="AQ72" s="577" t="s">
        <v>1190</v>
      </c>
      <c r="AR72" s="582" t="s">
        <v>1100</v>
      </c>
      <c r="AS72" s="577" t="s">
        <v>959</v>
      </c>
      <c r="AT72" s="577" t="s">
        <v>959</v>
      </c>
      <c r="AU72" s="577" t="s">
        <v>959</v>
      </c>
      <c r="AV72" s="577" t="s">
        <v>959</v>
      </c>
      <c r="AW72" s="577" t="s">
        <v>959</v>
      </c>
      <c r="AX72" s="577" t="s">
        <v>959</v>
      </c>
      <c r="AY72" s="577" t="s">
        <v>959</v>
      </c>
      <c r="AZ72" s="577" t="s">
        <v>959</v>
      </c>
      <c r="BA72" s="577" t="s">
        <v>959</v>
      </c>
      <c r="BB72" s="577" t="s">
        <v>959</v>
      </c>
      <c r="BC72" s="577" t="s">
        <v>959</v>
      </c>
      <c r="BD72" s="577" t="s">
        <v>959</v>
      </c>
      <c r="BE72" s="577" t="s">
        <v>959</v>
      </c>
      <c r="BF72" s="577" t="s">
        <v>959</v>
      </c>
      <c r="BG72" s="577" t="s">
        <v>959</v>
      </c>
      <c r="BH72" s="577" t="s">
        <v>959</v>
      </c>
      <c r="BI72" s="577" t="s">
        <v>959</v>
      </c>
      <c r="BJ72" s="577" t="s">
        <v>959</v>
      </c>
      <c r="BK72" s="580" t="s">
        <v>960</v>
      </c>
      <c r="BL72" s="577" t="s">
        <v>961</v>
      </c>
      <c r="BM72" s="577" t="s">
        <v>1114</v>
      </c>
      <c r="BN72" s="577" t="s">
        <v>962</v>
      </c>
      <c r="BO72" s="577" t="s">
        <v>933</v>
      </c>
      <c r="BP72" s="580" t="s">
        <v>964</v>
      </c>
      <c r="BQ72" s="577" t="s">
        <v>1115</v>
      </c>
      <c r="BR72" s="583" t="s">
        <v>963</v>
      </c>
      <c r="BS72" s="579" t="str">
        <f>IF(Tabela35[[#This Row],[Lokalizacja3]]=Tabela2[[#This Row],[Nazwa punktu]],"ok","NIEEEEEE")</f>
        <v>NIEEEEEE</v>
      </c>
      <c r="BT72" s="580">
        <v>127</v>
      </c>
      <c r="BU72" s="582">
        <v>285</v>
      </c>
      <c r="BV72" s="577" t="s">
        <v>600</v>
      </c>
      <c r="BW72" s="582" t="s">
        <v>1100</v>
      </c>
      <c r="BX72" s="577" t="s">
        <v>509</v>
      </c>
      <c r="BY72" s="577">
        <v>0.2</v>
      </c>
      <c r="BZ72" s="577">
        <v>0.3</v>
      </c>
      <c r="CA72" s="577">
        <v>0.3</v>
      </c>
      <c r="CB72" s="577">
        <v>0.3</v>
      </c>
      <c r="CC72" s="577" t="s">
        <v>509</v>
      </c>
      <c r="CD72" s="577" t="s">
        <v>509</v>
      </c>
      <c r="CE72" s="577">
        <v>1.25</v>
      </c>
      <c r="CF72" s="580" t="s">
        <v>509</v>
      </c>
      <c r="CG72" s="583" t="s">
        <v>509</v>
      </c>
      <c r="CH72" s="582">
        <v>127</v>
      </c>
      <c r="CI72" s="577">
        <v>285</v>
      </c>
      <c r="CJ72" s="582" t="s">
        <v>1190</v>
      </c>
      <c r="CK72" s="577" t="s">
        <v>1100</v>
      </c>
      <c r="CL72" s="580" t="s">
        <v>910</v>
      </c>
      <c r="CM72" s="577" t="s">
        <v>910</v>
      </c>
      <c r="CN72" s="577" t="s">
        <v>910</v>
      </c>
      <c r="CO72" s="577" t="s">
        <v>910</v>
      </c>
      <c r="CP72" s="583" t="s">
        <v>542</v>
      </c>
      <c r="CQ72" s="577" t="s">
        <v>539</v>
      </c>
      <c r="CR72" s="577" t="s">
        <v>509</v>
      </c>
      <c r="CS72" s="577" t="s">
        <v>509</v>
      </c>
      <c r="CT72" s="577" t="s">
        <v>509</v>
      </c>
      <c r="CU72" s="577" t="s">
        <v>509</v>
      </c>
      <c r="CV72" s="577" t="s">
        <v>509</v>
      </c>
      <c r="CW72" s="577" t="s">
        <v>509</v>
      </c>
      <c r="CX72" s="580" t="s">
        <v>509</v>
      </c>
      <c r="CY72" s="577" t="s">
        <v>509</v>
      </c>
      <c r="CZ72" s="577" t="s">
        <v>910</v>
      </c>
      <c r="DA72" s="583" t="s">
        <v>515</v>
      </c>
      <c r="DB72" s="577" t="s">
        <v>540</v>
      </c>
      <c r="DC72" s="577" t="s">
        <v>509</v>
      </c>
      <c r="DD72" s="577" t="s">
        <v>509</v>
      </c>
      <c r="DE72" s="577" t="s">
        <v>540</v>
      </c>
      <c r="DF72" s="577" t="s">
        <v>910</v>
      </c>
      <c r="DG72" s="577" t="s">
        <v>910</v>
      </c>
      <c r="DH72" s="583" t="s">
        <v>541</v>
      </c>
      <c r="DI72" s="749" t="str">
        <f>IF(Tabela35[[#This Row],[nazwa punktu8]]=Tabela2[[#This Row],[Nazwa punktu]],"tak","NIEEEEEEEEEEEEEEEE")</f>
        <v>NIEEEEEEEEEEEEEEEE</v>
      </c>
    </row>
    <row r="73" spans="1:150" s="684" customFormat="1" hidden="1" x14ac:dyDescent="0.25">
      <c r="A73" s="706">
        <v>82</v>
      </c>
      <c r="B73" s="707">
        <v>515</v>
      </c>
      <c r="C73" s="708" t="s">
        <v>590</v>
      </c>
      <c r="D73" s="709">
        <v>51.953888888888891</v>
      </c>
      <c r="E73" s="710">
        <v>14.722138888888889</v>
      </c>
      <c r="F73" s="711" t="s">
        <v>1096</v>
      </c>
      <c r="G73" s="712" t="s">
        <v>1358</v>
      </c>
      <c r="H73" s="570">
        <v>82</v>
      </c>
      <c r="I73" s="566">
        <v>515</v>
      </c>
      <c r="J73" s="567" t="s">
        <v>1169</v>
      </c>
      <c r="K73" s="568" t="s">
        <v>1096</v>
      </c>
      <c r="L73" s="569">
        <v>514</v>
      </c>
      <c r="M73" s="570">
        <v>6.8</v>
      </c>
      <c r="N73" s="571" t="s">
        <v>910</v>
      </c>
      <c r="O73" s="572" t="s">
        <v>304</v>
      </c>
      <c r="P73" s="572">
        <v>63.54</v>
      </c>
      <c r="Q73" s="573" t="s">
        <v>910</v>
      </c>
      <c r="R73" s="572">
        <v>1.655</v>
      </c>
      <c r="S73" s="572">
        <v>7.5709999999999997</v>
      </c>
      <c r="T73" s="572">
        <v>7.0869999999999997</v>
      </c>
      <c r="U73" s="574">
        <v>1.5900000000000001E-2</v>
      </c>
      <c r="V73" s="572">
        <v>216.7</v>
      </c>
      <c r="W73" s="573" t="s">
        <v>910</v>
      </c>
      <c r="X73" s="572">
        <v>3.3279999999999998</v>
      </c>
      <c r="Y73" s="572">
        <v>9.8119999999999994</v>
      </c>
      <c r="Z73" s="572" t="s">
        <v>912</v>
      </c>
      <c r="AA73" s="572">
        <v>9.4909999999999997</v>
      </c>
      <c r="AB73" s="572">
        <v>101.8</v>
      </c>
      <c r="AC73" s="572">
        <v>5.0810000000000004</v>
      </c>
      <c r="AD73" s="575">
        <v>33.299999999999997</v>
      </c>
      <c r="AE73" s="576">
        <v>0.24529999999999999</v>
      </c>
      <c r="AF73" s="576">
        <v>0.14099999999999999</v>
      </c>
      <c r="AG73" s="576">
        <v>1.151</v>
      </c>
      <c r="AH73" s="576">
        <v>4.342E-2</v>
      </c>
      <c r="AI73" s="576">
        <v>4.1149999999999999E-2</v>
      </c>
      <c r="AJ73" s="577">
        <v>1.0459999999999999E-2</v>
      </c>
      <c r="AK73" s="577">
        <v>5.4320000000000007E-2</v>
      </c>
      <c r="AL73" s="577">
        <v>5.781E-2</v>
      </c>
      <c r="AM73" s="578">
        <v>0.56999999999999995</v>
      </c>
      <c r="AN73" s="579" t="str">
        <f>IF(Tabela2[[#This Row],[Nazwa punktu]]=Tabela35[[#This Row],[Lokalizacja]],"OK","NIEEEEEEEEEEEEEEEEEEEEEEEEE")</f>
        <v>NIEEEEEEEEEEEEEEEEEEEEEEEEE</v>
      </c>
      <c r="AO73" s="580">
        <v>81</v>
      </c>
      <c r="AP73" s="582">
        <v>515</v>
      </c>
      <c r="AQ73" s="577" t="s">
        <v>1169</v>
      </c>
      <c r="AR73" s="582" t="s">
        <v>1096</v>
      </c>
      <c r="AS73" s="577" t="s">
        <v>959</v>
      </c>
      <c r="AT73" s="577">
        <v>2.1000000000000001E-2</v>
      </c>
      <c r="AU73" s="577" t="s">
        <v>959</v>
      </c>
      <c r="AV73" s="577" t="s">
        <v>959</v>
      </c>
      <c r="AW73" s="577">
        <v>0.109</v>
      </c>
      <c r="AX73" s="577">
        <v>5.1999999999999998E-2</v>
      </c>
      <c r="AY73" s="577">
        <v>0.44600000000000001</v>
      </c>
      <c r="AZ73" s="577">
        <v>0.378</v>
      </c>
      <c r="BA73" s="577">
        <v>0.35</v>
      </c>
      <c r="BB73" s="577">
        <v>0.36499999999999999</v>
      </c>
      <c r="BC73" s="577">
        <v>0.28199999999999997</v>
      </c>
      <c r="BD73" s="577">
        <v>0.32</v>
      </c>
      <c r="BE73" s="577">
        <v>0.105</v>
      </c>
      <c r="BF73" s="577">
        <v>0.36699999999999999</v>
      </c>
      <c r="BG73" s="577">
        <v>0.32800000000000001</v>
      </c>
      <c r="BH73" s="577">
        <v>0.08</v>
      </c>
      <c r="BI73" s="577">
        <v>0.68</v>
      </c>
      <c r="BJ73" s="577">
        <v>0.28000000000000003</v>
      </c>
      <c r="BK73" s="580">
        <v>0.187</v>
      </c>
      <c r="BL73" s="577">
        <v>1.5389999999999999</v>
      </c>
      <c r="BM73" s="577">
        <v>1.8340000000000001</v>
      </c>
      <c r="BN73" s="577">
        <v>0.6080000000000001</v>
      </c>
      <c r="BO73" s="577">
        <v>4.1704999999999997</v>
      </c>
      <c r="BP73" s="580">
        <v>3.3854999999999995</v>
      </c>
      <c r="BQ73" s="577">
        <v>2.173</v>
      </c>
      <c r="BR73" s="583">
        <v>2.0070000000000001</v>
      </c>
      <c r="BS73" s="579" t="str">
        <f>IF(Tabela35[[#This Row],[Lokalizacja3]]=Tabela2[[#This Row],[Nazwa punktu]],"ok","NIEEEEEE")</f>
        <v>NIEEEEEE</v>
      </c>
      <c r="BT73" s="580">
        <v>82</v>
      </c>
      <c r="BU73" s="582">
        <v>515</v>
      </c>
      <c r="BV73" s="577" t="s">
        <v>590</v>
      </c>
      <c r="BW73" s="582" t="s">
        <v>1096</v>
      </c>
      <c r="BX73" s="577" t="s">
        <v>509</v>
      </c>
      <c r="BY73" s="577">
        <v>0.3</v>
      </c>
      <c r="BZ73" s="577">
        <v>0.3</v>
      </c>
      <c r="CA73" s="577">
        <v>0.2</v>
      </c>
      <c r="CB73" s="577">
        <v>0.3</v>
      </c>
      <c r="CC73" s="577">
        <v>0.2</v>
      </c>
      <c r="CD73" s="577">
        <v>0.1</v>
      </c>
      <c r="CE73" s="577">
        <v>1.45</v>
      </c>
      <c r="CF73" s="580" t="s">
        <v>509</v>
      </c>
      <c r="CG73" s="583" t="s">
        <v>509</v>
      </c>
      <c r="CH73" s="582">
        <v>82</v>
      </c>
      <c r="CI73" s="577">
        <v>515</v>
      </c>
      <c r="CJ73" s="582" t="s">
        <v>741</v>
      </c>
      <c r="CK73" s="577" t="s">
        <v>1096</v>
      </c>
      <c r="CL73" s="580" t="s">
        <v>910</v>
      </c>
      <c r="CM73" s="577" t="s">
        <v>910</v>
      </c>
      <c r="CN73" s="577" t="s">
        <v>910</v>
      </c>
      <c r="CO73" s="577" t="s">
        <v>910</v>
      </c>
      <c r="CP73" s="583" t="s">
        <v>542</v>
      </c>
      <c r="CQ73" s="577" t="s">
        <v>539</v>
      </c>
      <c r="CR73" s="577" t="s">
        <v>509</v>
      </c>
      <c r="CS73" s="577" t="s">
        <v>509</v>
      </c>
      <c r="CT73" s="577" t="s">
        <v>509</v>
      </c>
      <c r="CU73" s="577" t="s">
        <v>509</v>
      </c>
      <c r="CV73" s="577" t="s">
        <v>509</v>
      </c>
      <c r="CW73" s="577" t="s">
        <v>509</v>
      </c>
      <c r="CX73" s="580">
        <v>0.6</v>
      </c>
      <c r="CY73" s="577">
        <v>1.1000000000000001</v>
      </c>
      <c r="CZ73" s="577">
        <v>1</v>
      </c>
      <c r="DA73" s="583">
        <v>2.7</v>
      </c>
      <c r="DB73" s="577" t="s">
        <v>540</v>
      </c>
      <c r="DC73" s="577" t="s">
        <v>509</v>
      </c>
      <c r="DD73" s="577" t="s">
        <v>509</v>
      </c>
      <c r="DE73" s="577" t="s">
        <v>540</v>
      </c>
      <c r="DF73" s="577" t="s">
        <v>910</v>
      </c>
      <c r="DG73" s="577" t="s">
        <v>910</v>
      </c>
      <c r="DH73" s="583" t="s">
        <v>541</v>
      </c>
      <c r="DI73" s="749" t="str">
        <f>IF(Tabela35[[#This Row],[nazwa punktu8]]=Tabela2[[#This Row],[Nazwa punktu]],"tak","NIEEEEEEEEEEEEEEEE")</f>
        <v>NIEEEEEEEEEEEEEEEE</v>
      </c>
    </row>
    <row r="74" spans="1:150" s="684" customFormat="1" hidden="1" x14ac:dyDescent="0.25">
      <c r="A74" s="679">
        <v>58</v>
      </c>
      <c r="B74" s="680">
        <v>373</v>
      </c>
      <c r="C74" s="681" t="s">
        <v>794</v>
      </c>
      <c r="D74" s="693">
        <v>50.802329</v>
      </c>
      <c r="E74" s="694">
        <v>23.104938000000001</v>
      </c>
      <c r="F74" s="695" t="s">
        <v>1101</v>
      </c>
      <c r="G74" s="696" t="s">
        <v>1359</v>
      </c>
      <c r="H74" s="570">
        <v>58</v>
      </c>
      <c r="I74" s="566">
        <v>373</v>
      </c>
      <c r="J74" s="567" t="s">
        <v>1155</v>
      </c>
      <c r="K74" s="568" t="s">
        <v>1101</v>
      </c>
      <c r="L74" s="569">
        <v>723</v>
      </c>
      <c r="M74" s="570">
        <v>7.7</v>
      </c>
      <c r="N74" s="571" t="s">
        <v>910</v>
      </c>
      <c r="O74" s="572" t="s">
        <v>304</v>
      </c>
      <c r="P74" s="572">
        <v>16.940000000000001</v>
      </c>
      <c r="Q74" s="573" t="s">
        <v>910</v>
      </c>
      <c r="R74" s="572" t="s">
        <v>911</v>
      </c>
      <c r="S74" s="572">
        <v>2.8929999999999998</v>
      </c>
      <c r="T74" s="572">
        <v>4.4640000000000004</v>
      </c>
      <c r="U74" s="574">
        <v>0.01</v>
      </c>
      <c r="V74" s="572">
        <v>114.5</v>
      </c>
      <c r="W74" s="573" t="s">
        <v>910</v>
      </c>
      <c r="X74" s="572">
        <v>2.9089999999999998</v>
      </c>
      <c r="Y74" s="572">
        <v>3.427</v>
      </c>
      <c r="Z74" s="572" t="s">
        <v>912</v>
      </c>
      <c r="AA74" s="572">
        <v>65.709999999999994</v>
      </c>
      <c r="AB74" s="572">
        <v>47.42</v>
      </c>
      <c r="AC74" s="572">
        <v>2.714</v>
      </c>
      <c r="AD74" s="575">
        <v>16.95</v>
      </c>
      <c r="AE74" s="576">
        <v>0.14460000000000001</v>
      </c>
      <c r="AF74" s="576">
        <v>1.405</v>
      </c>
      <c r="AG74" s="576">
        <v>0.31859999999999999</v>
      </c>
      <c r="AH74" s="576">
        <v>3.363E-2</v>
      </c>
      <c r="AI74" s="576">
        <v>5.1639999999999998E-2</v>
      </c>
      <c r="AJ74" s="577">
        <v>8.7930000000000005E-3</v>
      </c>
      <c r="AK74" s="577">
        <v>2.503E-2</v>
      </c>
      <c r="AL74" s="577">
        <v>2.1240000000000002E-2</v>
      </c>
      <c r="AM74" s="578">
        <v>0.56000000000000005</v>
      </c>
      <c r="AN74" s="579" t="str">
        <f>IF(Tabela2[[#This Row],[Nazwa punktu]]=Tabela35[[#This Row],[Lokalizacja]],"OK","NIEEEEEEEEEEEEEEEEEEEEEEEEE")</f>
        <v>NIEEEEEEEEEEEEEEEEEEEEEEEEE</v>
      </c>
      <c r="AO74" s="580">
        <v>57</v>
      </c>
      <c r="AP74" s="582">
        <v>373</v>
      </c>
      <c r="AQ74" s="577" t="s">
        <v>1155</v>
      </c>
      <c r="AR74" s="582" t="s">
        <v>1101</v>
      </c>
      <c r="AS74" s="577" t="s">
        <v>959</v>
      </c>
      <c r="AT74" s="577" t="s">
        <v>959</v>
      </c>
      <c r="AU74" s="577" t="s">
        <v>959</v>
      </c>
      <c r="AV74" s="577" t="s">
        <v>959</v>
      </c>
      <c r="AW74" s="577">
        <v>1.4E-2</v>
      </c>
      <c r="AX74" s="577" t="s">
        <v>959</v>
      </c>
      <c r="AY74" s="577">
        <v>2.9000000000000001E-2</v>
      </c>
      <c r="AZ74" s="577">
        <v>2.4E-2</v>
      </c>
      <c r="BA74" s="577">
        <v>1.7999999999999999E-2</v>
      </c>
      <c r="BB74" s="577">
        <v>2.5999999999999999E-2</v>
      </c>
      <c r="BC74" s="577">
        <v>2.3E-2</v>
      </c>
      <c r="BD74" s="577">
        <v>2.4E-2</v>
      </c>
      <c r="BE74" s="577">
        <v>7.0000000000000001E-3</v>
      </c>
      <c r="BF74" s="577">
        <v>2.1999999999999999E-2</v>
      </c>
      <c r="BG74" s="577">
        <v>2.1000000000000001E-2</v>
      </c>
      <c r="BH74" s="577" t="s">
        <v>959</v>
      </c>
      <c r="BI74" s="577">
        <v>5.8999999999999997E-2</v>
      </c>
      <c r="BJ74" s="577">
        <v>2.5000000000000001E-2</v>
      </c>
      <c r="BK74" s="580" t="s">
        <v>960</v>
      </c>
      <c r="BL74" s="577">
        <v>9.7000000000000003E-2</v>
      </c>
      <c r="BM74" s="577">
        <v>0.13750000000000001</v>
      </c>
      <c r="BN74" s="577">
        <v>4.5999999999999999E-2</v>
      </c>
      <c r="BO74" s="577">
        <v>0.307</v>
      </c>
      <c r="BP74" s="580">
        <v>0.24099999999999996</v>
      </c>
      <c r="BQ74" s="577">
        <v>0.14549999999999999</v>
      </c>
      <c r="BR74" s="583">
        <v>0.13550000000000001</v>
      </c>
      <c r="BS74" s="579" t="str">
        <f>IF(Tabela35[[#This Row],[Lokalizacja3]]=Tabela2[[#This Row],[Nazwa punktu]],"ok","NIEEEEEE")</f>
        <v>NIEEEEEE</v>
      </c>
      <c r="BT74" s="580">
        <v>58</v>
      </c>
      <c r="BU74" s="582">
        <v>373</v>
      </c>
      <c r="BV74" s="577" t="s">
        <v>574</v>
      </c>
      <c r="BW74" s="582" t="s">
        <v>1101</v>
      </c>
      <c r="BX74" s="577" t="s">
        <v>509</v>
      </c>
      <c r="BY74" s="577" t="s">
        <v>509</v>
      </c>
      <c r="BZ74" s="577" t="s">
        <v>509</v>
      </c>
      <c r="CA74" s="577" t="s">
        <v>509</v>
      </c>
      <c r="CB74" s="577" t="s">
        <v>509</v>
      </c>
      <c r="CC74" s="577" t="s">
        <v>509</v>
      </c>
      <c r="CD74" s="577" t="s">
        <v>509</v>
      </c>
      <c r="CE74" s="577" t="s">
        <v>515</v>
      </c>
      <c r="CF74" s="580" t="s">
        <v>509</v>
      </c>
      <c r="CG74" s="583" t="s">
        <v>509</v>
      </c>
      <c r="CH74" s="582">
        <v>58</v>
      </c>
      <c r="CI74" s="577">
        <v>373</v>
      </c>
      <c r="CJ74" s="582" t="s">
        <v>1155</v>
      </c>
      <c r="CK74" s="577" t="s">
        <v>1101</v>
      </c>
      <c r="CL74" s="580" t="s">
        <v>910</v>
      </c>
      <c r="CM74" s="577" t="s">
        <v>910</v>
      </c>
      <c r="CN74" s="577" t="s">
        <v>910</v>
      </c>
      <c r="CO74" s="577" t="s">
        <v>910</v>
      </c>
      <c r="CP74" s="583" t="s">
        <v>542</v>
      </c>
      <c r="CQ74" s="577" t="s">
        <v>539</v>
      </c>
      <c r="CR74" s="577" t="s">
        <v>509</v>
      </c>
      <c r="CS74" s="577" t="s">
        <v>509</v>
      </c>
      <c r="CT74" s="577" t="s">
        <v>509</v>
      </c>
      <c r="CU74" s="577" t="s">
        <v>509</v>
      </c>
      <c r="CV74" s="577" t="s">
        <v>509</v>
      </c>
      <c r="CW74" s="577" t="s">
        <v>509</v>
      </c>
      <c r="CX74" s="580" t="s">
        <v>509</v>
      </c>
      <c r="CY74" s="577" t="s">
        <v>509</v>
      </c>
      <c r="CZ74" s="577" t="s">
        <v>910</v>
      </c>
      <c r="DA74" s="583" t="s">
        <v>515</v>
      </c>
      <c r="DB74" s="577" t="s">
        <v>540</v>
      </c>
      <c r="DC74" s="577" t="s">
        <v>509</v>
      </c>
      <c r="DD74" s="577" t="s">
        <v>509</v>
      </c>
      <c r="DE74" s="577" t="s">
        <v>540</v>
      </c>
      <c r="DF74" s="577" t="s">
        <v>910</v>
      </c>
      <c r="DG74" s="577" t="s">
        <v>910</v>
      </c>
      <c r="DH74" s="583" t="s">
        <v>541</v>
      </c>
      <c r="DI74" s="749" t="str">
        <f>IF(Tabela35[[#This Row],[nazwa punktu8]]=Tabela2[[#This Row],[Nazwa punktu]],"tak","NIEEEEEEEEEEEEEEEE")</f>
        <v>NIEEEEEEEEEEEEEEEE</v>
      </c>
    </row>
    <row r="75" spans="1:150" s="684" customFormat="1" ht="25.5" x14ac:dyDescent="0.25">
      <c r="A75" s="679">
        <v>191</v>
      </c>
      <c r="B75" s="685">
        <v>36</v>
      </c>
      <c r="C75" s="681" t="s">
        <v>989</v>
      </c>
      <c r="D75" s="697">
        <v>54.654416666666663</v>
      </c>
      <c r="E75" s="698">
        <v>17.56475</v>
      </c>
      <c r="F75" s="695" t="s">
        <v>1106</v>
      </c>
      <c r="G75" s="696" t="s">
        <v>1360</v>
      </c>
      <c r="H75" s="570">
        <v>191</v>
      </c>
      <c r="I75" s="566">
        <v>36</v>
      </c>
      <c r="J75" s="567" t="s">
        <v>989</v>
      </c>
      <c r="K75" s="568" t="s">
        <v>1106</v>
      </c>
      <c r="L75" s="569">
        <v>430</v>
      </c>
      <c r="M75" s="570">
        <v>7.3</v>
      </c>
      <c r="N75" s="571" t="s">
        <v>910</v>
      </c>
      <c r="O75" s="572" t="s">
        <v>304</v>
      </c>
      <c r="P75" s="572">
        <v>28.3</v>
      </c>
      <c r="Q75" s="573" t="s">
        <v>910</v>
      </c>
      <c r="R75" s="572">
        <v>1.3420000000000001</v>
      </c>
      <c r="S75" s="572">
        <v>5.476</v>
      </c>
      <c r="T75" s="572">
        <v>6.774</v>
      </c>
      <c r="U75" s="574">
        <v>2.2200000000000001E-2</v>
      </c>
      <c r="V75" s="572">
        <v>296.2</v>
      </c>
      <c r="W75" s="573" t="s">
        <v>910</v>
      </c>
      <c r="X75" s="572">
        <v>3.0449999999999999</v>
      </c>
      <c r="Y75" s="572">
        <v>5.2190000000000003</v>
      </c>
      <c r="Z75" s="572" t="s">
        <v>912</v>
      </c>
      <c r="AA75" s="572">
        <v>9.6950000000000003</v>
      </c>
      <c r="AB75" s="572">
        <v>98.55</v>
      </c>
      <c r="AC75" s="572">
        <v>5.4649999999999999</v>
      </c>
      <c r="AD75" s="575">
        <v>25.69</v>
      </c>
      <c r="AE75" s="576">
        <v>0.26950000000000002</v>
      </c>
      <c r="AF75" s="576">
        <v>0.3246</v>
      </c>
      <c r="AG75" s="576">
        <v>0.61429999999999996</v>
      </c>
      <c r="AH75" s="576">
        <v>6.0949999999999997E-2</v>
      </c>
      <c r="AI75" s="576">
        <v>6.8629999999999997E-2</v>
      </c>
      <c r="AJ75" s="577">
        <v>9.8279999999999999E-3</v>
      </c>
      <c r="AK75" s="577">
        <v>5.0910000000000004E-2</v>
      </c>
      <c r="AL75" s="577">
        <v>0.12540000000000001</v>
      </c>
      <c r="AM75" s="578">
        <v>1.62</v>
      </c>
      <c r="AN75" s="579" t="str">
        <f>IF(Tabela2[[#This Row],[Nazwa punktu]]=Tabela35[[#This Row],[Lokalizacja]],"OK","NIEEEEEEEEEEEEEEEEEEEEEEEEE")</f>
        <v>OK</v>
      </c>
      <c r="AO75" s="580">
        <v>191</v>
      </c>
      <c r="AP75" s="582">
        <v>36</v>
      </c>
      <c r="AQ75" s="577" t="s">
        <v>989</v>
      </c>
      <c r="AR75" s="582" t="s">
        <v>1106</v>
      </c>
      <c r="AS75" s="577" t="s">
        <v>959</v>
      </c>
      <c r="AT75" s="577" t="s">
        <v>959</v>
      </c>
      <c r="AU75" s="577" t="s">
        <v>959</v>
      </c>
      <c r="AV75" s="577">
        <v>8.0000000000000002E-3</v>
      </c>
      <c r="AW75" s="577">
        <v>7.0000000000000007E-2</v>
      </c>
      <c r="AX75" s="577">
        <v>1.7999999999999999E-2</v>
      </c>
      <c r="AY75" s="577">
        <v>0.14299999999999999</v>
      </c>
      <c r="AZ75" s="577">
        <v>0.11899999999999999</v>
      </c>
      <c r="BA75" s="577">
        <v>6.5000000000000002E-2</v>
      </c>
      <c r="BB75" s="577">
        <v>8.2000000000000003E-2</v>
      </c>
      <c r="BC75" s="577">
        <v>5.1999999999999998E-2</v>
      </c>
      <c r="BD75" s="577">
        <v>6.2E-2</v>
      </c>
      <c r="BE75" s="577">
        <v>1.4E-2</v>
      </c>
      <c r="BF75" s="577">
        <v>6.5000000000000002E-2</v>
      </c>
      <c r="BG75" s="577">
        <v>6.8000000000000005E-2</v>
      </c>
      <c r="BH75" s="577">
        <v>1.4999999999999999E-2</v>
      </c>
      <c r="BI75" s="577">
        <v>1.9E-2</v>
      </c>
      <c r="BJ75" s="577">
        <v>5.3999999999999999E-2</v>
      </c>
      <c r="BK75" s="580">
        <v>0.10100000000000001</v>
      </c>
      <c r="BL75" s="577">
        <v>0.40900000000000003</v>
      </c>
      <c r="BM75" s="577">
        <v>0.22700000000000001</v>
      </c>
      <c r="BN75" s="577">
        <v>0.122</v>
      </c>
      <c r="BO75" s="577">
        <v>0.86150000000000015</v>
      </c>
      <c r="BP75" s="580">
        <v>0.82850000000000013</v>
      </c>
      <c r="BQ75" s="577">
        <v>0.59</v>
      </c>
      <c r="BR75" s="583">
        <v>0.38100000000000001</v>
      </c>
      <c r="BS75" s="579" t="str">
        <f>IF(Tabela35[[#This Row],[Lokalizacja3]]=Tabela2[[#This Row],[Nazwa punktu]],"ok","NIEEEEEE")</f>
        <v>ok</v>
      </c>
      <c r="BT75" s="580">
        <v>191</v>
      </c>
      <c r="BU75" s="582">
        <v>36</v>
      </c>
      <c r="BV75" s="577" t="s">
        <v>989</v>
      </c>
      <c r="BW75" s="582" t="s">
        <v>1106</v>
      </c>
      <c r="BX75" s="577" t="s">
        <v>509</v>
      </c>
      <c r="BY75" s="577" t="s">
        <v>509</v>
      </c>
      <c r="BZ75" s="577" t="s">
        <v>509</v>
      </c>
      <c r="CA75" s="577" t="s">
        <v>509</v>
      </c>
      <c r="CB75" s="577" t="s">
        <v>509</v>
      </c>
      <c r="CC75" s="577" t="s">
        <v>509</v>
      </c>
      <c r="CD75" s="577" t="s">
        <v>509</v>
      </c>
      <c r="CE75" s="577" t="s">
        <v>515</v>
      </c>
      <c r="CF75" s="580">
        <v>0.1</v>
      </c>
      <c r="CG75" s="583" t="s">
        <v>509</v>
      </c>
      <c r="CH75" s="582">
        <v>191</v>
      </c>
      <c r="CI75" s="577">
        <v>36</v>
      </c>
      <c r="CJ75" s="582" t="s">
        <v>989</v>
      </c>
      <c r="CK75" s="577" t="s">
        <v>1106</v>
      </c>
      <c r="CL75" s="580" t="s">
        <v>910</v>
      </c>
      <c r="CM75" s="577" t="s">
        <v>910</v>
      </c>
      <c r="CN75" s="577" t="s">
        <v>910</v>
      </c>
      <c r="CO75" s="577" t="s">
        <v>910</v>
      </c>
      <c r="CP75" s="583" t="s">
        <v>542</v>
      </c>
      <c r="CQ75" s="577" t="s">
        <v>539</v>
      </c>
      <c r="CR75" s="577" t="s">
        <v>509</v>
      </c>
      <c r="CS75" s="577" t="s">
        <v>509</v>
      </c>
      <c r="CT75" s="577" t="s">
        <v>509</v>
      </c>
      <c r="CU75" s="577" t="s">
        <v>509</v>
      </c>
      <c r="CV75" s="577" t="s">
        <v>509</v>
      </c>
      <c r="CW75" s="577" t="s">
        <v>509</v>
      </c>
      <c r="CX75" s="580">
        <v>0.6</v>
      </c>
      <c r="CY75" s="577">
        <v>0.6</v>
      </c>
      <c r="CZ75" s="577">
        <v>0.7</v>
      </c>
      <c r="DA75" s="583">
        <v>1.9</v>
      </c>
      <c r="DB75" s="577" t="s">
        <v>540</v>
      </c>
      <c r="DC75" s="577" t="s">
        <v>509</v>
      </c>
      <c r="DD75" s="577" t="s">
        <v>509</v>
      </c>
      <c r="DE75" s="577" t="s">
        <v>540</v>
      </c>
      <c r="DF75" s="577" t="s">
        <v>910</v>
      </c>
      <c r="DG75" s="577" t="s">
        <v>910</v>
      </c>
      <c r="DH75" s="583" t="s">
        <v>541</v>
      </c>
      <c r="DI75" s="749" t="str">
        <f>IF(Tabela35[[#This Row],[nazwa punktu8]]=Tabela2[[#This Row],[Nazwa punktu]],"tak","NIEEEEEEEEEEEEEEEE")</f>
        <v>tak</v>
      </c>
      <c r="DJ75" s="523">
        <v>9</v>
      </c>
      <c r="DK75" s="756">
        <v>36</v>
      </c>
      <c r="DL75" s="507" t="s">
        <v>989</v>
      </c>
      <c r="DM75" s="524" t="s">
        <v>509</v>
      </c>
      <c r="DN75" s="524" t="s">
        <v>509</v>
      </c>
      <c r="DO75" s="524">
        <v>44</v>
      </c>
      <c r="DP75" s="506">
        <v>3.4</v>
      </c>
      <c r="DQ75" s="506" t="s">
        <v>1526</v>
      </c>
      <c r="DR75" s="523">
        <v>9</v>
      </c>
      <c r="DS75" s="756">
        <v>36</v>
      </c>
      <c r="DT75" s="507" t="s">
        <v>989</v>
      </c>
      <c r="DU75" s="526" t="s">
        <v>509</v>
      </c>
      <c r="DV75" s="526" t="s">
        <v>509</v>
      </c>
      <c r="DW75" s="526" t="s">
        <v>509</v>
      </c>
      <c r="DX75" s="526" t="s">
        <v>509</v>
      </c>
      <c r="DY75" s="526" t="s">
        <v>509</v>
      </c>
      <c r="DZ75" s="526" t="s">
        <v>509</v>
      </c>
      <c r="EA75" s="526" t="s">
        <v>1526</v>
      </c>
      <c r="EB75" s="524" t="s">
        <v>911</v>
      </c>
      <c r="EC75" s="523">
        <v>9</v>
      </c>
      <c r="ED75" s="756">
        <v>36</v>
      </c>
      <c r="EE75" s="507" t="s">
        <v>989</v>
      </c>
      <c r="EF75" s="526" t="s">
        <v>911</v>
      </c>
      <c r="EG75" s="526" t="s">
        <v>911</v>
      </c>
      <c r="EH75" s="526" t="s">
        <v>911</v>
      </c>
      <c r="EI75" s="526" t="s">
        <v>911</v>
      </c>
      <c r="EJ75" s="526" t="s">
        <v>911</v>
      </c>
      <c r="EK75" s="526" t="s">
        <v>911</v>
      </c>
      <c r="EL75" s="526" t="s">
        <v>911</v>
      </c>
      <c r="EM75" s="524" t="s">
        <v>911</v>
      </c>
      <c r="EN75" s="523">
        <v>9</v>
      </c>
      <c r="EO75" s="756">
        <v>36</v>
      </c>
      <c r="EP75" s="507" t="s">
        <v>989</v>
      </c>
      <c r="EQ75" s="526" t="s">
        <v>1600</v>
      </c>
      <c r="ER75" s="526" t="s">
        <v>1601</v>
      </c>
      <c r="ES75" s="526" t="s">
        <v>1601</v>
      </c>
      <c r="ET75" s="524" t="s">
        <v>1601</v>
      </c>
    </row>
    <row r="76" spans="1:150" ht="38.25" x14ac:dyDescent="0.25">
      <c r="A76" s="679">
        <v>192</v>
      </c>
      <c r="B76" s="685">
        <v>37</v>
      </c>
      <c r="C76" s="681" t="s">
        <v>990</v>
      </c>
      <c r="D76" s="697">
        <v>54.66225</v>
      </c>
      <c r="E76" s="698">
        <v>17.212722222222222</v>
      </c>
      <c r="F76" s="695" t="s">
        <v>1106</v>
      </c>
      <c r="G76" s="696" t="s">
        <v>1361</v>
      </c>
      <c r="H76" s="570">
        <v>192</v>
      </c>
      <c r="I76" s="566">
        <v>37</v>
      </c>
      <c r="J76" s="567" t="s">
        <v>990</v>
      </c>
      <c r="K76" s="568" t="s">
        <v>1106</v>
      </c>
      <c r="L76" s="569">
        <v>370</v>
      </c>
      <c r="M76" s="570">
        <v>7.1</v>
      </c>
      <c r="N76" s="571" t="s">
        <v>910</v>
      </c>
      <c r="O76" s="572" t="s">
        <v>304</v>
      </c>
      <c r="P76" s="572">
        <v>20.94</v>
      </c>
      <c r="Q76" s="573" t="s">
        <v>910</v>
      </c>
      <c r="R76" s="572">
        <v>1.0129999999999999</v>
      </c>
      <c r="S76" s="572">
        <v>3.113</v>
      </c>
      <c r="T76" s="572">
        <v>4.9189999999999996</v>
      </c>
      <c r="U76" s="574">
        <v>2.1700000000000001E-3</v>
      </c>
      <c r="V76" s="572">
        <v>140.69999999999999</v>
      </c>
      <c r="W76" s="573" t="s">
        <v>910</v>
      </c>
      <c r="X76" s="572">
        <v>1.978</v>
      </c>
      <c r="Y76" s="572">
        <v>3.6669999999999998</v>
      </c>
      <c r="Z76" s="572" t="s">
        <v>912</v>
      </c>
      <c r="AA76" s="572">
        <v>5.181</v>
      </c>
      <c r="AB76" s="572">
        <v>142</v>
      </c>
      <c r="AC76" s="572">
        <v>4.0110000000000001</v>
      </c>
      <c r="AD76" s="575">
        <v>15.04</v>
      </c>
      <c r="AE76" s="576">
        <v>0.16089999999999999</v>
      </c>
      <c r="AF76" s="576">
        <v>0.16930000000000001</v>
      </c>
      <c r="AG76" s="576">
        <v>0.29780000000000001</v>
      </c>
      <c r="AH76" s="576">
        <v>3.9849999999999997E-2</v>
      </c>
      <c r="AI76" s="576">
        <v>4.0530000000000004E-2</v>
      </c>
      <c r="AJ76" s="577">
        <v>7.3459999999999992E-3</v>
      </c>
      <c r="AK76" s="577">
        <v>2.743E-2</v>
      </c>
      <c r="AL76" s="577">
        <v>4.7100000000000003E-2</v>
      </c>
      <c r="AM76" s="578">
        <v>0.63</v>
      </c>
      <c r="AN76" s="579" t="str">
        <f>IF(Tabela2[[#This Row],[Nazwa punktu]]=Tabela35[[#This Row],[Lokalizacja]],"OK","NIEEEEEEEEEEEEEEEEEEEEEEEEE")</f>
        <v>OK</v>
      </c>
      <c r="AO76" s="580">
        <v>192</v>
      </c>
      <c r="AP76" s="582">
        <v>37</v>
      </c>
      <c r="AQ76" s="577" t="s">
        <v>990</v>
      </c>
      <c r="AR76" s="582" t="s">
        <v>1106</v>
      </c>
      <c r="AS76" s="577" t="s">
        <v>959</v>
      </c>
      <c r="AT76" s="577" t="s">
        <v>959</v>
      </c>
      <c r="AU76" s="577" t="s">
        <v>959</v>
      </c>
      <c r="AV76" s="577" t="s">
        <v>959</v>
      </c>
      <c r="AW76" s="577">
        <v>5.0999999999999997E-2</v>
      </c>
      <c r="AX76" s="577">
        <v>7.0000000000000001E-3</v>
      </c>
      <c r="AY76" s="577">
        <v>7.4999999999999997E-2</v>
      </c>
      <c r="AZ76" s="577">
        <v>5.8999999999999997E-2</v>
      </c>
      <c r="BA76" s="577">
        <v>2.5000000000000001E-2</v>
      </c>
      <c r="BB76" s="577">
        <v>3.6999999999999998E-2</v>
      </c>
      <c r="BC76" s="577">
        <v>2.5999999999999999E-2</v>
      </c>
      <c r="BD76" s="577">
        <v>2.9000000000000001E-2</v>
      </c>
      <c r="BE76" s="577">
        <v>7.0000000000000001E-3</v>
      </c>
      <c r="BF76" s="577">
        <v>2.7E-2</v>
      </c>
      <c r="BG76" s="577">
        <v>2.7E-2</v>
      </c>
      <c r="BH76" s="577">
        <v>7.0000000000000001E-3</v>
      </c>
      <c r="BI76" s="577">
        <v>6.6000000000000003E-2</v>
      </c>
      <c r="BJ76" s="577">
        <v>3.1E-2</v>
      </c>
      <c r="BK76" s="580">
        <v>6.5500000000000003E-2</v>
      </c>
      <c r="BL76" s="577">
        <v>0.19600000000000001</v>
      </c>
      <c r="BM76" s="577">
        <v>0.16200000000000001</v>
      </c>
      <c r="BN76" s="577">
        <v>5.7999999999999996E-2</v>
      </c>
      <c r="BO76" s="577">
        <v>0.4840000000000001</v>
      </c>
      <c r="BP76" s="580">
        <v>0.41100000000000014</v>
      </c>
      <c r="BQ76" s="577">
        <v>0.29550000000000004</v>
      </c>
      <c r="BR76" s="583">
        <v>0.17200000000000001</v>
      </c>
      <c r="BS76" s="577" t="str">
        <f>IF(Tabela35[[#This Row],[Lokalizacja3]]=Tabela2[[#This Row],[Nazwa punktu]],"ok","NIEEEEEE")</f>
        <v>ok</v>
      </c>
      <c r="BT76" s="580">
        <v>192</v>
      </c>
      <c r="BU76" s="582">
        <v>37</v>
      </c>
      <c r="BV76" s="577" t="s">
        <v>990</v>
      </c>
      <c r="BW76" s="582" t="s">
        <v>1106</v>
      </c>
      <c r="BX76" s="577" t="s">
        <v>509</v>
      </c>
      <c r="BY76" s="577" t="s">
        <v>509</v>
      </c>
      <c r="BZ76" s="577" t="s">
        <v>509</v>
      </c>
      <c r="CA76" s="577" t="s">
        <v>509</v>
      </c>
      <c r="CB76" s="577" t="s">
        <v>509</v>
      </c>
      <c r="CC76" s="577" t="s">
        <v>509</v>
      </c>
      <c r="CD76" s="577" t="s">
        <v>509</v>
      </c>
      <c r="CE76" s="577" t="s">
        <v>515</v>
      </c>
      <c r="CF76" s="580" t="s">
        <v>509</v>
      </c>
      <c r="CG76" s="583" t="s">
        <v>509</v>
      </c>
      <c r="CH76" s="582">
        <v>192</v>
      </c>
      <c r="CI76" s="577">
        <v>37</v>
      </c>
      <c r="CJ76" s="582" t="s">
        <v>990</v>
      </c>
      <c r="CK76" s="577" t="s">
        <v>1106</v>
      </c>
      <c r="CL76" s="580" t="s">
        <v>910</v>
      </c>
      <c r="CM76" s="577" t="s">
        <v>910</v>
      </c>
      <c r="CN76" s="577" t="s">
        <v>910</v>
      </c>
      <c r="CO76" s="577" t="s">
        <v>910</v>
      </c>
      <c r="CP76" s="583" t="s">
        <v>542</v>
      </c>
      <c r="CQ76" s="577" t="s">
        <v>539</v>
      </c>
      <c r="CR76" s="577" t="s">
        <v>509</v>
      </c>
      <c r="CS76" s="577" t="s">
        <v>509</v>
      </c>
      <c r="CT76" s="577" t="s">
        <v>509</v>
      </c>
      <c r="CU76" s="577" t="s">
        <v>509</v>
      </c>
      <c r="CV76" s="577" t="s">
        <v>509</v>
      </c>
      <c r="CW76" s="577" t="s">
        <v>509</v>
      </c>
      <c r="CX76" s="580" t="s">
        <v>509</v>
      </c>
      <c r="CY76" s="577" t="s">
        <v>509</v>
      </c>
      <c r="CZ76" s="577" t="s">
        <v>910</v>
      </c>
      <c r="DA76" s="583" t="s">
        <v>515</v>
      </c>
      <c r="DB76" s="577" t="s">
        <v>540</v>
      </c>
      <c r="DC76" s="577" t="s">
        <v>509</v>
      </c>
      <c r="DD76" s="577" t="s">
        <v>509</v>
      </c>
      <c r="DE76" s="577" t="s">
        <v>540</v>
      </c>
      <c r="DF76" s="577" t="s">
        <v>910</v>
      </c>
      <c r="DG76" s="577" t="s">
        <v>910</v>
      </c>
      <c r="DH76" s="583" t="s">
        <v>541</v>
      </c>
      <c r="DI76" s="749" t="str">
        <f>IF(Tabela35[[#This Row],[nazwa punktu8]]=Tabela2[[#This Row],[Nazwa punktu]],"tak","NIEEEEEEEEEEEEEEEE")</f>
        <v>tak</v>
      </c>
      <c r="DJ76" s="523">
        <v>10</v>
      </c>
      <c r="DK76" s="756">
        <v>37</v>
      </c>
      <c r="DL76" s="507" t="s">
        <v>990</v>
      </c>
      <c r="DM76" s="524" t="s">
        <v>509</v>
      </c>
      <c r="DN76" s="524" t="s">
        <v>911</v>
      </c>
      <c r="DO76" s="524" t="s">
        <v>1536</v>
      </c>
      <c r="DP76" s="506">
        <v>129</v>
      </c>
      <c r="DQ76" s="506" t="s">
        <v>1526</v>
      </c>
      <c r="DR76" s="523">
        <v>10</v>
      </c>
      <c r="DS76" s="756">
        <v>37</v>
      </c>
      <c r="DT76" s="507" t="s">
        <v>990</v>
      </c>
      <c r="DU76" s="526" t="s">
        <v>509</v>
      </c>
      <c r="DV76" s="526" t="s">
        <v>509</v>
      </c>
      <c r="DW76" s="526" t="s">
        <v>509</v>
      </c>
      <c r="DX76" s="526" t="s">
        <v>509</v>
      </c>
      <c r="DY76" s="526" t="s">
        <v>509</v>
      </c>
      <c r="DZ76" s="526" t="s">
        <v>509</v>
      </c>
      <c r="EA76" s="526" t="s">
        <v>509</v>
      </c>
      <c r="EB76" s="524" t="s">
        <v>1526</v>
      </c>
      <c r="EC76" s="523">
        <v>10</v>
      </c>
      <c r="ED76" s="756">
        <v>37</v>
      </c>
      <c r="EE76" s="507" t="s">
        <v>990</v>
      </c>
      <c r="EF76" s="526" t="s">
        <v>911</v>
      </c>
      <c r="EG76" s="526" t="s">
        <v>911</v>
      </c>
      <c r="EH76" s="526" t="s">
        <v>911</v>
      </c>
      <c r="EI76" s="526" t="s">
        <v>911</v>
      </c>
      <c r="EJ76" s="526" t="s">
        <v>911</v>
      </c>
      <c r="EK76" s="526" t="s">
        <v>911</v>
      </c>
      <c r="EL76" s="526" t="s">
        <v>911</v>
      </c>
      <c r="EM76" s="524" t="s">
        <v>911</v>
      </c>
      <c r="EN76" s="523">
        <v>10</v>
      </c>
      <c r="EO76" s="756">
        <v>37</v>
      </c>
      <c r="EP76" s="507" t="s">
        <v>990</v>
      </c>
      <c r="EQ76" s="526" t="s">
        <v>1600</v>
      </c>
      <c r="ER76" s="526" t="s">
        <v>1601</v>
      </c>
      <c r="ES76" s="526" t="s">
        <v>1601</v>
      </c>
      <c r="ET76" s="524" t="s">
        <v>1601</v>
      </c>
    </row>
    <row r="77" spans="1:150" s="684" customFormat="1" hidden="1" x14ac:dyDescent="0.25">
      <c r="A77" s="679">
        <v>128</v>
      </c>
      <c r="B77" s="680">
        <v>521</v>
      </c>
      <c r="C77" s="681" t="s">
        <v>339</v>
      </c>
      <c r="D77" s="693">
        <v>52.708786000000003</v>
      </c>
      <c r="E77" s="694">
        <v>20.4561389999994</v>
      </c>
      <c r="F77" s="695" t="s">
        <v>1100</v>
      </c>
      <c r="G77" s="696" t="s">
        <v>1362</v>
      </c>
      <c r="H77" s="570">
        <v>128</v>
      </c>
      <c r="I77" s="566">
        <v>521</v>
      </c>
      <c r="J77" s="567" t="s">
        <v>1191</v>
      </c>
      <c r="K77" s="568" t="s">
        <v>1100</v>
      </c>
      <c r="L77" s="569">
        <v>647</v>
      </c>
      <c r="M77" s="570">
        <v>7.7</v>
      </c>
      <c r="N77" s="571" t="s">
        <v>910</v>
      </c>
      <c r="O77" s="572" t="s">
        <v>304</v>
      </c>
      <c r="P77" s="572">
        <v>18.63</v>
      </c>
      <c r="Q77" s="573" t="s">
        <v>910</v>
      </c>
      <c r="R77" s="572" t="s">
        <v>911</v>
      </c>
      <c r="S77" s="572">
        <v>2.4550000000000001</v>
      </c>
      <c r="T77" s="572">
        <v>3.8149999999999999</v>
      </c>
      <c r="U77" s="574">
        <v>3.8700000000000002E-3</v>
      </c>
      <c r="V77" s="572">
        <v>123.7</v>
      </c>
      <c r="W77" s="573" t="s">
        <v>910</v>
      </c>
      <c r="X77" s="572" t="s">
        <v>911</v>
      </c>
      <c r="Y77" s="572">
        <v>2.8889999999999998</v>
      </c>
      <c r="Z77" s="572" t="s">
        <v>912</v>
      </c>
      <c r="AA77" s="572">
        <v>7.1310000000000002</v>
      </c>
      <c r="AB77" s="572">
        <v>138.69999999999999</v>
      </c>
      <c r="AC77" s="572">
        <v>3.101</v>
      </c>
      <c r="AD77" s="575">
        <v>11.97</v>
      </c>
      <c r="AE77" s="576">
        <v>0.13089999999999999</v>
      </c>
      <c r="AF77" s="576">
        <v>0.3448</v>
      </c>
      <c r="AG77" s="576">
        <v>0.23910000000000001</v>
      </c>
      <c r="AH77" s="576">
        <v>4.1069999999999995E-2</v>
      </c>
      <c r="AI77" s="576">
        <v>4.6989999999999997E-2</v>
      </c>
      <c r="AJ77" s="577">
        <v>1.0359999999999999E-2</v>
      </c>
      <c r="AK77" s="577">
        <v>2.4490000000000001E-2</v>
      </c>
      <c r="AL77" s="577">
        <v>1.3509999999999999E-2</v>
      </c>
      <c r="AM77" s="578">
        <v>0.19</v>
      </c>
      <c r="AN77" s="579" t="str">
        <f>IF(Tabela2[[#This Row],[Nazwa punktu]]=Tabela35[[#This Row],[Lokalizacja]],"OK","NIEEEEEEEEEEEEEEEEEEEEEEEEE")</f>
        <v>NIEEEEEEEEEEEEEEEEEEEEEEEEE</v>
      </c>
      <c r="AO77" s="580">
        <v>128</v>
      </c>
      <c r="AP77" s="582">
        <v>521</v>
      </c>
      <c r="AQ77" s="577" t="s">
        <v>1191</v>
      </c>
      <c r="AR77" s="582" t="s">
        <v>1100</v>
      </c>
      <c r="AS77" s="577" t="s">
        <v>959</v>
      </c>
      <c r="AT77" s="577" t="s">
        <v>959</v>
      </c>
      <c r="AU77" s="577" t="s">
        <v>959</v>
      </c>
      <c r="AV77" s="577" t="s">
        <v>959</v>
      </c>
      <c r="AW77" s="577" t="s">
        <v>959</v>
      </c>
      <c r="AX77" s="577" t="s">
        <v>959</v>
      </c>
      <c r="AY77" s="577" t="s">
        <v>959</v>
      </c>
      <c r="AZ77" s="577" t="s">
        <v>959</v>
      </c>
      <c r="BA77" s="577" t="s">
        <v>959</v>
      </c>
      <c r="BB77" s="577" t="s">
        <v>959</v>
      </c>
      <c r="BC77" s="577" t="s">
        <v>959</v>
      </c>
      <c r="BD77" s="577" t="s">
        <v>959</v>
      </c>
      <c r="BE77" s="577" t="s">
        <v>959</v>
      </c>
      <c r="BF77" s="577" t="s">
        <v>959</v>
      </c>
      <c r="BG77" s="577" t="s">
        <v>959</v>
      </c>
      <c r="BH77" s="577" t="s">
        <v>959</v>
      </c>
      <c r="BI77" s="577" t="s">
        <v>959</v>
      </c>
      <c r="BJ77" s="577" t="s">
        <v>959</v>
      </c>
      <c r="BK77" s="580" t="s">
        <v>960</v>
      </c>
      <c r="BL77" s="577" t="s">
        <v>961</v>
      </c>
      <c r="BM77" s="577" t="s">
        <v>1114</v>
      </c>
      <c r="BN77" s="577" t="s">
        <v>962</v>
      </c>
      <c r="BO77" s="577" t="s">
        <v>933</v>
      </c>
      <c r="BP77" s="580" t="s">
        <v>964</v>
      </c>
      <c r="BQ77" s="577" t="s">
        <v>1115</v>
      </c>
      <c r="BR77" s="583" t="s">
        <v>963</v>
      </c>
      <c r="BS77" s="579" t="str">
        <f>IF(Tabela35[[#This Row],[Lokalizacja3]]=Tabela2[[#This Row],[Nazwa punktu]],"ok","NIEEEEEE")</f>
        <v>NIEEEEEE</v>
      </c>
      <c r="BT77" s="580">
        <v>128</v>
      </c>
      <c r="BU77" s="582">
        <v>521</v>
      </c>
      <c r="BV77" s="577" t="s">
        <v>795</v>
      </c>
      <c r="BW77" s="582" t="s">
        <v>1100</v>
      </c>
      <c r="BX77" s="577" t="s">
        <v>509</v>
      </c>
      <c r="BY77" s="577" t="s">
        <v>509</v>
      </c>
      <c r="BZ77" s="577" t="s">
        <v>509</v>
      </c>
      <c r="CA77" s="577" t="s">
        <v>509</v>
      </c>
      <c r="CB77" s="577" t="s">
        <v>509</v>
      </c>
      <c r="CC77" s="577" t="s">
        <v>509</v>
      </c>
      <c r="CD77" s="577" t="s">
        <v>509</v>
      </c>
      <c r="CE77" s="577" t="s">
        <v>515</v>
      </c>
      <c r="CF77" s="580" t="s">
        <v>509</v>
      </c>
      <c r="CG77" s="583" t="s">
        <v>509</v>
      </c>
      <c r="CH77" s="582">
        <v>128</v>
      </c>
      <c r="CI77" s="577">
        <v>521</v>
      </c>
      <c r="CJ77" s="582" t="s">
        <v>674</v>
      </c>
      <c r="CK77" s="577" t="s">
        <v>1100</v>
      </c>
      <c r="CL77" s="580" t="s">
        <v>910</v>
      </c>
      <c r="CM77" s="577" t="s">
        <v>910</v>
      </c>
      <c r="CN77" s="577" t="s">
        <v>910</v>
      </c>
      <c r="CO77" s="577" t="s">
        <v>910</v>
      </c>
      <c r="CP77" s="583" t="s">
        <v>542</v>
      </c>
      <c r="CQ77" s="577" t="s">
        <v>539</v>
      </c>
      <c r="CR77" s="577" t="s">
        <v>509</v>
      </c>
      <c r="CS77" s="577" t="s">
        <v>509</v>
      </c>
      <c r="CT77" s="577" t="s">
        <v>509</v>
      </c>
      <c r="CU77" s="577" t="s">
        <v>509</v>
      </c>
      <c r="CV77" s="577" t="s">
        <v>509</v>
      </c>
      <c r="CW77" s="577" t="s">
        <v>509</v>
      </c>
      <c r="CX77" s="580" t="s">
        <v>509</v>
      </c>
      <c r="CY77" s="577" t="s">
        <v>509</v>
      </c>
      <c r="CZ77" s="577" t="s">
        <v>910</v>
      </c>
      <c r="DA77" s="583" t="s">
        <v>515</v>
      </c>
      <c r="DB77" s="577" t="s">
        <v>540</v>
      </c>
      <c r="DC77" s="577" t="s">
        <v>509</v>
      </c>
      <c r="DD77" s="577" t="s">
        <v>509</v>
      </c>
      <c r="DE77" s="577" t="s">
        <v>540</v>
      </c>
      <c r="DF77" s="577" t="s">
        <v>910</v>
      </c>
      <c r="DG77" s="577" t="s">
        <v>910</v>
      </c>
      <c r="DH77" s="583" t="s">
        <v>541</v>
      </c>
      <c r="DI77" s="749" t="str">
        <f>IF(Tabela35[[#This Row],[nazwa punktu8]]=Tabela2[[#This Row],[Nazwa punktu]],"tak","NIEEEEEEEEEEEEEEEE")</f>
        <v>NIEEEEEEEEEEEEEEEE</v>
      </c>
    </row>
    <row r="78" spans="1:150" s="684" customFormat="1" hidden="1" x14ac:dyDescent="0.25">
      <c r="A78" s="679">
        <v>153</v>
      </c>
      <c r="B78" s="685">
        <v>97</v>
      </c>
      <c r="C78" s="681" t="s">
        <v>609</v>
      </c>
      <c r="D78" s="697">
        <v>50.722027777777782</v>
      </c>
      <c r="E78" s="698">
        <v>17.900194444444445</v>
      </c>
      <c r="F78" s="695" t="s">
        <v>1097</v>
      </c>
      <c r="G78" s="696" t="s">
        <v>1363</v>
      </c>
      <c r="H78" s="570">
        <v>153</v>
      </c>
      <c r="I78" s="566">
        <v>97</v>
      </c>
      <c r="J78" s="567" t="s">
        <v>1204</v>
      </c>
      <c r="K78" s="568" t="s">
        <v>1097</v>
      </c>
      <c r="L78" s="569">
        <v>512</v>
      </c>
      <c r="M78" s="570">
        <v>7.3</v>
      </c>
      <c r="N78" s="571" t="s">
        <v>910</v>
      </c>
      <c r="O78" s="572" t="s">
        <v>304</v>
      </c>
      <c r="P78" s="572">
        <v>92.82</v>
      </c>
      <c r="Q78" s="573">
        <v>0.8246</v>
      </c>
      <c r="R78" s="572">
        <v>1.841</v>
      </c>
      <c r="S78" s="572">
        <v>3.5</v>
      </c>
      <c r="T78" s="572">
        <v>4.3639999999999999</v>
      </c>
      <c r="U78" s="574">
        <v>8.8299999999999993E-3</v>
      </c>
      <c r="V78" s="572">
        <v>140.80000000000001</v>
      </c>
      <c r="W78" s="573" t="s">
        <v>910</v>
      </c>
      <c r="X78" s="572">
        <v>2.5449999999999999</v>
      </c>
      <c r="Y78" s="572">
        <v>10.28</v>
      </c>
      <c r="Z78" s="572" t="s">
        <v>912</v>
      </c>
      <c r="AA78" s="572">
        <v>8.734</v>
      </c>
      <c r="AB78" s="572">
        <v>160.30000000000001</v>
      </c>
      <c r="AC78" s="572">
        <v>3.5139999999999998</v>
      </c>
      <c r="AD78" s="575">
        <v>47.22</v>
      </c>
      <c r="AE78" s="576">
        <v>0.18160000000000001</v>
      </c>
      <c r="AF78" s="576">
        <v>6.25E-2</v>
      </c>
      <c r="AG78" s="576">
        <v>0.37159999999999999</v>
      </c>
      <c r="AH78" s="576">
        <v>3.3160000000000002E-2</v>
      </c>
      <c r="AI78" s="576">
        <v>2.2919999999999999E-2</v>
      </c>
      <c r="AJ78" s="577">
        <v>6.9489999999999994E-3</v>
      </c>
      <c r="AK78" s="577">
        <v>1.0459999999999999E-2</v>
      </c>
      <c r="AL78" s="577">
        <v>2.8539999999999999E-2</v>
      </c>
      <c r="AM78" s="578">
        <v>0.13</v>
      </c>
      <c r="AN78" s="579" t="str">
        <f>IF(Tabela2[[#This Row],[Nazwa punktu]]=Tabela35[[#This Row],[Lokalizacja]],"OK","NIEEEEEEEEEEEEEEEEEEEEEEEEE")</f>
        <v>NIEEEEEEEEEEEEEEEEEEEEEEEEE</v>
      </c>
      <c r="AO78" s="580">
        <v>153</v>
      </c>
      <c r="AP78" s="582">
        <v>97</v>
      </c>
      <c r="AQ78" s="577" t="s">
        <v>1204</v>
      </c>
      <c r="AR78" s="582" t="s">
        <v>1097</v>
      </c>
      <c r="AS78" s="577" t="s">
        <v>959</v>
      </c>
      <c r="AT78" s="577" t="s">
        <v>959</v>
      </c>
      <c r="AU78" s="577" t="s">
        <v>959</v>
      </c>
      <c r="AV78" s="577" t="s">
        <v>959</v>
      </c>
      <c r="AW78" s="577">
        <v>7.0000000000000001E-3</v>
      </c>
      <c r="AX78" s="577" t="s">
        <v>959</v>
      </c>
      <c r="AY78" s="577">
        <v>1.7000000000000001E-2</v>
      </c>
      <c r="AZ78" s="577">
        <v>1.4999999999999999E-2</v>
      </c>
      <c r="BA78" s="577">
        <v>0.01</v>
      </c>
      <c r="BB78" s="577">
        <v>1.0999999999999999E-2</v>
      </c>
      <c r="BC78" s="577">
        <v>0.01</v>
      </c>
      <c r="BD78" s="577">
        <v>0.01</v>
      </c>
      <c r="BE78" s="577" t="s">
        <v>959</v>
      </c>
      <c r="BF78" s="577">
        <v>0.01</v>
      </c>
      <c r="BG78" s="577">
        <v>8.0000000000000002E-3</v>
      </c>
      <c r="BH78" s="577" t="s">
        <v>959</v>
      </c>
      <c r="BI78" s="577" t="s">
        <v>959</v>
      </c>
      <c r="BJ78" s="577">
        <v>7.0000000000000001E-3</v>
      </c>
      <c r="BK78" s="580" t="s">
        <v>960</v>
      </c>
      <c r="BL78" s="577">
        <v>5.3000000000000005E-2</v>
      </c>
      <c r="BM78" s="577">
        <v>3.7499999999999999E-2</v>
      </c>
      <c r="BN78" s="577">
        <v>1.4999999999999999E-2</v>
      </c>
      <c r="BO78" s="577">
        <v>0.125</v>
      </c>
      <c r="BP78" s="580">
        <v>0.12</v>
      </c>
      <c r="BQ78" s="577">
        <v>8.2500000000000004E-2</v>
      </c>
      <c r="BR78" s="583">
        <v>5.7500000000000002E-2</v>
      </c>
      <c r="BS78" s="579" t="str">
        <f>IF(Tabela35[[#This Row],[Lokalizacja3]]=Tabela2[[#This Row],[Nazwa punktu]],"ok","NIEEEEEE")</f>
        <v>NIEEEEEE</v>
      </c>
      <c r="BT78" s="580">
        <v>153</v>
      </c>
      <c r="BU78" s="582">
        <v>97</v>
      </c>
      <c r="BV78" s="577" t="s">
        <v>609</v>
      </c>
      <c r="BW78" s="582" t="s">
        <v>1097</v>
      </c>
      <c r="BX78" s="577" t="s">
        <v>509</v>
      </c>
      <c r="BY78" s="577" t="s">
        <v>509</v>
      </c>
      <c r="BZ78" s="577" t="s">
        <v>509</v>
      </c>
      <c r="CA78" s="577" t="s">
        <v>509</v>
      </c>
      <c r="CB78" s="577" t="s">
        <v>509</v>
      </c>
      <c r="CC78" s="577" t="s">
        <v>509</v>
      </c>
      <c r="CD78" s="577" t="s">
        <v>509</v>
      </c>
      <c r="CE78" s="577" t="s">
        <v>515</v>
      </c>
      <c r="CF78" s="580" t="s">
        <v>509</v>
      </c>
      <c r="CG78" s="583" t="s">
        <v>509</v>
      </c>
      <c r="CH78" s="582">
        <v>153</v>
      </c>
      <c r="CI78" s="577">
        <v>97</v>
      </c>
      <c r="CJ78" s="582" t="s">
        <v>680</v>
      </c>
      <c r="CK78" s="577" t="s">
        <v>1097</v>
      </c>
      <c r="CL78" s="580" t="s">
        <v>910</v>
      </c>
      <c r="CM78" s="577" t="s">
        <v>910</v>
      </c>
      <c r="CN78" s="577" t="s">
        <v>910</v>
      </c>
      <c r="CO78" s="577" t="s">
        <v>910</v>
      </c>
      <c r="CP78" s="583" t="s">
        <v>542</v>
      </c>
      <c r="CQ78" s="577" t="s">
        <v>539</v>
      </c>
      <c r="CR78" s="577" t="s">
        <v>509</v>
      </c>
      <c r="CS78" s="577" t="s">
        <v>509</v>
      </c>
      <c r="CT78" s="577" t="s">
        <v>509</v>
      </c>
      <c r="CU78" s="577" t="s">
        <v>509</v>
      </c>
      <c r="CV78" s="577" t="s">
        <v>509</v>
      </c>
      <c r="CW78" s="577" t="s">
        <v>509</v>
      </c>
      <c r="CX78" s="580" t="s">
        <v>509</v>
      </c>
      <c r="CY78" s="577" t="s">
        <v>509</v>
      </c>
      <c r="CZ78" s="577" t="s">
        <v>910</v>
      </c>
      <c r="DA78" s="583" t="s">
        <v>515</v>
      </c>
      <c r="DB78" s="577" t="s">
        <v>540</v>
      </c>
      <c r="DC78" s="577" t="s">
        <v>509</v>
      </c>
      <c r="DD78" s="577" t="s">
        <v>509</v>
      </c>
      <c r="DE78" s="577" t="s">
        <v>540</v>
      </c>
      <c r="DF78" s="577" t="s">
        <v>910</v>
      </c>
      <c r="DG78" s="577" t="s">
        <v>910</v>
      </c>
      <c r="DH78" s="583" t="s">
        <v>541</v>
      </c>
      <c r="DI78" s="749" t="str">
        <f>IF(Tabela35[[#This Row],[nazwa punktu8]]=Tabela2[[#This Row],[Nazwa punktu]],"tak","NIEEEEEEEEEEEEEEEE")</f>
        <v>NIEEEEEEEEEEEEEEEE</v>
      </c>
    </row>
    <row r="79" spans="1:150" s="684" customFormat="1" hidden="1" x14ac:dyDescent="0.25">
      <c r="A79" s="679">
        <v>201</v>
      </c>
      <c r="B79" s="685">
        <v>215</v>
      </c>
      <c r="C79" s="681" t="s">
        <v>115</v>
      </c>
      <c r="D79" s="697">
        <v>50.571138888888889</v>
      </c>
      <c r="E79" s="698">
        <v>18.624500000000001</v>
      </c>
      <c r="F79" s="695" t="s">
        <v>1099</v>
      </c>
      <c r="G79" s="696" t="s">
        <v>1364</v>
      </c>
      <c r="H79" s="570">
        <v>201</v>
      </c>
      <c r="I79" s="566">
        <v>215</v>
      </c>
      <c r="J79" s="567" t="s">
        <v>10</v>
      </c>
      <c r="K79" s="568" t="s">
        <v>1099</v>
      </c>
      <c r="L79" s="569">
        <v>571</v>
      </c>
      <c r="M79" s="570">
        <v>6.9</v>
      </c>
      <c r="N79" s="571" t="s">
        <v>910</v>
      </c>
      <c r="O79" s="572">
        <v>4.6479999999999997</v>
      </c>
      <c r="P79" s="572">
        <v>261</v>
      </c>
      <c r="Q79" s="573">
        <v>14.93</v>
      </c>
      <c r="R79" s="572">
        <v>1.4610000000000001</v>
      </c>
      <c r="S79" s="572">
        <v>5.6890000000000001</v>
      </c>
      <c r="T79" s="572">
        <v>15.53</v>
      </c>
      <c r="U79" s="574">
        <v>1.9400000000000001E-2</v>
      </c>
      <c r="V79" s="572">
        <v>137.30000000000001</v>
      </c>
      <c r="W79" s="573" t="s">
        <v>910</v>
      </c>
      <c r="X79" s="572">
        <v>3.931</v>
      </c>
      <c r="Y79" s="572">
        <v>54.31</v>
      </c>
      <c r="Z79" s="572" t="s">
        <v>912</v>
      </c>
      <c r="AA79" s="572">
        <v>11.67</v>
      </c>
      <c r="AB79" s="572">
        <v>59.6</v>
      </c>
      <c r="AC79" s="572">
        <v>4.165</v>
      </c>
      <c r="AD79" s="575">
        <v>248.3</v>
      </c>
      <c r="AE79" s="576">
        <v>0.2883</v>
      </c>
      <c r="AF79" s="576">
        <v>7.9799999999999996E-2</v>
      </c>
      <c r="AG79" s="576">
        <v>0.41520000000000001</v>
      </c>
      <c r="AH79" s="576">
        <v>4.0379999999999999E-2</v>
      </c>
      <c r="AI79" s="576">
        <v>3.6180000000000004E-2</v>
      </c>
      <c r="AJ79" s="577">
        <v>9.7989999999999987E-3</v>
      </c>
      <c r="AK79" s="577">
        <v>3.1560000000000005E-2</v>
      </c>
      <c r="AL79" s="577">
        <v>3.4299999999999997E-2</v>
      </c>
      <c r="AM79" s="578">
        <v>0.64</v>
      </c>
      <c r="AN79" s="579" t="str">
        <f>IF(Tabela2[[#This Row],[Nazwa punktu]]=Tabela35[[#This Row],[Lokalizacja]],"OK","NIEEEEEEEEEEEEEEEEEEEEEEEEE")</f>
        <v>NIEEEEEEEEEEEEEEEEEEEEEEEEE</v>
      </c>
      <c r="AO79" s="580">
        <v>201</v>
      </c>
      <c r="AP79" s="582">
        <v>215</v>
      </c>
      <c r="AQ79" s="577" t="s">
        <v>10</v>
      </c>
      <c r="AR79" s="582" t="s">
        <v>1099</v>
      </c>
      <c r="AS79" s="577" t="s">
        <v>959</v>
      </c>
      <c r="AT79" s="577">
        <v>1.4E-2</v>
      </c>
      <c r="AU79" s="577" t="s">
        <v>959</v>
      </c>
      <c r="AV79" s="577">
        <v>6.0000000000000001E-3</v>
      </c>
      <c r="AW79" s="577">
        <v>2.5999999999999999E-2</v>
      </c>
      <c r="AX79" s="577">
        <v>0.02</v>
      </c>
      <c r="AY79" s="577">
        <v>6.2E-2</v>
      </c>
      <c r="AZ79" s="577">
        <v>5.3999999999999999E-2</v>
      </c>
      <c r="BA79" s="577">
        <v>3.5000000000000003E-2</v>
      </c>
      <c r="BB79" s="577">
        <v>4.7E-2</v>
      </c>
      <c r="BC79" s="577">
        <v>4.4999999999999998E-2</v>
      </c>
      <c r="BD79" s="577">
        <v>4.3999999999999997E-2</v>
      </c>
      <c r="BE79" s="577">
        <v>1.0999999999999999E-2</v>
      </c>
      <c r="BF79" s="577">
        <v>3.4000000000000002E-2</v>
      </c>
      <c r="BG79" s="577">
        <v>3.5999999999999997E-2</v>
      </c>
      <c r="BH79" s="577">
        <v>7.0000000000000001E-3</v>
      </c>
      <c r="BI79" s="577">
        <v>1.4E-2</v>
      </c>
      <c r="BJ79" s="577">
        <v>3.2000000000000001E-2</v>
      </c>
      <c r="BK79" s="580">
        <v>6.8500000000000005E-2</v>
      </c>
      <c r="BL79" s="577">
        <v>0.19800000000000001</v>
      </c>
      <c r="BM79" s="577">
        <v>0.155</v>
      </c>
      <c r="BN79" s="577">
        <v>6.8000000000000005E-2</v>
      </c>
      <c r="BO79" s="577">
        <v>0.49199999999999999</v>
      </c>
      <c r="BP79" s="580">
        <v>0.46699999999999997</v>
      </c>
      <c r="BQ79" s="577">
        <v>0.3075</v>
      </c>
      <c r="BR79" s="583">
        <v>0.23300000000000001</v>
      </c>
      <c r="BS79" s="579" t="str">
        <f>IF(Tabela35[[#This Row],[Lokalizacja3]]=Tabela2[[#This Row],[Nazwa punktu]],"ok","NIEEEEEE")</f>
        <v>NIEEEEEE</v>
      </c>
      <c r="BT79" s="580">
        <v>200</v>
      </c>
      <c r="BU79" s="582">
        <v>215</v>
      </c>
      <c r="BV79" s="577" t="s">
        <v>115</v>
      </c>
      <c r="BW79" s="582" t="s">
        <v>1099</v>
      </c>
      <c r="BX79" s="577" t="s">
        <v>509</v>
      </c>
      <c r="BY79" s="577" t="s">
        <v>509</v>
      </c>
      <c r="BZ79" s="577" t="s">
        <v>509</v>
      </c>
      <c r="CA79" s="577" t="s">
        <v>509</v>
      </c>
      <c r="CB79" s="577" t="s">
        <v>509</v>
      </c>
      <c r="CC79" s="577" t="s">
        <v>509</v>
      </c>
      <c r="CD79" s="577" t="s">
        <v>509</v>
      </c>
      <c r="CE79" s="577" t="s">
        <v>515</v>
      </c>
      <c r="CF79" s="580" t="s">
        <v>509</v>
      </c>
      <c r="CG79" s="583" t="s">
        <v>509</v>
      </c>
      <c r="CH79" s="582">
        <v>200</v>
      </c>
      <c r="CI79" s="577">
        <v>215</v>
      </c>
      <c r="CJ79" s="582" t="s">
        <v>115</v>
      </c>
      <c r="CK79" s="577" t="s">
        <v>1099</v>
      </c>
      <c r="CL79" s="580" t="s">
        <v>910</v>
      </c>
      <c r="CM79" s="577" t="s">
        <v>910</v>
      </c>
      <c r="CN79" s="577" t="s">
        <v>910</v>
      </c>
      <c r="CO79" s="577" t="s">
        <v>910</v>
      </c>
      <c r="CP79" s="583" t="s">
        <v>542</v>
      </c>
      <c r="CQ79" s="577" t="s">
        <v>539</v>
      </c>
      <c r="CR79" s="577" t="s">
        <v>509</v>
      </c>
      <c r="CS79" s="577" t="s">
        <v>509</v>
      </c>
      <c r="CT79" s="577" t="s">
        <v>509</v>
      </c>
      <c r="CU79" s="577" t="s">
        <v>509</v>
      </c>
      <c r="CV79" s="577" t="s">
        <v>509</v>
      </c>
      <c r="CW79" s="577" t="s">
        <v>509</v>
      </c>
      <c r="CX79" s="580">
        <v>0.1</v>
      </c>
      <c r="CY79" s="577" t="s">
        <v>509</v>
      </c>
      <c r="CZ79" s="577" t="s">
        <v>910</v>
      </c>
      <c r="DA79" s="583" t="s">
        <v>515</v>
      </c>
      <c r="DB79" s="577" t="s">
        <v>540</v>
      </c>
      <c r="DC79" s="577" t="s">
        <v>509</v>
      </c>
      <c r="DD79" s="577" t="s">
        <v>509</v>
      </c>
      <c r="DE79" s="577" t="s">
        <v>540</v>
      </c>
      <c r="DF79" s="577" t="s">
        <v>910</v>
      </c>
      <c r="DG79" s="577" t="s">
        <v>910</v>
      </c>
      <c r="DH79" s="583" t="s">
        <v>541</v>
      </c>
      <c r="DI79" s="749" t="str">
        <f>IF(Tabela35[[#This Row],[nazwa punktu8]]=Tabela2[[#This Row],[Nazwa punktu]],"tak","NIEEEEEEEEEEEEEEEE")</f>
        <v>tak</v>
      </c>
    </row>
    <row r="80" spans="1:150" s="684" customFormat="1" hidden="1" x14ac:dyDescent="0.25">
      <c r="A80" s="679">
        <v>129</v>
      </c>
      <c r="B80" s="713">
        <v>527</v>
      </c>
      <c r="C80" s="681" t="s">
        <v>1192</v>
      </c>
      <c r="D80" s="693">
        <v>52.145578999999998</v>
      </c>
      <c r="E80" s="694">
        <v>21.273157999999999</v>
      </c>
      <c r="F80" s="695" t="s">
        <v>1100</v>
      </c>
      <c r="G80" s="714" t="s">
        <v>1365</v>
      </c>
      <c r="H80" s="570">
        <v>129</v>
      </c>
      <c r="I80" s="566">
        <v>527</v>
      </c>
      <c r="J80" s="567" t="s">
        <v>1192</v>
      </c>
      <c r="K80" s="568" t="s">
        <v>1100</v>
      </c>
      <c r="L80" s="569">
        <v>542</v>
      </c>
      <c r="M80" s="570">
        <v>7.5</v>
      </c>
      <c r="N80" s="571" t="s">
        <v>910</v>
      </c>
      <c r="O80" s="572" t="s">
        <v>304</v>
      </c>
      <c r="P80" s="572">
        <v>22.99</v>
      </c>
      <c r="Q80" s="573" t="s">
        <v>910</v>
      </c>
      <c r="R80" s="572" t="s">
        <v>911</v>
      </c>
      <c r="S80" s="572">
        <v>2.2970000000000002</v>
      </c>
      <c r="T80" s="572">
        <v>2.8679999999999999</v>
      </c>
      <c r="U80" s="574">
        <v>4.0000000000000001E-3</v>
      </c>
      <c r="V80" s="572">
        <v>248.9</v>
      </c>
      <c r="W80" s="573" t="s">
        <v>910</v>
      </c>
      <c r="X80" s="572">
        <v>1.7310000000000001</v>
      </c>
      <c r="Y80" s="572" t="s">
        <v>912</v>
      </c>
      <c r="Z80" s="572" t="s">
        <v>912</v>
      </c>
      <c r="AA80" s="572">
        <v>3.7509999999999999</v>
      </c>
      <c r="AB80" s="572">
        <v>79.37</v>
      </c>
      <c r="AC80" s="572">
        <v>2.226</v>
      </c>
      <c r="AD80" s="575">
        <v>11.07</v>
      </c>
      <c r="AE80" s="576">
        <v>0.13900000000000001</v>
      </c>
      <c r="AF80" s="576">
        <v>7.059E-2</v>
      </c>
      <c r="AG80" s="576">
        <v>0.1661</v>
      </c>
      <c r="AH80" s="576">
        <v>3.5799999999999998E-2</v>
      </c>
      <c r="AI80" s="576">
        <v>2.521E-2</v>
      </c>
      <c r="AJ80" s="577">
        <v>8.1110000000000002E-3</v>
      </c>
      <c r="AK80" s="577">
        <v>1.5630000000000002E-2</v>
      </c>
      <c r="AL80" s="577">
        <v>8.856000000000001E-3</v>
      </c>
      <c r="AM80" s="578">
        <v>0.13</v>
      </c>
      <c r="AN80" s="579" t="str">
        <f>IF(Tabela2[[#This Row],[Nazwa punktu]]=Tabela35[[#This Row],[Lokalizacja]],"OK","NIEEEEEEEEEEEEEEEEEEEEEEEEE")</f>
        <v>OK</v>
      </c>
      <c r="AO80" s="580">
        <v>129</v>
      </c>
      <c r="AP80" s="582">
        <v>527</v>
      </c>
      <c r="AQ80" s="577" t="s">
        <v>1192</v>
      </c>
      <c r="AR80" s="582" t="s">
        <v>1100</v>
      </c>
      <c r="AS80" s="577" t="s">
        <v>959</v>
      </c>
      <c r="AT80" s="577" t="s">
        <v>959</v>
      </c>
      <c r="AU80" s="577" t="s">
        <v>959</v>
      </c>
      <c r="AV80" s="577" t="s">
        <v>959</v>
      </c>
      <c r="AW80" s="577" t="s">
        <v>959</v>
      </c>
      <c r="AX80" s="577" t="s">
        <v>959</v>
      </c>
      <c r="AY80" s="577" t="s">
        <v>959</v>
      </c>
      <c r="AZ80" s="577" t="s">
        <v>959</v>
      </c>
      <c r="BA80" s="577" t="s">
        <v>959</v>
      </c>
      <c r="BB80" s="577" t="s">
        <v>959</v>
      </c>
      <c r="BC80" s="577" t="s">
        <v>959</v>
      </c>
      <c r="BD80" s="577" t="s">
        <v>959</v>
      </c>
      <c r="BE80" s="577" t="s">
        <v>959</v>
      </c>
      <c r="BF80" s="577" t="s">
        <v>959</v>
      </c>
      <c r="BG80" s="577" t="s">
        <v>959</v>
      </c>
      <c r="BH80" s="577" t="s">
        <v>959</v>
      </c>
      <c r="BI80" s="577" t="s">
        <v>959</v>
      </c>
      <c r="BJ80" s="577" t="s">
        <v>959</v>
      </c>
      <c r="BK80" s="580" t="s">
        <v>960</v>
      </c>
      <c r="BL80" s="577" t="s">
        <v>961</v>
      </c>
      <c r="BM80" s="577" t="s">
        <v>1114</v>
      </c>
      <c r="BN80" s="577" t="s">
        <v>962</v>
      </c>
      <c r="BO80" s="577" t="s">
        <v>933</v>
      </c>
      <c r="BP80" s="580" t="s">
        <v>964</v>
      </c>
      <c r="BQ80" s="577" t="s">
        <v>1115</v>
      </c>
      <c r="BR80" s="583" t="s">
        <v>963</v>
      </c>
      <c r="BS80" s="579" t="str">
        <f>IF(Tabela35[[#This Row],[Lokalizacja3]]=Tabela2[[#This Row],[Nazwa punktu]],"ok","NIEEEEEE")</f>
        <v>ok</v>
      </c>
      <c r="BT80" s="580">
        <v>129</v>
      </c>
      <c r="BU80" s="582">
        <v>527</v>
      </c>
      <c r="BV80" s="577" t="s">
        <v>601</v>
      </c>
      <c r="BW80" s="582" t="s">
        <v>1100</v>
      </c>
      <c r="BX80" s="577" t="s">
        <v>509</v>
      </c>
      <c r="BY80" s="577" t="s">
        <v>509</v>
      </c>
      <c r="BZ80" s="577" t="s">
        <v>509</v>
      </c>
      <c r="CA80" s="577" t="s">
        <v>509</v>
      </c>
      <c r="CB80" s="577" t="s">
        <v>509</v>
      </c>
      <c r="CC80" s="577" t="s">
        <v>509</v>
      </c>
      <c r="CD80" s="577" t="s">
        <v>509</v>
      </c>
      <c r="CE80" s="577" t="s">
        <v>515</v>
      </c>
      <c r="CF80" s="580" t="s">
        <v>509</v>
      </c>
      <c r="CG80" s="583" t="s">
        <v>509</v>
      </c>
      <c r="CH80" s="582">
        <v>129</v>
      </c>
      <c r="CI80" s="577">
        <v>527</v>
      </c>
      <c r="CJ80" s="582" t="s">
        <v>1192</v>
      </c>
      <c r="CK80" s="577" t="s">
        <v>1100</v>
      </c>
      <c r="CL80" s="580" t="s">
        <v>910</v>
      </c>
      <c r="CM80" s="577" t="s">
        <v>910</v>
      </c>
      <c r="CN80" s="577" t="s">
        <v>910</v>
      </c>
      <c r="CO80" s="577" t="s">
        <v>910</v>
      </c>
      <c r="CP80" s="583" t="s">
        <v>542</v>
      </c>
      <c r="CQ80" s="577" t="s">
        <v>539</v>
      </c>
      <c r="CR80" s="577" t="s">
        <v>509</v>
      </c>
      <c r="CS80" s="577" t="s">
        <v>509</v>
      </c>
      <c r="CT80" s="577" t="s">
        <v>509</v>
      </c>
      <c r="CU80" s="577" t="s">
        <v>509</v>
      </c>
      <c r="CV80" s="577" t="s">
        <v>509</v>
      </c>
      <c r="CW80" s="577" t="s">
        <v>509</v>
      </c>
      <c r="CX80" s="580" t="s">
        <v>509</v>
      </c>
      <c r="CY80" s="577" t="s">
        <v>509</v>
      </c>
      <c r="CZ80" s="577" t="s">
        <v>910</v>
      </c>
      <c r="DA80" s="583" t="s">
        <v>515</v>
      </c>
      <c r="DB80" s="577" t="s">
        <v>540</v>
      </c>
      <c r="DC80" s="577" t="s">
        <v>509</v>
      </c>
      <c r="DD80" s="577" t="s">
        <v>509</v>
      </c>
      <c r="DE80" s="577" t="s">
        <v>540</v>
      </c>
      <c r="DF80" s="577" t="s">
        <v>910</v>
      </c>
      <c r="DG80" s="577" t="s">
        <v>910</v>
      </c>
      <c r="DH80" s="583" t="s">
        <v>541</v>
      </c>
      <c r="DI80" s="749" t="str">
        <f>IF(Tabela35[[#This Row],[nazwa punktu8]]=Tabela2[[#This Row],[Nazwa punktu]],"tak","NIEEEEEEEEEEEEEEEE")</f>
        <v>tak</v>
      </c>
    </row>
    <row r="81" spans="1:113" s="684" customFormat="1" hidden="1" x14ac:dyDescent="0.25">
      <c r="A81" s="679">
        <v>242</v>
      </c>
      <c r="B81" s="685">
        <v>46</v>
      </c>
      <c r="C81" s="681" t="s">
        <v>647</v>
      </c>
      <c r="D81" s="697">
        <v>52.671055555555554</v>
      </c>
      <c r="E81" s="698">
        <v>14.541194444444445</v>
      </c>
      <c r="F81" s="695" t="s">
        <v>776</v>
      </c>
      <c r="G81" s="696" t="s">
        <v>1366</v>
      </c>
      <c r="H81" s="570">
        <v>242</v>
      </c>
      <c r="I81" s="566">
        <v>46</v>
      </c>
      <c r="J81" s="567" t="s">
        <v>29</v>
      </c>
      <c r="K81" s="568" t="s">
        <v>776</v>
      </c>
      <c r="L81" s="569">
        <v>568</v>
      </c>
      <c r="M81" s="570">
        <v>7.6</v>
      </c>
      <c r="N81" s="571" t="s">
        <v>910</v>
      </c>
      <c r="O81" s="572" t="s">
        <v>304</v>
      </c>
      <c r="P81" s="572">
        <v>28.3</v>
      </c>
      <c r="Q81" s="573" t="s">
        <v>910</v>
      </c>
      <c r="R81" s="572" t="s">
        <v>911</v>
      </c>
      <c r="S81" s="572">
        <v>4.8330000000000002</v>
      </c>
      <c r="T81" s="572">
        <v>5.9139999999999997</v>
      </c>
      <c r="U81" s="574">
        <v>1.2200000000000001E-2</v>
      </c>
      <c r="V81" s="572">
        <v>86.44</v>
      </c>
      <c r="W81" s="573" t="s">
        <v>910</v>
      </c>
      <c r="X81" s="572">
        <v>2.1459999999999999</v>
      </c>
      <c r="Y81" s="572">
        <v>6.98</v>
      </c>
      <c r="Z81" s="572" t="s">
        <v>912</v>
      </c>
      <c r="AA81" s="572">
        <v>12.53</v>
      </c>
      <c r="AB81" s="572">
        <v>155.30000000000001</v>
      </c>
      <c r="AC81" s="572">
        <v>4.8259999999999996</v>
      </c>
      <c r="AD81" s="575">
        <v>20.25</v>
      </c>
      <c r="AE81" s="576">
        <v>0.16550000000000001</v>
      </c>
      <c r="AF81" s="576">
        <v>0.43030000000000002</v>
      </c>
      <c r="AG81" s="576">
        <v>0.4471</v>
      </c>
      <c r="AH81" s="576">
        <v>3.9939999999999996E-2</v>
      </c>
      <c r="AI81" s="576">
        <v>4.4260000000000001E-2</v>
      </c>
      <c r="AJ81" s="577">
        <v>1.1729999999999999E-2</v>
      </c>
      <c r="AK81" s="577">
        <v>2.3230000000000001E-2</v>
      </c>
      <c r="AL81" s="577">
        <v>0.1265</v>
      </c>
      <c r="AM81" s="578">
        <v>0.59</v>
      </c>
      <c r="AN81" s="579" t="str">
        <f>IF(Tabela2[[#This Row],[Nazwa punktu]]=Tabela35[[#This Row],[Lokalizacja]],"OK","NIEEEEEEEEEEEEEEEEEEEEEEEEE")</f>
        <v>NIEEEEEEEEEEEEEEEEEEEEEEEEE</v>
      </c>
      <c r="AO81" s="580">
        <v>242</v>
      </c>
      <c r="AP81" s="582">
        <v>46</v>
      </c>
      <c r="AQ81" s="577" t="s">
        <v>29</v>
      </c>
      <c r="AR81" s="582" t="s">
        <v>1105</v>
      </c>
      <c r="AS81" s="577" t="s">
        <v>959</v>
      </c>
      <c r="AT81" s="577">
        <v>8.0000000000000002E-3</v>
      </c>
      <c r="AU81" s="577" t="s">
        <v>959</v>
      </c>
      <c r="AV81" s="577" t="s">
        <v>959</v>
      </c>
      <c r="AW81" s="577">
        <v>2.3E-2</v>
      </c>
      <c r="AX81" s="577">
        <v>1.6E-2</v>
      </c>
      <c r="AY81" s="577">
        <v>0.12</v>
      </c>
      <c r="AZ81" s="577">
        <v>0.11799999999999999</v>
      </c>
      <c r="BA81" s="577">
        <v>8.2000000000000003E-2</v>
      </c>
      <c r="BB81" s="577">
        <v>9.5000000000000001E-2</v>
      </c>
      <c r="BC81" s="577">
        <v>0.09</v>
      </c>
      <c r="BD81" s="577">
        <v>0.10100000000000001</v>
      </c>
      <c r="BE81" s="577">
        <v>2.3E-2</v>
      </c>
      <c r="BF81" s="577">
        <v>0.109</v>
      </c>
      <c r="BG81" s="577">
        <v>0.11799999999999999</v>
      </c>
      <c r="BH81" s="577">
        <v>2.5999999999999999E-2</v>
      </c>
      <c r="BI81" s="577">
        <v>0.03</v>
      </c>
      <c r="BJ81" s="577">
        <v>0.1</v>
      </c>
      <c r="BK81" s="580">
        <v>5.2000000000000005E-2</v>
      </c>
      <c r="BL81" s="577">
        <v>0.41499999999999998</v>
      </c>
      <c r="BM81" s="577">
        <v>0.379</v>
      </c>
      <c r="BN81" s="577">
        <v>0.218</v>
      </c>
      <c r="BO81" s="577">
        <v>1.0665</v>
      </c>
      <c r="BP81" s="580">
        <v>1.0135000000000001</v>
      </c>
      <c r="BQ81" s="577">
        <v>0.60199999999999998</v>
      </c>
      <c r="BR81" s="583">
        <v>0.626</v>
      </c>
      <c r="BS81" s="579" t="str">
        <f>IF(Tabela35[[#This Row],[Lokalizacja3]]=Tabela2[[#This Row],[Nazwa punktu]],"ok","NIEEEEEE")</f>
        <v>NIEEEEEE</v>
      </c>
      <c r="BT81" s="580">
        <v>241</v>
      </c>
      <c r="BU81" s="582">
        <v>46</v>
      </c>
      <c r="BV81" s="577" t="s">
        <v>647</v>
      </c>
      <c r="BW81" s="582" t="s">
        <v>776</v>
      </c>
      <c r="BX81" s="577" t="s">
        <v>509</v>
      </c>
      <c r="BY81" s="577" t="s">
        <v>509</v>
      </c>
      <c r="BZ81" s="577" t="s">
        <v>509</v>
      </c>
      <c r="CA81" s="577" t="s">
        <v>509</v>
      </c>
      <c r="CB81" s="577" t="s">
        <v>509</v>
      </c>
      <c r="CC81" s="577" t="s">
        <v>509</v>
      </c>
      <c r="CD81" s="577" t="s">
        <v>509</v>
      </c>
      <c r="CE81" s="577" t="s">
        <v>515</v>
      </c>
      <c r="CF81" s="580" t="s">
        <v>509</v>
      </c>
      <c r="CG81" s="583" t="s">
        <v>509</v>
      </c>
      <c r="CH81" s="582">
        <v>241</v>
      </c>
      <c r="CI81" s="577">
        <v>46</v>
      </c>
      <c r="CJ81" s="582" t="s">
        <v>717</v>
      </c>
      <c r="CK81" s="577" t="s">
        <v>776</v>
      </c>
      <c r="CL81" s="580" t="s">
        <v>910</v>
      </c>
      <c r="CM81" s="577" t="s">
        <v>910</v>
      </c>
      <c r="CN81" s="577" t="s">
        <v>910</v>
      </c>
      <c r="CO81" s="577" t="s">
        <v>910</v>
      </c>
      <c r="CP81" s="583" t="s">
        <v>542</v>
      </c>
      <c r="CQ81" s="577" t="s">
        <v>539</v>
      </c>
      <c r="CR81" s="577" t="s">
        <v>509</v>
      </c>
      <c r="CS81" s="577" t="s">
        <v>509</v>
      </c>
      <c r="CT81" s="577" t="s">
        <v>509</v>
      </c>
      <c r="CU81" s="577" t="s">
        <v>509</v>
      </c>
      <c r="CV81" s="577" t="s">
        <v>509</v>
      </c>
      <c r="CW81" s="577" t="s">
        <v>509</v>
      </c>
      <c r="CX81" s="580">
        <v>0.2</v>
      </c>
      <c r="CY81" s="577">
        <v>0.2</v>
      </c>
      <c r="CZ81" s="577" t="s">
        <v>910</v>
      </c>
      <c r="DA81" s="583">
        <v>0.65</v>
      </c>
      <c r="DB81" s="577" t="s">
        <v>540</v>
      </c>
      <c r="DC81" s="577" t="s">
        <v>509</v>
      </c>
      <c r="DD81" s="577" t="s">
        <v>509</v>
      </c>
      <c r="DE81" s="577" t="s">
        <v>540</v>
      </c>
      <c r="DF81" s="577" t="s">
        <v>910</v>
      </c>
      <c r="DG81" s="577" t="s">
        <v>910</v>
      </c>
      <c r="DH81" s="583" t="s">
        <v>541</v>
      </c>
      <c r="DI81" s="749" t="str">
        <f>IF(Tabela35[[#This Row],[nazwa punktu8]]=Tabela2[[#This Row],[Nazwa punktu]],"tak","NIEEEEEEEEEEEEEEEE")</f>
        <v>NIEEEEEEEEEEEEEEEE</v>
      </c>
    </row>
    <row r="82" spans="1:113" s="684" customFormat="1" hidden="1" x14ac:dyDescent="0.25">
      <c r="A82" s="679">
        <v>185</v>
      </c>
      <c r="B82" s="680">
        <v>121</v>
      </c>
      <c r="C82" s="681" t="s">
        <v>119</v>
      </c>
      <c r="D82" s="693">
        <v>53.192363999999998</v>
      </c>
      <c r="E82" s="694">
        <v>22.094868000000002</v>
      </c>
      <c r="F82" s="695" t="s">
        <v>1098</v>
      </c>
      <c r="G82" s="696" t="s">
        <v>1367</v>
      </c>
      <c r="H82" s="570">
        <v>185</v>
      </c>
      <c r="I82" s="566">
        <v>121</v>
      </c>
      <c r="J82" s="567" t="s">
        <v>119</v>
      </c>
      <c r="K82" s="568" t="s">
        <v>1098</v>
      </c>
      <c r="L82" s="569">
        <v>472</v>
      </c>
      <c r="M82" s="570">
        <v>7.6</v>
      </c>
      <c r="N82" s="571" t="s">
        <v>910</v>
      </c>
      <c r="O82" s="572" t="s">
        <v>304</v>
      </c>
      <c r="P82" s="572">
        <v>20.41</v>
      </c>
      <c r="Q82" s="573" t="s">
        <v>910</v>
      </c>
      <c r="R82" s="572" t="s">
        <v>911</v>
      </c>
      <c r="S82" s="572">
        <v>2.7789999999999999</v>
      </c>
      <c r="T82" s="572">
        <v>3.556</v>
      </c>
      <c r="U82" s="574">
        <v>1.0800000000000001E-2</v>
      </c>
      <c r="V82" s="572">
        <v>107.9</v>
      </c>
      <c r="W82" s="573" t="s">
        <v>910</v>
      </c>
      <c r="X82" s="572">
        <v>1.3979999999999999</v>
      </c>
      <c r="Y82" s="572">
        <v>2.3149999999999999</v>
      </c>
      <c r="Z82" s="572" t="s">
        <v>912</v>
      </c>
      <c r="AA82" s="572">
        <v>9.8989999999999991</v>
      </c>
      <c r="AB82" s="572">
        <v>115.3</v>
      </c>
      <c r="AC82" s="572">
        <v>2.927</v>
      </c>
      <c r="AD82" s="575">
        <v>13.03</v>
      </c>
      <c r="AE82" s="576">
        <v>0.1358</v>
      </c>
      <c r="AF82" s="576">
        <v>0.66879999999999995</v>
      </c>
      <c r="AG82" s="576">
        <v>0.31109999999999999</v>
      </c>
      <c r="AH82" s="576">
        <v>4.4330000000000001E-2</v>
      </c>
      <c r="AI82" s="576">
        <v>0.1</v>
      </c>
      <c r="AJ82" s="577">
        <v>9.9959999999999997E-3</v>
      </c>
      <c r="AK82" s="577">
        <v>2.546E-2</v>
      </c>
      <c r="AL82" s="577">
        <v>1.1890000000000001E-2</v>
      </c>
      <c r="AM82" s="578">
        <v>0.15</v>
      </c>
      <c r="AN82" s="579" t="str">
        <f>IF(Tabela2[[#This Row],[Nazwa punktu]]=Tabela35[[#This Row],[Lokalizacja]],"OK","NIEEEEEEEEEEEEEEEEEEEEEEEEE")</f>
        <v>OK</v>
      </c>
      <c r="AO82" s="742">
        <v>186</v>
      </c>
      <c r="AP82" s="743">
        <v>121</v>
      </c>
      <c r="AQ82" s="648" t="s">
        <v>3</v>
      </c>
      <c r="AR82" s="743" t="s">
        <v>1098</v>
      </c>
      <c r="AS82" s="642" t="s">
        <v>959</v>
      </c>
      <c r="AT82" s="642" t="s">
        <v>959</v>
      </c>
      <c r="AU82" s="642" t="s">
        <v>959</v>
      </c>
      <c r="AV82" s="642" t="s">
        <v>959</v>
      </c>
      <c r="AW82" s="642">
        <v>2.5000000000000001E-2</v>
      </c>
      <c r="AX82" s="642">
        <v>1.0999999999999999E-2</v>
      </c>
      <c r="AY82" s="642">
        <v>0.11</v>
      </c>
      <c r="AZ82" s="642">
        <v>9.4E-2</v>
      </c>
      <c r="BA82" s="642">
        <v>5.3999999999999999E-2</v>
      </c>
      <c r="BB82" s="642">
        <v>5.5E-2</v>
      </c>
      <c r="BC82" s="642">
        <v>4.1000000000000002E-2</v>
      </c>
      <c r="BD82" s="642">
        <v>4.9000000000000002E-2</v>
      </c>
      <c r="BE82" s="642">
        <v>1.2E-2</v>
      </c>
      <c r="BF82" s="642">
        <v>0.05</v>
      </c>
      <c r="BG82" s="642">
        <v>4.8000000000000001E-2</v>
      </c>
      <c r="BH82" s="642">
        <v>0.01</v>
      </c>
      <c r="BI82" s="642">
        <v>9.9000000000000005E-2</v>
      </c>
      <c r="BJ82" s="642">
        <v>0.04</v>
      </c>
      <c r="BK82" s="643">
        <v>4.3499999999999997E-2</v>
      </c>
      <c r="BL82" s="642">
        <v>0.313</v>
      </c>
      <c r="BM82" s="642">
        <v>0.26100000000000001</v>
      </c>
      <c r="BN82" s="642">
        <v>8.7999999999999995E-2</v>
      </c>
      <c r="BO82" s="642">
        <v>0.70800000000000007</v>
      </c>
      <c r="BP82" s="643">
        <v>0.59699999999999998</v>
      </c>
      <c r="BQ82" s="642">
        <v>0.41649999999999998</v>
      </c>
      <c r="BR82" s="644">
        <v>0.29199999999999998</v>
      </c>
      <c r="BS82" s="746" t="str">
        <f>IF(Tabela35[[#This Row],[Lokalizacja3]]=Tabela2[[#This Row],[Nazwa punktu]],"ok","NIEEEEEE")</f>
        <v>NIEEEEEE</v>
      </c>
      <c r="BT82" s="580">
        <v>185</v>
      </c>
      <c r="BU82" s="582">
        <v>121</v>
      </c>
      <c r="BV82" s="577" t="s">
        <v>119</v>
      </c>
      <c r="BW82" s="582" t="s">
        <v>1098</v>
      </c>
      <c r="BX82" s="577" t="s">
        <v>509</v>
      </c>
      <c r="BY82" s="577" t="s">
        <v>509</v>
      </c>
      <c r="BZ82" s="577" t="s">
        <v>509</v>
      </c>
      <c r="CA82" s="577" t="s">
        <v>509</v>
      </c>
      <c r="CB82" s="577" t="s">
        <v>509</v>
      </c>
      <c r="CC82" s="577" t="s">
        <v>509</v>
      </c>
      <c r="CD82" s="577" t="s">
        <v>509</v>
      </c>
      <c r="CE82" s="577" t="s">
        <v>515</v>
      </c>
      <c r="CF82" s="580" t="s">
        <v>509</v>
      </c>
      <c r="CG82" s="583" t="s">
        <v>509</v>
      </c>
      <c r="CH82" s="582">
        <v>185</v>
      </c>
      <c r="CI82" s="577">
        <v>121</v>
      </c>
      <c r="CJ82" s="582" t="s">
        <v>119</v>
      </c>
      <c r="CK82" s="577" t="s">
        <v>1098</v>
      </c>
      <c r="CL82" s="580" t="s">
        <v>910</v>
      </c>
      <c r="CM82" s="577" t="s">
        <v>910</v>
      </c>
      <c r="CN82" s="577" t="s">
        <v>910</v>
      </c>
      <c r="CO82" s="577" t="s">
        <v>910</v>
      </c>
      <c r="CP82" s="583" t="s">
        <v>542</v>
      </c>
      <c r="CQ82" s="577" t="s">
        <v>539</v>
      </c>
      <c r="CR82" s="577" t="s">
        <v>509</v>
      </c>
      <c r="CS82" s="577" t="s">
        <v>509</v>
      </c>
      <c r="CT82" s="577" t="s">
        <v>509</v>
      </c>
      <c r="CU82" s="577" t="s">
        <v>509</v>
      </c>
      <c r="CV82" s="577" t="s">
        <v>509</v>
      </c>
      <c r="CW82" s="577" t="s">
        <v>509</v>
      </c>
      <c r="CX82" s="580" t="s">
        <v>509</v>
      </c>
      <c r="CY82" s="577">
        <v>0.2</v>
      </c>
      <c r="CZ82" s="577" t="s">
        <v>910</v>
      </c>
      <c r="DA82" s="583">
        <v>0.5</v>
      </c>
      <c r="DB82" s="577" t="s">
        <v>540</v>
      </c>
      <c r="DC82" s="577" t="s">
        <v>509</v>
      </c>
      <c r="DD82" s="577" t="s">
        <v>509</v>
      </c>
      <c r="DE82" s="577" t="s">
        <v>540</v>
      </c>
      <c r="DF82" s="577" t="s">
        <v>910</v>
      </c>
      <c r="DG82" s="577" t="s">
        <v>910</v>
      </c>
      <c r="DH82" s="583" t="s">
        <v>541</v>
      </c>
      <c r="DI82" s="749" t="str">
        <f>IF(Tabela35[[#This Row],[nazwa punktu8]]=Tabela2[[#This Row],[Nazwa punktu]],"tak","NIEEEEEEEEEEEEEEEE")</f>
        <v>tak</v>
      </c>
    </row>
    <row r="83" spans="1:113" s="684" customFormat="1" hidden="1" x14ac:dyDescent="0.25">
      <c r="A83" s="679">
        <v>186</v>
      </c>
      <c r="B83" s="680">
        <v>532</v>
      </c>
      <c r="C83" s="681" t="s">
        <v>629</v>
      </c>
      <c r="D83" s="693">
        <v>53.226196000000002</v>
      </c>
      <c r="E83" s="694">
        <v>21.863844</v>
      </c>
      <c r="F83" s="695" t="s">
        <v>1098</v>
      </c>
      <c r="G83" s="696" t="s">
        <v>1368</v>
      </c>
      <c r="H83" s="570">
        <v>186</v>
      </c>
      <c r="I83" s="566">
        <v>532</v>
      </c>
      <c r="J83" s="567" t="s">
        <v>2</v>
      </c>
      <c r="K83" s="568" t="s">
        <v>1098</v>
      </c>
      <c r="L83" s="569">
        <v>463</v>
      </c>
      <c r="M83" s="570">
        <v>7.7</v>
      </c>
      <c r="N83" s="571" t="s">
        <v>910</v>
      </c>
      <c r="O83" s="572" t="s">
        <v>304</v>
      </c>
      <c r="P83" s="572">
        <v>16.62</v>
      </c>
      <c r="Q83" s="573" t="s">
        <v>910</v>
      </c>
      <c r="R83" s="572" t="s">
        <v>911</v>
      </c>
      <c r="S83" s="572">
        <v>4.0529999999999999</v>
      </c>
      <c r="T83" s="572">
        <v>3.3250000000000002</v>
      </c>
      <c r="U83" s="574">
        <v>5.8900000000000003E-3</v>
      </c>
      <c r="V83" s="572">
        <v>47.63</v>
      </c>
      <c r="W83" s="573" t="s">
        <v>910</v>
      </c>
      <c r="X83" s="572">
        <v>1.4470000000000001</v>
      </c>
      <c r="Y83" s="572">
        <v>2.661</v>
      </c>
      <c r="Z83" s="572" t="s">
        <v>912</v>
      </c>
      <c r="AA83" s="572">
        <v>6.7519999999999998</v>
      </c>
      <c r="AB83" s="572">
        <v>97.97</v>
      </c>
      <c r="AC83" s="572">
        <v>3.234</v>
      </c>
      <c r="AD83" s="575">
        <v>10.59</v>
      </c>
      <c r="AE83" s="576">
        <v>0.15870000000000001</v>
      </c>
      <c r="AF83" s="576">
        <v>0.43020000000000003</v>
      </c>
      <c r="AG83" s="576">
        <v>0.29930000000000001</v>
      </c>
      <c r="AH83" s="576">
        <v>4.7469999999999998E-2</v>
      </c>
      <c r="AI83" s="576">
        <v>9.5009999999999997E-2</v>
      </c>
      <c r="AJ83" s="577">
        <v>8.881E-3</v>
      </c>
      <c r="AK83" s="577">
        <v>2.3769999999999999E-2</v>
      </c>
      <c r="AL83" s="577">
        <v>1.427E-2</v>
      </c>
      <c r="AM83" s="578">
        <v>0.19</v>
      </c>
      <c r="AN83" s="579" t="str">
        <f>IF(Tabela2[[#This Row],[Nazwa punktu]]=Tabela35[[#This Row],[Lokalizacja]],"OK","NIEEEEEEEEEEEEEEEEEEEEEEEEE")</f>
        <v>NIEEEEEEEEEEEEEEEEEEEEEEEEE</v>
      </c>
      <c r="AO83" s="580">
        <v>185</v>
      </c>
      <c r="AP83" s="582">
        <v>532</v>
      </c>
      <c r="AQ83" s="577" t="s">
        <v>2</v>
      </c>
      <c r="AR83" s="582" t="s">
        <v>1098</v>
      </c>
      <c r="AS83" s="577" t="s">
        <v>959</v>
      </c>
      <c r="AT83" s="577" t="s">
        <v>959</v>
      </c>
      <c r="AU83" s="577" t="s">
        <v>959</v>
      </c>
      <c r="AV83" s="577" t="s">
        <v>959</v>
      </c>
      <c r="AW83" s="577" t="s">
        <v>959</v>
      </c>
      <c r="AX83" s="577" t="s">
        <v>959</v>
      </c>
      <c r="AY83" s="577">
        <v>7.0000000000000001E-3</v>
      </c>
      <c r="AZ83" s="577">
        <v>7.0000000000000001E-3</v>
      </c>
      <c r="BA83" s="577" t="s">
        <v>959</v>
      </c>
      <c r="BB83" s="577">
        <v>6.0000000000000001E-3</v>
      </c>
      <c r="BC83" s="577">
        <v>5.0000000000000001E-3</v>
      </c>
      <c r="BD83" s="577">
        <v>6.0000000000000001E-3</v>
      </c>
      <c r="BE83" s="577" t="s">
        <v>959</v>
      </c>
      <c r="BF83" s="577">
        <v>5.0000000000000001E-3</v>
      </c>
      <c r="BG83" s="577">
        <v>6.0000000000000001E-3</v>
      </c>
      <c r="BH83" s="577" t="s">
        <v>959</v>
      </c>
      <c r="BI83" s="577">
        <v>1.6E-2</v>
      </c>
      <c r="BJ83" s="577" t="s">
        <v>959</v>
      </c>
      <c r="BK83" s="580" t="s">
        <v>960</v>
      </c>
      <c r="BL83" s="577">
        <v>2.2499999999999999E-2</v>
      </c>
      <c r="BM83" s="577">
        <v>3.6999999999999998E-2</v>
      </c>
      <c r="BN83" s="577" t="s">
        <v>962</v>
      </c>
      <c r="BO83" s="577" t="s">
        <v>933</v>
      </c>
      <c r="BP83" s="580" t="s">
        <v>964</v>
      </c>
      <c r="BQ83" s="577" t="s">
        <v>1115</v>
      </c>
      <c r="BR83" s="583" t="s">
        <v>963</v>
      </c>
      <c r="BS83" s="579" t="str">
        <f>IF(Tabela35[[#This Row],[Lokalizacja3]]=Tabela2[[#This Row],[Nazwa punktu]],"ok","NIEEEEEE")</f>
        <v>NIEEEEEE</v>
      </c>
      <c r="BT83" s="580">
        <v>186</v>
      </c>
      <c r="BU83" s="582">
        <v>532</v>
      </c>
      <c r="BV83" s="577" t="s">
        <v>629</v>
      </c>
      <c r="BW83" s="582" t="s">
        <v>1098</v>
      </c>
      <c r="BX83" s="577" t="s">
        <v>509</v>
      </c>
      <c r="BY83" s="577" t="s">
        <v>509</v>
      </c>
      <c r="BZ83" s="577" t="s">
        <v>509</v>
      </c>
      <c r="CA83" s="577" t="s">
        <v>509</v>
      </c>
      <c r="CB83" s="577" t="s">
        <v>509</v>
      </c>
      <c r="CC83" s="577" t="s">
        <v>509</v>
      </c>
      <c r="CD83" s="577" t="s">
        <v>509</v>
      </c>
      <c r="CE83" s="577" t="s">
        <v>515</v>
      </c>
      <c r="CF83" s="580" t="s">
        <v>509</v>
      </c>
      <c r="CG83" s="583" t="s">
        <v>509</v>
      </c>
      <c r="CH83" s="582">
        <v>186</v>
      </c>
      <c r="CI83" s="577">
        <v>532</v>
      </c>
      <c r="CJ83" s="582" t="s">
        <v>699</v>
      </c>
      <c r="CK83" s="577" t="s">
        <v>1098</v>
      </c>
      <c r="CL83" s="580" t="s">
        <v>910</v>
      </c>
      <c r="CM83" s="577" t="s">
        <v>910</v>
      </c>
      <c r="CN83" s="577" t="s">
        <v>910</v>
      </c>
      <c r="CO83" s="577" t="s">
        <v>910</v>
      </c>
      <c r="CP83" s="583" t="s">
        <v>542</v>
      </c>
      <c r="CQ83" s="577" t="s">
        <v>539</v>
      </c>
      <c r="CR83" s="577" t="s">
        <v>509</v>
      </c>
      <c r="CS83" s="577" t="s">
        <v>509</v>
      </c>
      <c r="CT83" s="577" t="s">
        <v>509</v>
      </c>
      <c r="CU83" s="577" t="s">
        <v>509</v>
      </c>
      <c r="CV83" s="577" t="s">
        <v>509</v>
      </c>
      <c r="CW83" s="577" t="s">
        <v>509</v>
      </c>
      <c r="CX83" s="580" t="s">
        <v>509</v>
      </c>
      <c r="CY83" s="577" t="s">
        <v>509</v>
      </c>
      <c r="CZ83" s="577" t="s">
        <v>910</v>
      </c>
      <c r="DA83" s="583" t="s">
        <v>515</v>
      </c>
      <c r="DB83" s="577" t="s">
        <v>540</v>
      </c>
      <c r="DC83" s="577" t="s">
        <v>509</v>
      </c>
      <c r="DD83" s="577" t="s">
        <v>509</v>
      </c>
      <c r="DE83" s="577" t="s">
        <v>540</v>
      </c>
      <c r="DF83" s="577" t="s">
        <v>910</v>
      </c>
      <c r="DG83" s="577" t="s">
        <v>910</v>
      </c>
      <c r="DH83" s="583" t="s">
        <v>541</v>
      </c>
      <c r="DI83" s="749" t="str">
        <f>IF(Tabela35[[#This Row],[nazwa punktu8]]=Tabela2[[#This Row],[Nazwa punktu]],"tak","NIEEEEEEEEEEEEEEEE")</f>
        <v>NIEEEEEEEEEEEEEEEE</v>
      </c>
    </row>
    <row r="84" spans="1:113" s="684" customFormat="1" hidden="1" x14ac:dyDescent="0.25">
      <c r="A84" s="679">
        <v>187</v>
      </c>
      <c r="B84" s="680">
        <v>7</v>
      </c>
      <c r="C84" s="681" t="s">
        <v>991</v>
      </c>
      <c r="D84" s="693">
        <v>52.940192000000003</v>
      </c>
      <c r="E84" s="694">
        <v>23.748982000000002</v>
      </c>
      <c r="F84" s="695" t="s">
        <v>1098</v>
      </c>
      <c r="G84" s="696" t="s">
        <v>1369</v>
      </c>
      <c r="H84" s="570">
        <v>187</v>
      </c>
      <c r="I84" s="566">
        <v>7</v>
      </c>
      <c r="J84" s="567" t="s">
        <v>991</v>
      </c>
      <c r="K84" s="568" t="s">
        <v>1098</v>
      </c>
      <c r="L84" s="569">
        <v>284</v>
      </c>
      <c r="M84" s="570">
        <v>7.6</v>
      </c>
      <c r="N84" s="571" t="s">
        <v>910</v>
      </c>
      <c r="O84" s="572" t="s">
        <v>304</v>
      </c>
      <c r="P84" s="572">
        <v>26.04</v>
      </c>
      <c r="Q84" s="573" t="s">
        <v>910</v>
      </c>
      <c r="R84" s="572" t="s">
        <v>911</v>
      </c>
      <c r="S84" s="572">
        <v>1.9790000000000001</v>
      </c>
      <c r="T84" s="572">
        <v>2.8530000000000002</v>
      </c>
      <c r="U84" s="574">
        <v>4.0600000000000002E-3</v>
      </c>
      <c r="V84" s="572">
        <v>50.72</v>
      </c>
      <c r="W84" s="573" t="s">
        <v>910</v>
      </c>
      <c r="X84" s="572" t="s">
        <v>911</v>
      </c>
      <c r="Y84" s="572">
        <v>12.78</v>
      </c>
      <c r="Z84" s="572" t="s">
        <v>912</v>
      </c>
      <c r="AA84" s="572">
        <v>4.2930000000000001</v>
      </c>
      <c r="AB84" s="572">
        <v>73.599999999999994</v>
      </c>
      <c r="AC84" s="572">
        <v>2.0659999999999998</v>
      </c>
      <c r="AD84" s="575">
        <v>8.3930000000000007</v>
      </c>
      <c r="AE84" s="576">
        <v>0.10009999999999999</v>
      </c>
      <c r="AF84" s="576">
        <v>0.14710000000000001</v>
      </c>
      <c r="AG84" s="576">
        <v>0.31159999999999999</v>
      </c>
      <c r="AH84" s="576">
        <v>2.068E-2</v>
      </c>
      <c r="AI84" s="576">
        <v>2.283E-2</v>
      </c>
      <c r="AJ84" s="577">
        <v>5.2240000000000003E-3</v>
      </c>
      <c r="AK84" s="577">
        <v>2.4230000000000002E-2</v>
      </c>
      <c r="AL84" s="577">
        <v>2.146E-2</v>
      </c>
      <c r="AM84" s="578">
        <v>0.39</v>
      </c>
      <c r="AN84" s="579" t="str">
        <f>IF(Tabela2[[#This Row],[Nazwa punktu]]=Tabela35[[#This Row],[Lokalizacja]],"OK","NIEEEEEEEEEEEEEEEEEEEEEEEEE")</f>
        <v>OK</v>
      </c>
      <c r="AO84" s="744">
        <v>187</v>
      </c>
      <c r="AP84" s="745">
        <v>7</v>
      </c>
      <c r="AQ84" s="623" t="s">
        <v>991</v>
      </c>
      <c r="AR84" s="745" t="s">
        <v>1098</v>
      </c>
      <c r="AS84" s="577" t="s">
        <v>959</v>
      </c>
      <c r="AT84" s="577" t="s">
        <v>959</v>
      </c>
      <c r="AU84" s="577" t="s">
        <v>959</v>
      </c>
      <c r="AV84" s="577" t="s">
        <v>959</v>
      </c>
      <c r="AW84" s="577" t="s">
        <v>959</v>
      </c>
      <c r="AX84" s="577" t="s">
        <v>959</v>
      </c>
      <c r="AY84" s="577">
        <v>0.04</v>
      </c>
      <c r="AZ84" s="577">
        <v>2.5000000000000001E-2</v>
      </c>
      <c r="BA84" s="577">
        <v>8.0000000000000002E-3</v>
      </c>
      <c r="BB84" s="577">
        <v>0.02</v>
      </c>
      <c r="BC84" s="577">
        <v>1.2999999999999999E-2</v>
      </c>
      <c r="BD84" s="577">
        <v>1.2999999999999999E-2</v>
      </c>
      <c r="BE84" s="577" t="s">
        <v>959</v>
      </c>
      <c r="BF84" s="577">
        <v>8.9999999999999993E-3</v>
      </c>
      <c r="BG84" s="577">
        <v>1.2E-2</v>
      </c>
      <c r="BH84" s="577" t="s">
        <v>959</v>
      </c>
      <c r="BI84" s="577">
        <v>3.2000000000000001E-2</v>
      </c>
      <c r="BJ84" s="577">
        <v>1.0999999999999999E-2</v>
      </c>
      <c r="BK84" s="580" t="s">
        <v>960</v>
      </c>
      <c r="BL84" s="577">
        <v>9.3000000000000013E-2</v>
      </c>
      <c r="BM84" s="577">
        <v>7.2000000000000008E-2</v>
      </c>
      <c r="BN84" s="577">
        <v>2.3E-2</v>
      </c>
      <c r="BO84" s="577">
        <v>0.20300000000000004</v>
      </c>
      <c r="BP84" s="580">
        <v>0.16850000000000004</v>
      </c>
      <c r="BQ84" s="577">
        <v>0.11700000000000002</v>
      </c>
      <c r="BR84" s="583">
        <v>6.8499999999999991E-2</v>
      </c>
      <c r="BS84" s="747" t="str">
        <f>IF(Tabela35[[#This Row],[Lokalizacja3]]=Tabela2[[#This Row],[Nazwa punktu]],"ok","NIEEEEEE")</f>
        <v>ok</v>
      </c>
      <c r="BT84" s="580">
        <v>187</v>
      </c>
      <c r="BU84" s="582">
        <v>7</v>
      </c>
      <c r="BV84" s="577" t="s">
        <v>991</v>
      </c>
      <c r="BW84" s="582" t="s">
        <v>1098</v>
      </c>
      <c r="BX84" s="577" t="s">
        <v>509</v>
      </c>
      <c r="BY84" s="577" t="s">
        <v>509</v>
      </c>
      <c r="BZ84" s="577" t="s">
        <v>509</v>
      </c>
      <c r="CA84" s="577" t="s">
        <v>509</v>
      </c>
      <c r="CB84" s="577" t="s">
        <v>509</v>
      </c>
      <c r="CC84" s="577" t="s">
        <v>509</v>
      </c>
      <c r="CD84" s="577" t="s">
        <v>509</v>
      </c>
      <c r="CE84" s="577" t="s">
        <v>515</v>
      </c>
      <c r="CF84" s="580" t="s">
        <v>509</v>
      </c>
      <c r="CG84" s="583" t="s">
        <v>509</v>
      </c>
      <c r="CH84" s="582">
        <v>187</v>
      </c>
      <c r="CI84" s="577">
        <v>7</v>
      </c>
      <c r="CJ84" s="582" t="s">
        <v>991</v>
      </c>
      <c r="CK84" s="577" t="s">
        <v>1098</v>
      </c>
      <c r="CL84" s="580" t="s">
        <v>910</v>
      </c>
      <c r="CM84" s="577" t="s">
        <v>910</v>
      </c>
      <c r="CN84" s="577" t="s">
        <v>910</v>
      </c>
      <c r="CO84" s="577" t="s">
        <v>910</v>
      </c>
      <c r="CP84" s="583" t="s">
        <v>542</v>
      </c>
      <c r="CQ84" s="577" t="s">
        <v>539</v>
      </c>
      <c r="CR84" s="577" t="s">
        <v>509</v>
      </c>
      <c r="CS84" s="577" t="s">
        <v>509</v>
      </c>
      <c r="CT84" s="577" t="s">
        <v>509</v>
      </c>
      <c r="CU84" s="577" t="s">
        <v>509</v>
      </c>
      <c r="CV84" s="577" t="s">
        <v>509</v>
      </c>
      <c r="CW84" s="577" t="s">
        <v>509</v>
      </c>
      <c r="CX84" s="580">
        <v>0.1</v>
      </c>
      <c r="CY84" s="577" t="s">
        <v>509</v>
      </c>
      <c r="CZ84" s="577" t="s">
        <v>910</v>
      </c>
      <c r="DA84" s="583" t="s">
        <v>515</v>
      </c>
      <c r="DB84" s="577" t="s">
        <v>540</v>
      </c>
      <c r="DC84" s="577" t="s">
        <v>509</v>
      </c>
      <c r="DD84" s="577" t="s">
        <v>509</v>
      </c>
      <c r="DE84" s="577" t="s">
        <v>540</v>
      </c>
      <c r="DF84" s="577" t="s">
        <v>910</v>
      </c>
      <c r="DG84" s="577" t="s">
        <v>910</v>
      </c>
      <c r="DH84" s="583" t="s">
        <v>541</v>
      </c>
      <c r="DI84" s="749" t="str">
        <f>IF(Tabela35[[#This Row],[nazwa punktu8]]=Tabela2[[#This Row],[Nazwa punktu]],"tak","NIEEEEEEEEEEEEEEEE")</f>
        <v>tak</v>
      </c>
    </row>
    <row r="85" spans="1:113" s="684" customFormat="1" hidden="1" x14ac:dyDescent="0.25">
      <c r="A85" s="679">
        <v>130</v>
      </c>
      <c r="B85" s="680">
        <v>138</v>
      </c>
      <c r="C85" s="681" t="s">
        <v>1193</v>
      </c>
      <c r="D85" s="693">
        <v>52.437562</v>
      </c>
      <c r="E85" s="694">
        <v>20.690325999999299</v>
      </c>
      <c r="F85" s="695" t="s">
        <v>1100</v>
      </c>
      <c r="G85" s="696" t="s">
        <v>1369</v>
      </c>
      <c r="H85" s="570">
        <v>130</v>
      </c>
      <c r="I85" s="566">
        <v>138</v>
      </c>
      <c r="J85" s="567" t="s">
        <v>1193</v>
      </c>
      <c r="K85" s="568" t="s">
        <v>1100</v>
      </c>
      <c r="L85" s="569">
        <v>467</v>
      </c>
      <c r="M85" s="570">
        <v>7.7</v>
      </c>
      <c r="N85" s="571" t="s">
        <v>910</v>
      </c>
      <c r="O85" s="572" t="s">
        <v>304</v>
      </c>
      <c r="P85" s="572">
        <v>30.78</v>
      </c>
      <c r="Q85" s="573" t="s">
        <v>910</v>
      </c>
      <c r="R85" s="572" t="s">
        <v>911</v>
      </c>
      <c r="S85" s="572">
        <v>4.1909999999999998</v>
      </c>
      <c r="T85" s="572">
        <v>5.8040000000000003</v>
      </c>
      <c r="U85" s="574">
        <v>6.3200000000000001E-3</v>
      </c>
      <c r="V85" s="572">
        <v>348.4</v>
      </c>
      <c r="W85" s="573" t="s">
        <v>910</v>
      </c>
      <c r="X85" s="572">
        <v>2.3889999999999998</v>
      </c>
      <c r="Y85" s="572">
        <v>8.2579999999999991</v>
      </c>
      <c r="Z85" s="572" t="s">
        <v>912</v>
      </c>
      <c r="AA85" s="572">
        <v>23.73</v>
      </c>
      <c r="AB85" s="572">
        <v>107.9</v>
      </c>
      <c r="AC85" s="572">
        <v>4.9630000000000001</v>
      </c>
      <c r="AD85" s="575">
        <v>20.48</v>
      </c>
      <c r="AE85" s="576">
        <v>0.17979999999999999</v>
      </c>
      <c r="AF85" s="576">
        <v>1.0569999999999999</v>
      </c>
      <c r="AG85" s="576">
        <v>0.50329999999999997</v>
      </c>
      <c r="AH85" s="576">
        <v>4.6330000000000003E-2</v>
      </c>
      <c r="AI85" s="576">
        <v>0.1195</v>
      </c>
      <c r="AJ85" s="577">
        <v>8.7170000000000008E-3</v>
      </c>
      <c r="AK85" s="577">
        <v>4.1779999999999998E-2</v>
      </c>
      <c r="AL85" s="577">
        <v>3.3639999999999996E-2</v>
      </c>
      <c r="AM85" s="578">
        <v>0.5</v>
      </c>
      <c r="AN85" s="579" t="str">
        <f>IF(Tabela2[[#This Row],[Nazwa punktu]]=Tabela35[[#This Row],[Lokalizacja]],"OK","NIEEEEEEEEEEEEEEEEEEEEEEEEE")</f>
        <v>OK</v>
      </c>
      <c r="AO85" s="580">
        <v>130</v>
      </c>
      <c r="AP85" s="582">
        <v>138</v>
      </c>
      <c r="AQ85" s="577" t="s">
        <v>1193</v>
      </c>
      <c r="AR85" s="582" t="s">
        <v>1100</v>
      </c>
      <c r="AS85" s="577" t="s">
        <v>959</v>
      </c>
      <c r="AT85" s="577" t="s">
        <v>959</v>
      </c>
      <c r="AU85" s="577" t="s">
        <v>959</v>
      </c>
      <c r="AV85" s="577" t="s">
        <v>959</v>
      </c>
      <c r="AW85" s="577">
        <v>6.0000000000000001E-3</v>
      </c>
      <c r="AX85" s="577" t="s">
        <v>959</v>
      </c>
      <c r="AY85" s="577">
        <v>8.0000000000000002E-3</v>
      </c>
      <c r="AZ85" s="577">
        <v>7.0000000000000001E-3</v>
      </c>
      <c r="BA85" s="577" t="s">
        <v>959</v>
      </c>
      <c r="BB85" s="577" t="s">
        <v>959</v>
      </c>
      <c r="BC85" s="577">
        <v>7.0000000000000001E-3</v>
      </c>
      <c r="BD85" s="577">
        <v>7.0000000000000001E-3</v>
      </c>
      <c r="BE85" s="577" t="s">
        <v>959</v>
      </c>
      <c r="BF85" s="577">
        <v>7.0000000000000001E-3</v>
      </c>
      <c r="BG85" s="577">
        <v>8.9999999999999993E-3</v>
      </c>
      <c r="BH85" s="577" t="s">
        <v>959</v>
      </c>
      <c r="BI85" s="577">
        <v>2.1000000000000001E-2</v>
      </c>
      <c r="BJ85" s="577">
        <v>8.9999999999999993E-3</v>
      </c>
      <c r="BK85" s="580" t="s">
        <v>960</v>
      </c>
      <c r="BL85" s="577">
        <v>0.02</v>
      </c>
      <c r="BM85" s="577">
        <v>4.7E-2</v>
      </c>
      <c r="BN85" s="577">
        <v>1.7999999999999999E-2</v>
      </c>
      <c r="BO85" s="577">
        <v>0.10350000000000001</v>
      </c>
      <c r="BP85" s="580">
        <v>0.08</v>
      </c>
      <c r="BQ85" s="577">
        <v>4.5500000000000006E-2</v>
      </c>
      <c r="BR85" s="583">
        <v>4.4000000000000004E-2</v>
      </c>
      <c r="BS85" s="579" t="str">
        <f>IF(Tabela35[[#This Row],[Lokalizacja3]]=Tabela2[[#This Row],[Nazwa punktu]],"ok","NIEEEEEE")</f>
        <v>ok</v>
      </c>
      <c r="BT85" s="580">
        <v>130</v>
      </c>
      <c r="BU85" s="582">
        <v>138</v>
      </c>
      <c r="BV85" s="577" t="s">
        <v>602</v>
      </c>
      <c r="BW85" s="582" t="s">
        <v>1100</v>
      </c>
      <c r="BX85" s="577" t="s">
        <v>509</v>
      </c>
      <c r="BY85" s="577" t="s">
        <v>509</v>
      </c>
      <c r="BZ85" s="577" t="s">
        <v>509</v>
      </c>
      <c r="CA85" s="577" t="s">
        <v>509</v>
      </c>
      <c r="CB85" s="577" t="s">
        <v>509</v>
      </c>
      <c r="CC85" s="577" t="s">
        <v>509</v>
      </c>
      <c r="CD85" s="577" t="s">
        <v>509</v>
      </c>
      <c r="CE85" s="577" t="s">
        <v>515</v>
      </c>
      <c r="CF85" s="580" t="s">
        <v>509</v>
      </c>
      <c r="CG85" s="583" t="s">
        <v>509</v>
      </c>
      <c r="CH85" s="582">
        <v>130</v>
      </c>
      <c r="CI85" s="577">
        <v>138</v>
      </c>
      <c r="CJ85" s="582" t="s">
        <v>1193</v>
      </c>
      <c r="CK85" s="577" t="s">
        <v>1100</v>
      </c>
      <c r="CL85" s="580" t="s">
        <v>910</v>
      </c>
      <c r="CM85" s="577" t="s">
        <v>910</v>
      </c>
      <c r="CN85" s="577" t="s">
        <v>910</v>
      </c>
      <c r="CO85" s="577" t="s">
        <v>910</v>
      </c>
      <c r="CP85" s="583" t="s">
        <v>542</v>
      </c>
      <c r="CQ85" s="577" t="s">
        <v>539</v>
      </c>
      <c r="CR85" s="577" t="s">
        <v>509</v>
      </c>
      <c r="CS85" s="577" t="s">
        <v>509</v>
      </c>
      <c r="CT85" s="577" t="s">
        <v>509</v>
      </c>
      <c r="CU85" s="577" t="s">
        <v>509</v>
      </c>
      <c r="CV85" s="577" t="s">
        <v>509</v>
      </c>
      <c r="CW85" s="577" t="s">
        <v>509</v>
      </c>
      <c r="CX85" s="580">
        <v>0.2</v>
      </c>
      <c r="CY85" s="577" t="s">
        <v>509</v>
      </c>
      <c r="CZ85" s="577" t="s">
        <v>910</v>
      </c>
      <c r="DA85" s="583" t="s">
        <v>515</v>
      </c>
      <c r="DB85" s="577" t="s">
        <v>540</v>
      </c>
      <c r="DC85" s="577" t="s">
        <v>509</v>
      </c>
      <c r="DD85" s="577" t="s">
        <v>509</v>
      </c>
      <c r="DE85" s="577" t="s">
        <v>540</v>
      </c>
      <c r="DF85" s="577" t="s">
        <v>910</v>
      </c>
      <c r="DG85" s="577" t="s">
        <v>910</v>
      </c>
      <c r="DH85" s="583" t="s">
        <v>541</v>
      </c>
      <c r="DI85" s="749" t="str">
        <f>IF(Tabela35[[#This Row],[nazwa punktu8]]=Tabela2[[#This Row],[Nazwa punktu]],"tak","NIEEEEEEEEEEEEEEEE")</f>
        <v>tak</v>
      </c>
    </row>
    <row r="86" spans="1:113" s="684" customFormat="1" hidden="1" x14ac:dyDescent="0.25">
      <c r="A86" s="679">
        <v>131</v>
      </c>
      <c r="B86" s="680">
        <v>120</v>
      </c>
      <c r="C86" s="681" t="s">
        <v>992</v>
      </c>
      <c r="D86" s="693">
        <v>53.090729000000003</v>
      </c>
      <c r="E86" s="694">
        <v>21.567145</v>
      </c>
      <c r="F86" s="695" t="s">
        <v>1100</v>
      </c>
      <c r="G86" s="696" t="s">
        <v>1368</v>
      </c>
      <c r="H86" s="570">
        <v>131</v>
      </c>
      <c r="I86" s="566">
        <v>120</v>
      </c>
      <c r="J86" s="567" t="s">
        <v>992</v>
      </c>
      <c r="K86" s="568" t="s">
        <v>1100</v>
      </c>
      <c r="L86" s="569">
        <v>444</v>
      </c>
      <c r="M86" s="570">
        <v>7.7</v>
      </c>
      <c r="N86" s="571" t="s">
        <v>910</v>
      </c>
      <c r="O86" s="572" t="s">
        <v>304</v>
      </c>
      <c r="P86" s="572">
        <v>17.13</v>
      </c>
      <c r="Q86" s="573" t="s">
        <v>910</v>
      </c>
      <c r="R86" s="572" t="s">
        <v>911</v>
      </c>
      <c r="S86" s="572">
        <v>2.69</v>
      </c>
      <c r="T86" s="572">
        <v>3.4630000000000001</v>
      </c>
      <c r="U86" s="574">
        <v>4.3600000000000002E-3</v>
      </c>
      <c r="V86" s="572">
        <v>100.1</v>
      </c>
      <c r="W86" s="573" t="s">
        <v>910</v>
      </c>
      <c r="X86" s="572">
        <v>1.242</v>
      </c>
      <c r="Y86" s="572" t="s">
        <v>912</v>
      </c>
      <c r="Z86" s="572" t="s">
        <v>912</v>
      </c>
      <c r="AA86" s="572">
        <v>7.3040000000000003</v>
      </c>
      <c r="AB86" s="572">
        <v>103.7</v>
      </c>
      <c r="AC86" s="572">
        <v>2.677</v>
      </c>
      <c r="AD86" s="575">
        <v>10.74</v>
      </c>
      <c r="AE86" s="576">
        <v>0.1258</v>
      </c>
      <c r="AF86" s="576">
        <v>0.41639999999999999</v>
      </c>
      <c r="AG86" s="576">
        <v>0.31059999999999999</v>
      </c>
      <c r="AH86" s="576">
        <v>4.122E-2</v>
      </c>
      <c r="AI86" s="576">
        <v>7.2539999999999993E-2</v>
      </c>
      <c r="AJ86" s="577">
        <v>8.6420000000000004E-3</v>
      </c>
      <c r="AK86" s="577">
        <v>2.6030000000000001E-2</v>
      </c>
      <c r="AL86" s="577">
        <v>1.323E-2</v>
      </c>
      <c r="AM86" s="578">
        <v>0.2</v>
      </c>
      <c r="AN86" s="579" t="str">
        <f>IF(Tabela2[[#This Row],[Nazwa punktu]]=Tabela35[[#This Row],[Lokalizacja]],"OK","NIEEEEEEEEEEEEEEEEEEEEEEEEE")</f>
        <v>OK</v>
      </c>
      <c r="AO86" s="580">
        <v>131</v>
      </c>
      <c r="AP86" s="582">
        <v>120</v>
      </c>
      <c r="AQ86" s="577" t="s">
        <v>992</v>
      </c>
      <c r="AR86" s="582" t="s">
        <v>1100</v>
      </c>
      <c r="AS86" s="577" t="s">
        <v>959</v>
      </c>
      <c r="AT86" s="577" t="s">
        <v>959</v>
      </c>
      <c r="AU86" s="577" t="s">
        <v>959</v>
      </c>
      <c r="AV86" s="577" t="s">
        <v>959</v>
      </c>
      <c r="AW86" s="577" t="s">
        <v>959</v>
      </c>
      <c r="AX86" s="577" t="s">
        <v>959</v>
      </c>
      <c r="AY86" s="577" t="s">
        <v>959</v>
      </c>
      <c r="AZ86" s="577" t="s">
        <v>959</v>
      </c>
      <c r="BA86" s="577" t="s">
        <v>959</v>
      </c>
      <c r="BB86" s="577" t="s">
        <v>959</v>
      </c>
      <c r="BC86" s="577" t="s">
        <v>959</v>
      </c>
      <c r="BD86" s="577" t="s">
        <v>959</v>
      </c>
      <c r="BE86" s="577" t="s">
        <v>959</v>
      </c>
      <c r="BF86" s="577" t="s">
        <v>959</v>
      </c>
      <c r="BG86" s="577" t="s">
        <v>959</v>
      </c>
      <c r="BH86" s="577" t="s">
        <v>959</v>
      </c>
      <c r="BI86" s="577" t="s">
        <v>959</v>
      </c>
      <c r="BJ86" s="577" t="s">
        <v>959</v>
      </c>
      <c r="BK86" s="580" t="s">
        <v>960</v>
      </c>
      <c r="BL86" s="577" t="s">
        <v>961</v>
      </c>
      <c r="BM86" s="577" t="s">
        <v>1114</v>
      </c>
      <c r="BN86" s="577" t="s">
        <v>962</v>
      </c>
      <c r="BO86" s="577" t="s">
        <v>933</v>
      </c>
      <c r="BP86" s="580" t="s">
        <v>964</v>
      </c>
      <c r="BQ86" s="577" t="s">
        <v>1115</v>
      </c>
      <c r="BR86" s="583" t="s">
        <v>963</v>
      </c>
      <c r="BS86" s="579" t="str">
        <f>IF(Tabela35[[#This Row],[Lokalizacja3]]=Tabela2[[#This Row],[Nazwa punktu]],"ok","NIEEEEEE")</f>
        <v>ok</v>
      </c>
      <c r="BT86" s="580">
        <v>131</v>
      </c>
      <c r="BU86" s="582">
        <v>120</v>
      </c>
      <c r="BV86" s="577" t="s">
        <v>992</v>
      </c>
      <c r="BW86" s="582" t="s">
        <v>1100</v>
      </c>
      <c r="BX86" s="577" t="s">
        <v>509</v>
      </c>
      <c r="BY86" s="577" t="s">
        <v>509</v>
      </c>
      <c r="BZ86" s="577" t="s">
        <v>509</v>
      </c>
      <c r="CA86" s="577" t="s">
        <v>509</v>
      </c>
      <c r="CB86" s="577" t="s">
        <v>509</v>
      </c>
      <c r="CC86" s="577" t="s">
        <v>509</v>
      </c>
      <c r="CD86" s="577" t="s">
        <v>509</v>
      </c>
      <c r="CE86" s="577" t="s">
        <v>515</v>
      </c>
      <c r="CF86" s="580" t="s">
        <v>509</v>
      </c>
      <c r="CG86" s="583" t="s">
        <v>509</v>
      </c>
      <c r="CH86" s="582">
        <v>131</v>
      </c>
      <c r="CI86" s="577">
        <v>120</v>
      </c>
      <c r="CJ86" s="582" t="s">
        <v>992</v>
      </c>
      <c r="CK86" s="577" t="s">
        <v>1100</v>
      </c>
      <c r="CL86" s="580" t="s">
        <v>910</v>
      </c>
      <c r="CM86" s="577" t="s">
        <v>910</v>
      </c>
      <c r="CN86" s="577" t="s">
        <v>910</v>
      </c>
      <c r="CO86" s="577" t="s">
        <v>910</v>
      </c>
      <c r="CP86" s="583" t="s">
        <v>542</v>
      </c>
      <c r="CQ86" s="577" t="s">
        <v>539</v>
      </c>
      <c r="CR86" s="577" t="s">
        <v>509</v>
      </c>
      <c r="CS86" s="577" t="s">
        <v>509</v>
      </c>
      <c r="CT86" s="577" t="s">
        <v>509</v>
      </c>
      <c r="CU86" s="577" t="s">
        <v>509</v>
      </c>
      <c r="CV86" s="577" t="s">
        <v>509</v>
      </c>
      <c r="CW86" s="577" t="s">
        <v>509</v>
      </c>
      <c r="CX86" s="580" t="s">
        <v>509</v>
      </c>
      <c r="CY86" s="577" t="s">
        <v>509</v>
      </c>
      <c r="CZ86" s="577" t="s">
        <v>910</v>
      </c>
      <c r="DA86" s="583" t="s">
        <v>515</v>
      </c>
      <c r="DB86" s="577" t="s">
        <v>540</v>
      </c>
      <c r="DC86" s="577" t="s">
        <v>509</v>
      </c>
      <c r="DD86" s="577" t="s">
        <v>509</v>
      </c>
      <c r="DE86" s="577" t="s">
        <v>540</v>
      </c>
      <c r="DF86" s="577" t="s">
        <v>910</v>
      </c>
      <c r="DG86" s="577" t="s">
        <v>910</v>
      </c>
      <c r="DH86" s="583" t="s">
        <v>541</v>
      </c>
      <c r="DI86" s="749" t="str">
        <f>IF(Tabela35[[#This Row],[nazwa punktu8]]=Tabela2[[#This Row],[Nazwa punktu]],"tak","NIEEEEEEEEEEEEEEEE")</f>
        <v>tak</v>
      </c>
    </row>
    <row r="87" spans="1:113" s="684" customFormat="1" hidden="1" x14ac:dyDescent="0.25">
      <c r="A87" s="679">
        <v>132</v>
      </c>
      <c r="B87" s="680">
        <v>1</v>
      </c>
      <c r="C87" s="681" t="s">
        <v>993</v>
      </c>
      <c r="D87" s="693">
        <v>52.696542999999998</v>
      </c>
      <c r="E87" s="694">
        <v>21.090715999999102</v>
      </c>
      <c r="F87" s="695" t="s">
        <v>1100</v>
      </c>
      <c r="G87" s="696" t="s">
        <v>1370</v>
      </c>
      <c r="H87" s="570">
        <v>132</v>
      </c>
      <c r="I87" s="566">
        <v>1</v>
      </c>
      <c r="J87" s="567" t="s">
        <v>993</v>
      </c>
      <c r="K87" s="568" t="s">
        <v>1100</v>
      </c>
      <c r="L87" s="569">
        <v>430</v>
      </c>
      <c r="M87" s="570">
        <v>7.5</v>
      </c>
      <c r="N87" s="571" t="s">
        <v>910</v>
      </c>
      <c r="O87" s="572" t="s">
        <v>304</v>
      </c>
      <c r="P87" s="572">
        <v>18.649999999999999</v>
      </c>
      <c r="Q87" s="573" t="s">
        <v>910</v>
      </c>
      <c r="R87" s="572" t="s">
        <v>911</v>
      </c>
      <c r="S87" s="572">
        <v>2.9729999999999999</v>
      </c>
      <c r="T87" s="572">
        <v>5.76</v>
      </c>
      <c r="U87" s="574">
        <v>3.3300000000000001E-3</v>
      </c>
      <c r="V87" s="572">
        <v>119</v>
      </c>
      <c r="W87" s="573" t="s">
        <v>910</v>
      </c>
      <c r="X87" s="572">
        <v>1.5669999999999999</v>
      </c>
      <c r="Y87" s="572">
        <v>5.8979999999999997</v>
      </c>
      <c r="Z87" s="572" t="s">
        <v>912</v>
      </c>
      <c r="AA87" s="572">
        <v>7.4109999999999996</v>
      </c>
      <c r="AB87" s="572">
        <v>86.99</v>
      </c>
      <c r="AC87" s="572">
        <v>3.008</v>
      </c>
      <c r="AD87" s="575">
        <v>15.22</v>
      </c>
      <c r="AE87" s="576">
        <v>0.1278</v>
      </c>
      <c r="AF87" s="576">
        <v>0.40610000000000002</v>
      </c>
      <c r="AG87" s="576">
        <v>0.37709999999999999</v>
      </c>
      <c r="AH87" s="576">
        <v>3.8439999999999995E-2</v>
      </c>
      <c r="AI87" s="576">
        <v>6.0789999999999997E-2</v>
      </c>
      <c r="AJ87" s="577">
        <v>1.0740000000000001E-2</v>
      </c>
      <c r="AK87" s="577">
        <v>2.5580000000000002E-2</v>
      </c>
      <c r="AL87" s="577">
        <v>1.576E-2</v>
      </c>
      <c r="AM87" s="578">
        <v>0.39</v>
      </c>
      <c r="AN87" s="579" t="str">
        <f>IF(Tabela2[[#This Row],[Nazwa punktu]]=Tabela35[[#This Row],[Lokalizacja]],"OK","NIEEEEEEEEEEEEEEEEEEEEEEEEE")</f>
        <v>OK</v>
      </c>
      <c r="AO87" s="580">
        <v>132</v>
      </c>
      <c r="AP87" s="582">
        <v>1</v>
      </c>
      <c r="AQ87" s="577" t="s">
        <v>993</v>
      </c>
      <c r="AR87" s="582" t="s">
        <v>1100</v>
      </c>
      <c r="AS87" s="577" t="s">
        <v>959</v>
      </c>
      <c r="AT87" s="577">
        <v>1.0999999999999999E-2</v>
      </c>
      <c r="AU87" s="577">
        <v>0.01</v>
      </c>
      <c r="AV87" s="577">
        <v>1.2999999999999999E-2</v>
      </c>
      <c r="AW87" s="577">
        <v>0.158</v>
      </c>
      <c r="AX87" s="577">
        <v>8.7999999999999995E-2</v>
      </c>
      <c r="AY87" s="577">
        <v>0.45700000000000002</v>
      </c>
      <c r="AZ87" s="577">
        <v>0.41899999999999998</v>
      </c>
      <c r="BA87" s="577">
        <v>0.27500000000000002</v>
      </c>
      <c r="BB87" s="577">
        <v>0.311</v>
      </c>
      <c r="BC87" s="577">
        <v>0.253</v>
      </c>
      <c r="BD87" s="577">
        <v>0.25</v>
      </c>
      <c r="BE87" s="577">
        <v>6.2E-2</v>
      </c>
      <c r="BF87" s="577">
        <v>0.32300000000000001</v>
      </c>
      <c r="BG87" s="577">
        <v>0.36</v>
      </c>
      <c r="BH87" s="577">
        <v>6.5000000000000002E-2</v>
      </c>
      <c r="BI87" s="577">
        <v>0.08</v>
      </c>
      <c r="BJ87" s="577">
        <v>0.31</v>
      </c>
      <c r="BK87" s="580">
        <v>0.28000000000000003</v>
      </c>
      <c r="BL87" s="577">
        <v>1.462</v>
      </c>
      <c r="BM87" s="577">
        <v>1.0329999999999999</v>
      </c>
      <c r="BN87" s="577">
        <v>0.67</v>
      </c>
      <c r="BO87" s="577">
        <v>3.4474999999999998</v>
      </c>
      <c r="BP87" s="580">
        <v>3.3054999999999999</v>
      </c>
      <c r="BQ87" s="577">
        <v>2.13</v>
      </c>
      <c r="BR87" s="583">
        <v>1.8359999999999999</v>
      </c>
      <c r="BS87" s="579" t="str">
        <f>IF(Tabela35[[#This Row],[Lokalizacja3]]=Tabela2[[#This Row],[Nazwa punktu]],"ok","NIEEEEEE")</f>
        <v>ok</v>
      </c>
      <c r="BT87" s="580">
        <v>132</v>
      </c>
      <c r="BU87" s="582">
        <v>1</v>
      </c>
      <c r="BV87" s="577" t="s">
        <v>993</v>
      </c>
      <c r="BW87" s="582" t="s">
        <v>1100</v>
      </c>
      <c r="BX87" s="577" t="s">
        <v>509</v>
      </c>
      <c r="BY87" s="577" t="s">
        <v>509</v>
      </c>
      <c r="BZ87" s="577" t="s">
        <v>509</v>
      </c>
      <c r="CA87" s="577" t="s">
        <v>509</v>
      </c>
      <c r="CB87" s="577" t="s">
        <v>509</v>
      </c>
      <c r="CC87" s="577" t="s">
        <v>509</v>
      </c>
      <c r="CD87" s="577" t="s">
        <v>509</v>
      </c>
      <c r="CE87" s="577" t="s">
        <v>515</v>
      </c>
      <c r="CF87" s="580" t="s">
        <v>509</v>
      </c>
      <c r="CG87" s="583" t="s">
        <v>509</v>
      </c>
      <c r="CH87" s="582">
        <v>132</v>
      </c>
      <c r="CI87" s="577">
        <v>1</v>
      </c>
      <c r="CJ87" s="582" t="s">
        <v>993</v>
      </c>
      <c r="CK87" s="577" t="s">
        <v>1100</v>
      </c>
      <c r="CL87" s="580" t="s">
        <v>910</v>
      </c>
      <c r="CM87" s="577" t="s">
        <v>910</v>
      </c>
      <c r="CN87" s="577" t="s">
        <v>910</v>
      </c>
      <c r="CO87" s="577" t="s">
        <v>910</v>
      </c>
      <c r="CP87" s="583" t="s">
        <v>542</v>
      </c>
      <c r="CQ87" s="577" t="s">
        <v>539</v>
      </c>
      <c r="CR87" s="577" t="s">
        <v>509</v>
      </c>
      <c r="CS87" s="577" t="s">
        <v>509</v>
      </c>
      <c r="CT87" s="577" t="s">
        <v>509</v>
      </c>
      <c r="CU87" s="577" t="s">
        <v>509</v>
      </c>
      <c r="CV87" s="577" t="s">
        <v>509</v>
      </c>
      <c r="CW87" s="577" t="s">
        <v>509</v>
      </c>
      <c r="CX87" s="580" t="s">
        <v>509</v>
      </c>
      <c r="CY87" s="577" t="s">
        <v>509</v>
      </c>
      <c r="CZ87" s="577" t="s">
        <v>910</v>
      </c>
      <c r="DA87" s="583" t="s">
        <v>515</v>
      </c>
      <c r="DB87" s="577" t="s">
        <v>540</v>
      </c>
      <c r="DC87" s="577" t="s">
        <v>509</v>
      </c>
      <c r="DD87" s="577" t="s">
        <v>509</v>
      </c>
      <c r="DE87" s="577" t="s">
        <v>540</v>
      </c>
      <c r="DF87" s="577" t="s">
        <v>910</v>
      </c>
      <c r="DG87" s="577" t="s">
        <v>910</v>
      </c>
      <c r="DH87" s="583" t="s">
        <v>541</v>
      </c>
      <c r="DI87" s="749" t="str">
        <f>IF(Tabela35[[#This Row],[nazwa punktu8]]=Tabela2[[#This Row],[Nazwa punktu]],"tak","NIEEEEEEEEEEEEEEEE")</f>
        <v>tak</v>
      </c>
    </row>
    <row r="88" spans="1:113" s="684" customFormat="1" hidden="1" x14ac:dyDescent="0.25">
      <c r="A88" s="679">
        <v>188</v>
      </c>
      <c r="B88" s="680">
        <v>123</v>
      </c>
      <c r="C88" s="681" t="s">
        <v>630</v>
      </c>
      <c r="D88" s="693">
        <v>52.909154000000001</v>
      </c>
      <c r="E88" s="694">
        <v>23.084921999999999</v>
      </c>
      <c r="F88" s="695" t="s">
        <v>1098</v>
      </c>
      <c r="G88" s="696" t="s">
        <v>1371</v>
      </c>
      <c r="H88" s="570">
        <v>188</v>
      </c>
      <c r="I88" s="566">
        <v>123</v>
      </c>
      <c r="J88" s="567" t="s">
        <v>4</v>
      </c>
      <c r="K88" s="568" t="s">
        <v>1098</v>
      </c>
      <c r="L88" s="569">
        <v>370</v>
      </c>
      <c r="M88" s="570">
        <v>7.5</v>
      </c>
      <c r="N88" s="571" t="s">
        <v>910</v>
      </c>
      <c r="O88" s="572" t="s">
        <v>304</v>
      </c>
      <c r="P88" s="572">
        <v>20.22</v>
      </c>
      <c r="Q88" s="573" t="s">
        <v>910</v>
      </c>
      <c r="R88" s="572" t="s">
        <v>911</v>
      </c>
      <c r="S88" s="572">
        <v>1.9750000000000001</v>
      </c>
      <c r="T88" s="572">
        <v>2.823</v>
      </c>
      <c r="U88" s="574">
        <v>3.65E-3</v>
      </c>
      <c r="V88" s="572">
        <v>94.9</v>
      </c>
      <c r="W88" s="573" t="s">
        <v>910</v>
      </c>
      <c r="X88" s="572">
        <v>1.218</v>
      </c>
      <c r="Y88" s="572" t="s">
        <v>912</v>
      </c>
      <c r="Z88" s="572" t="s">
        <v>912</v>
      </c>
      <c r="AA88" s="572">
        <v>3.476</v>
      </c>
      <c r="AB88" s="572">
        <v>83.91</v>
      </c>
      <c r="AC88" s="572">
        <v>2.2440000000000002</v>
      </c>
      <c r="AD88" s="575">
        <v>6.8319999999999999</v>
      </c>
      <c r="AE88" s="576">
        <v>0.1308</v>
      </c>
      <c r="AF88" s="576">
        <v>8.6599999999999996E-2</v>
      </c>
      <c r="AG88" s="576">
        <v>0.32850000000000001</v>
      </c>
      <c r="AH88" s="576">
        <v>2.877E-2</v>
      </c>
      <c r="AI88" s="576">
        <v>2.215E-2</v>
      </c>
      <c r="AJ88" s="577">
        <v>1.034E-2</v>
      </c>
      <c r="AK88" s="577">
        <v>2.3439999999999999E-2</v>
      </c>
      <c r="AL88" s="577">
        <v>8.209000000000001E-3</v>
      </c>
      <c r="AM88" s="578">
        <v>0.25</v>
      </c>
      <c r="AN88" s="579" t="str">
        <f>IF(Tabela2[[#This Row],[Nazwa punktu]]=Tabela35[[#This Row],[Lokalizacja]],"OK","NIEEEEEEEEEEEEEEEEEEEEEEEEE")</f>
        <v>NIEEEEEEEEEEEEEEEEEEEEEEEEE</v>
      </c>
      <c r="AO88" s="580">
        <v>188</v>
      </c>
      <c r="AP88" s="582">
        <v>123</v>
      </c>
      <c r="AQ88" s="577" t="s">
        <v>4</v>
      </c>
      <c r="AR88" s="582" t="s">
        <v>1098</v>
      </c>
      <c r="AS88" s="577" t="s">
        <v>959</v>
      </c>
      <c r="AT88" s="577" t="s">
        <v>959</v>
      </c>
      <c r="AU88" s="577">
        <v>1.2E-2</v>
      </c>
      <c r="AV88" s="577" t="s">
        <v>959</v>
      </c>
      <c r="AW88" s="577">
        <v>1.2E-2</v>
      </c>
      <c r="AX88" s="577" t="s">
        <v>959</v>
      </c>
      <c r="AY88" s="577">
        <v>2.9000000000000001E-2</v>
      </c>
      <c r="AZ88" s="577">
        <v>1.7999999999999999E-2</v>
      </c>
      <c r="BA88" s="577" t="s">
        <v>959</v>
      </c>
      <c r="BB88" s="577">
        <v>1.2999999999999999E-2</v>
      </c>
      <c r="BC88" s="577">
        <v>1.7000000000000001E-2</v>
      </c>
      <c r="BD88" s="577">
        <v>1.4E-2</v>
      </c>
      <c r="BE88" s="577">
        <v>7.0000000000000001E-3</v>
      </c>
      <c r="BF88" s="577">
        <v>2.3E-2</v>
      </c>
      <c r="BG88" s="577">
        <v>2.5000000000000001E-2</v>
      </c>
      <c r="BH88" s="577" t="s">
        <v>959</v>
      </c>
      <c r="BI88" s="577">
        <v>5.8000000000000003E-2</v>
      </c>
      <c r="BJ88" s="577">
        <v>2.1000000000000001E-2</v>
      </c>
      <c r="BK88" s="580">
        <v>3.15E-2</v>
      </c>
      <c r="BL88" s="577">
        <v>6.25E-2</v>
      </c>
      <c r="BM88" s="577">
        <v>0.1215</v>
      </c>
      <c r="BN88" s="577">
        <v>4.5999999999999999E-2</v>
      </c>
      <c r="BO88" s="577">
        <v>0.26400000000000001</v>
      </c>
      <c r="BP88" s="580">
        <v>0.19899999999999998</v>
      </c>
      <c r="BQ88" s="577">
        <v>0.1195</v>
      </c>
      <c r="BR88" s="583">
        <v>0.105</v>
      </c>
      <c r="BS88" s="579" t="str">
        <f>IF(Tabela35[[#This Row],[Lokalizacja3]]=Tabela2[[#This Row],[Nazwa punktu]],"ok","NIEEEEEE")</f>
        <v>NIEEEEEE</v>
      </c>
      <c r="BT88" s="580">
        <v>188</v>
      </c>
      <c r="BU88" s="582">
        <v>123</v>
      </c>
      <c r="BV88" s="577" t="s">
        <v>630</v>
      </c>
      <c r="BW88" s="582" t="s">
        <v>1098</v>
      </c>
      <c r="BX88" s="577" t="s">
        <v>509</v>
      </c>
      <c r="BY88" s="577" t="s">
        <v>509</v>
      </c>
      <c r="BZ88" s="577" t="s">
        <v>509</v>
      </c>
      <c r="CA88" s="577" t="s">
        <v>509</v>
      </c>
      <c r="CB88" s="577" t="s">
        <v>509</v>
      </c>
      <c r="CC88" s="577" t="s">
        <v>509</v>
      </c>
      <c r="CD88" s="577" t="s">
        <v>509</v>
      </c>
      <c r="CE88" s="577" t="s">
        <v>515</v>
      </c>
      <c r="CF88" s="580" t="s">
        <v>509</v>
      </c>
      <c r="CG88" s="583" t="s">
        <v>509</v>
      </c>
      <c r="CH88" s="582">
        <v>188</v>
      </c>
      <c r="CI88" s="577">
        <v>123</v>
      </c>
      <c r="CJ88" s="582" t="s">
        <v>700</v>
      </c>
      <c r="CK88" s="577" t="s">
        <v>1098</v>
      </c>
      <c r="CL88" s="580" t="s">
        <v>910</v>
      </c>
      <c r="CM88" s="577" t="s">
        <v>910</v>
      </c>
      <c r="CN88" s="577" t="s">
        <v>910</v>
      </c>
      <c r="CO88" s="577" t="s">
        <v>910</v>
      </c>
      <c r="CP88" s="583" t="s">
        <v>542</v>
      </c>
      <c r="CQ88" s="577" t="s">
        <v>539</v>
      </c>
      <c r="CR88" s="577" t="s">
        <v>509</v>
      </c>
      <c r="CS88" s="577" t="s">
        <v>509</v>
      </c>
      <c r="CT88" s="577" t="s">
        <v>509</v>
      </c>
      <c r="CU88" s="577" t="s">
        <v>509</v>
      </c>
      <c r="CV88" s="577" t="s">
        <v>509</v>
      </c>
      <c r="CW88" s="577" t="s">
        <v>509</v>
      </c>
      <c r="CX88" s="580" t="s">
        <v>509</v>
      </c>
      <c r="CY88" s="577" t="s">
        <v>509</v>
      </c>
      <c r="CZ88" s="577" t="s">
        <v>910</v>
      </c>
      <c r="DA88" s="583" t="s">
        <v>515</v>
      </c>
      <c r="DB88" s="577" t="s">
        <v>540</v>
      </c>
      <c r="DC88" s="577" t="s">
        <v>509</v>
      </c>
      <c r="DD88" s="577" t="s">
        <v>509</v>
      </c>
      <c r="DE88" s="577" t="s">
        <v>540</v>
      </c>
      <c r="DF88" s="577" t="s">
        <v>910</v>
      </c>
      <c r="DG88" s="577" t="s">
        <v>910</v>
      </c>
      <c r="DH88" s="583" t="s">
        <v>541</v>
      </c>
      <c r="DI88" s="749" t="str">
        <f>IF(Tabela35[[#This Row],[nazwa punktu8]]=Tabela2[[#This Row],[Nazwa punktu]],"tak","NIEEEEEEEEEEEEEEEE")</f>
        <v>NIEEEEEEEEEEEEEEEE</v>
      </c>
    </row>
    <row r="89" spans="1:113" s="684" customFormat="1" hidden="1" x14ac:dyDescent="0.25">
      <c r="A89" s="679">
        <v>189</v>
      </c>
      <c r="B89" s="680">
        <v>531</v>
      </c>
      <c r="C89" s="681" t="s">
        <v>796</v>
      </c>
      <c r="D89" s="693">
        <v>53.215229999999998</v>
      </c>
      <c r="E89" s="694">
        <v>22.554639999999999</v>
      </c>
      <c r="F89" s="695" t="s">
        <v>1098</v>
      </c>
      <c r="G89" s="696" t="s">
        <v>1372</v>
      </c>
      <c r="H89" s="570">
        <v>189</v>
      </c>
      <c r="I89" s="566">
        <v>531</v>
      </c>
      <c r="J89" s="567" t="s">
        <v>5</v>
      </c>
      <c r="K89" s="568" t="s">
        <v>1098</v>
      </c>
      <c r="L89" s="569">
        <v>459</v>
      </c>
      <c r="M89" s="570">
        <v>7.8</v>
      </c>
      <c r="N89" s="571" t="s">
        <v>910</v>
      </c>
      <c r="O89" s="572" t="s">
        <v>304</v>
      </c>
      <c r="P89" s="572">
        <v>20.23</v>
      </c>
      <c r="Q89" s="573" t="s">
        <v>910</v>
      </c>
      <c r="R89" s="572" t="s">
        <v>911</v>
      </c>
      <c r="S89" s="572">
        <v>3.9420000000000002</v>
      </c>
      <c r="T89" s="572">
        <v>3.609</v>
      </c>
      <c r="U89" s="574">
        <v>9.2800000000000001E-3</v>
      </c>
      <c r="V89" s="572">
        <v>87.64</v>
      </c>
      <c r="W89" s="573" t="s">
        <v>910</v>
      </c>
      <c r="X89" s="572">
        <v>1.3160000000000001</v>
      </c>
      <c r="Y89" s="572">
        <v>2.298</v>
      </c>
      <c r="Z89" s="572" t="s">
        <v>912</v>
      </c>
      <c r="AA89" s="572">
        <v>6.4539999999999997</v>
      </c>
      <c r="AB89" s="572">
        <v>131.5</v>
      </c>
      <c r="AC89" s="572">
        <v>2.9289999999999998</v>
      </c>
      <c r="AD89" s="575">
        <v>15.76</v>
      </c>
      <c r="AE89" s="576">
        <v>0.14960000000000001</v>
      </c>
      <c r="AF89" s="576">
        <v>0.2918</v>
      </c>
      <c r="AG89" s="576">
        <v>0.29670000000000002</v>
      </c>
      <c r="AH89" s="576">
        <v>4.3049999999999998E-2</v>
      </c>
      <c r="AI89" s="576">
        <v>6.293E-2</v>
      </c>
      <c r="AJ89" s="577">
        <v>1.4430000000000002E-2</v>
      </c>
      <c r="AK89" s="577">
        <v>2.4150000000000001E-2</v>
      </c>
      <c r="AL89" s="577">
        <v>1.4519999999999998E-2</v>
      </c>
      <c r="AM89" s="578">
        <v>0.23</v>
      </c>
      <c r="AN89" s="579" t="str">
        <f>IF(Tabela2[[#This Row],[Nazwa punktu]]=Tabela35[[#This Row],[Lokalizacja]],"OK","NIEEEEEEEEEEEEEEEEEEEEEEEEE")</f>
        <v>NIEEEEEEEEEEEEEEEEEEEEEEEEE</v>
      </c>
      <c r="AO89" s="580">
        <v>189</v>
      </c>
      <c r="AP89" s="582">
        <v>531</v>
      </c>
      <c r="AQ89" s="577" t="s">
        <v>5</v>
      </c>
      <c r="AR89" s="582" t="s">
        <v>1098</v>
      </c>
      <c r="AS89" s="577" t="s">
        <v>959</v>
      </c>
      <c r="AT89" s="577" t="s">
        <v>959</v>
      </c>
      <c r="AU89" s="577" t="s">
        <v>959</v>
      </c>
      <c r="AV89" s="577" t="s">
        <v>959</v>
      </c>
      <c r="AW89" s="577" t="s">
        <v>959</v>
      </c>
      <c r="AX89" s="577" t="s">
        <v>959</v>
      </c>
      <c r="AY89" s="577">
        <v>7.0000000000000001E-3</v>
      </c>
      <c r="AZ89" s="577" t="s">
        <v>959</v>
      </c>
      <c r="BA89" s="577" t="s">
        <v>959</v>
      </c>
      <c r="BB89" s="577" t="s">
        <v>959</v>
      </c>
      <c r="BC89" s="577" t="s">
        <v>959</v>
      </c>
      <c r="BD89" s="577" t="s">
        <v>959</v>
      </c>
      <c r="BE89" s="577" t="s">
        <v>959</v>
      </c>
      <c r="BF89" s="577" t="s">
        <v>959</v>
      </c>
      <c r="BG89" s="577" t="s">
        <v>959</v>
      </c>
      <c r="BH89" s="577" t="s">
        <v>959</v>
      </c>
      <c r="BI89" s="577">
        <v>1.6E-2</v>
      </c>
      <c r="BJ89" s="577" t="s">
        <v>959</v>
      </c>
      <c r="BK89" s="580" t="s">
        <v>960</v>
      </c>
      <c r="BL89" s="577" t="s">
        <v>961</v>
      </c>
      <c r="BM89" s="577" t="s">
        <v>1114</v>
      </c>
      <c r="BN89" s="577" t="s">
        <v>962</v>
      </c>
      <c r="BO89" s="577" t="s">
        <v>933</v>
      </c>
      <c r="BP89" s="580" t="s">
        <v>964</v>
      </c>
      <c r="BQ89" s="577" t="s">
        <v>1115</v>
      </c>
      <c r="BR89" s="583" t="s">
        <v>963</v>
      </c>
      <c r="BS89" s="579" t="str">
        <f>IF(Tabela35[[#This Row],[Lokalizacja3]]=Tabela2[[#This Row],[Nazwa punktu]],"ok","NIEEEEEE")</f>
        <v>NIEEEEEE</v>
      </c>
      <c r="BT89" s="580">
        <v>189</v>
      </c>
      <c r="BU89" s="582">
        <v>531</v>
      </c>
      <c r="BV89" s="577" t="s">
        <v>796</v>
      </c>
      <c r="BW89" s="582" t="s">
        <v>1098</v>
      </c>
      <c r="BX89" s="577" t="s">
        <v>509</v>
      </c>
      <c r="BY89" s="577" t="s">
        <v>509</v>
      </c>
      <c r="BZ89" s="577" t="s">
        <v>509</v>
      </c>
      <c r="CA89" s="577" t="s">
        <v>509</v>
      </c>
      <c r="CB89" s="577" t="s">
        <v>509</v>
      </c>
      <c r="CC89" s="577" t="s">
        <v>509</v>
      </c>
      <c r="CD89" s="577" t="s">
        <v>509</v>
      </c>
      <c r="CE89" s="577" t="s">
        <v>515</v>
      </c>
      <c r="CF89" s="580" t="s">
        <v>509</v>
      </c>
      <c r="CG89" s="583" t="s">
        <v>509</v>
      </c>
      <c r="CH89" s="582">
        <v>189</v>
      </c>
      <c r="CI89" s="577">
        <v>531</v>
      </c>
      <c r="CJ89" s="582" t="s">
        <v>701</v>
      </c>
      <c r="CK89" s="577" t="s">
        <v>1098</v>
      </c>
      <c r="CL89" s="580" t="s">
        <v>910</v>
      </c>
      <c r="CM89" s="577" t="s">
        <v>910</v>
      </c>
      <c r="CN89" s="577" t="s">
        <v>910</v>
      </c>
      <c r="CO89" s="577" t="s">
        <v>910</v>
      </c>
      <c r="CP89" s="583" t="s">
        <v>542</v>
      </c>
      <c r="CQ89" s="577" t="s">
        <v>539</v>
      </c>
      <c r="CR89" s="577" t="s">
        <v>509</v>
      </c>
      <c r="CS89" s="577" t="s">
        <v>509</v>
      </c>
      <c r="CT89" s="577" t="s">
        <v>509</v>
      </c>
      <c r="CU89" s="577" t="s">
        <v>509</v>
      </c>
      <c r="CV89" s="577" t="s">
        <v>509</v>
      </c>
      <c r="CW89" s="577" t="s">
        <v>509</v>
      </c>
      <c r="CX89" s="580" t="s">
        <v>509</v>
      </c>
      <c r="CY89" s="577">
        <v>0.2</v>
      </c>
      <c r="CZ89" s="577" t="s">
        <v>910</v>
      </c>
      <c r="DA89" s="583" t="s">
        <v>515</v>
      </c>
      <c r="DB89" s="577" t="s">
        <v>540</v>
      </c>
      <c r="DC89" s="577" t="s">
        <v>509</v>
      </c>
      <c r="DD89" s="577" t="s">
        <v>509</v>
      </c>
      <c r="DE89" s="577" t="s">
        <v>540</v>
      </c>
      <c r="DF89" s="577" t="s">
        <v>910</v>
      </c>
      <c r="DG89" s="577" t="s">
        <v>910</v>
      </c>
      <c r="DH89" s="583" t="s">
        <v>541</v>
      </c>
      <c r="DI89" s="749" t="str">
        <f>IF(Tabela35[[#This Row],[nazwa punktu8]]=Tabela2[[#This Row],[Nazwa punktu]],"tak","NIEEEEEEEEEEEEEEEE")</f>
        <v>NIEEEEEEEEEEEEEEEE</v>
      </c>
    </row>
    <row r="90" spans="1:113" s="684" customFormat="1" hidden="1" x14ac:dyDescent="0.25">
      <c r="A90" s="679">
        <v>212</v>
      </c>
      <c r="B90" s="680">
        <v>80</v>
      </c>
      <c r="C90" s="681" t="s">
        <v>639</v>
      </c>
      <c r="D90" s="693">
        <v>50.296104999999997</v>
      </c>
      <c r="E90" s="694">
        <v>20.803753999999302</v>
      </c>
      <c r="F90" s="695" t="s">
        <v>1107</v>
      </c>
      <c r="G90" s="696" t="s">
        <v>1373</v>
      </c>
      <c r="H90" s="570">
        <v>212</v>
      </c>
      <c r="I90" s="566">
        <v>80</v>
      </c>
      <c r="J90" s="567" t="s">
        <v>15</v>
      </c>
      <c r="K90" s="568" t="s">
        <v>1107</v>
      </c>
      <c r="L90" s="569">
        <v>555</v>
      </c>
      <c r="M90" s="570">
        <v>7.4</v>
      </c>
      <c r="N90" s="571" t="s">
        <v>910</v>
      </c>
      <c r="O90" s="572" t="s">
        <v>304</v>
      </c>
      <c r="P90" s="572">
        <v>45.17</v>
      </c>
      <c r="Q90" s="573" t="s">
        <v>910</v>
      </c>
      <c r="R90" s="572">
        <v>1.431</v>
      </c>
      <c r="S90" s="572">
        <v>5.8979999999999997</v>
      </c>
      <c r="T90" s="572">
        <v>5.681</v>
      </c>
      <c r="U90" s="574">
        <v>7.7999999999999996E-3</v>
      </c>
      <c r="V90" s="572">
        <v>219.4</v>
      </c>
      <c r="W90" s="573" t="s">
        <v>910</v>
      </c>
      <c r="X90" s="572">
        <v>4.8319999999999999</v>
      </c>
      <c r="Y90" s="572">
        <v>7.6029999999999998</v>
      </c>
      <c r="Z90" s="572" t="s">
        <v>912</v>
      </c>
      <c r="AA90" s="572">
        <v>38.44</v>
      </c>
      <c r="AB90" s="572">
        <v>92</v>
      </c>
      <c r="AC90" s="572">
        <v>5.3789999999999996</v>
      </c>
      <c r="AD90" s="575">
        <v>34.979999999999997</v>
      </c>
      <c r="AE90" s="576">
        <v>0.2913</v>
      </c>
      <c r="AF90" s="576">
        <v>0.95299999999999996</v>
      </c>
      <c r="AG90" s="576">
        <v>0.51649999999999996</v>
      </c>
      <c r="AH90" s="576">
        <v>5.0230000000000004E-2</v>
      </c>
      <c r="AI90" s="576">
        <v>6.9519999999999998E-2</v>
      </c>
      <c r="AJ90" s="577">
        <v>1.3599999999999999E-2</v>
      </c>
      <c r="AK90" s="577">
        <v>3.4049999999999997E-2</v>
      </c>
      <c r="AL90" s="577">
        <v>0.1172</v>
      </c>
      <c r="AM90" s="578">
        <v>0.73</v>
      </c>
      <c r="AN90" s="579" t="str">
        <f>IF(Tabela2[[#This Row],[Nazwa punktu]]=Tabela35[[#This Row],[Lokalizacja]],"OK","NIEEEEEEEEEEEEEEEEEEEEEEEEE")</f>
        <v>NIEEEEEEEEEEEEEEEEEEEEEEEEE</v>
      </c>
      <c r="AO90" s="580">
        <v>212</v>
      </c>
      <c r="AP90" s="582">
        <v>80</v>
      </c>
      <c r="AQ90" s="577" t="s">
        <v>15</v>
      </c>
      <c r="AR90" s="582" t="s">
        <v>1107</v>
      </c>
      <c r="AS90" s="577" t="s">
        <v>959</v>
      </c>
      <c r="AT90" s="577" t="s">
        <v>959</v>
      </c>
      <c r="AU90" s="577" t="s">
        <v>959</v>
      </c>
      <c r="AV90" s="577" t="s">
        <v>959</v>
      </c>
      <c r="AW90" s="577" t="s">
        <v>959</v>
      </c>
      <c r="AX90" s="577" t="s">
        <v>959</v>
      </c>
      <c r="AY90" s="577">
        <v>8.9999999999999993E-3</v>
      </c>
      <c r="AZ90" s="577">
        <v>8.0000000000000002E-3</v>
      </c>
      <c r="BA90" s="577" t="s">
        <v>959</v>
      </c>
      <c r="BB90" s="577">
        <v>8.0000000000000002E-3</v>
      </c>
      <c r="BC90" s="577">
        <v>7.0000000000000001E-3</v>
      </c>
      <c r="BD90" s="577">
        <v>8.0000000000000002E-3</v>
      </c>
      <c r="BE90" s="577" t="s">
        <v>959</v>
      </c>
      <c r="BF90" s="577">
        <v>7.0000000000000001E-3</v>
      </c>
      <c r="BG90" s="577">
        <v>8.9999999999999993E-3</v>
      </c>
      <c r="BH90" s="577" t="s">
        <v>959</v>
      </c>
      <c r="BI90" s="577">
        <v>2.1000000000000001E-2</v>
      </c>
      <c r="BJ90" s="577">
        <v>8.9999999999999993E-3</v>
      </c>
      <c r="BK90" s="580" t="s">
        <v>960</v>
      </c>
      <c r="BL90" s="577">
        <v>2.75E-2</v>
      </c>
      <c r="BM90" s="577">
        <v>4.8000000000000001E-2</v>
      </c>
      <c r="BN90" s="577">
        <v>1.7999999999999999E-2</v>
      </c>
      <c r="BO90" s="577">
        <v>0.1085</v>
      </c>
      <c r="BP90" s="580">
        <v>8.5000000000000006E-2</v>
      </c>
      <c r="BQ90" s="577">
        <v>4.9500000000000002E-2</v>
      </c>
      <c r="BR90" s="583">
        <v>4.4999999999999998E-2</v>
      </c>
      <c r="BS90" s="579" t="str">
        <f>IF(Tabela35[[#This Row],[Lokalizacja3]]=Tabela2[[#This Row],[Nazwa punktu]],"ok","NIEEEEEE")</f>
        <v>NIEEEEEE</v>
      </c>
      <c r="BT90" s="580">
        <v>211</v>
      </c>
      <c r="BU90" s="582">
        <v>80</v>
      </c>
      <c r="BV90" s="577" t="s">
        <v>639</v>
      </c>
      <c r="BW90" s="582" t="s">
        <v>1107</v>
      </c>
      <c r="BX90" s="577" t="s">
        <v>509</v>
      </c>
      <c r="BY90" s="577" t="s">
        <v>509</v>
      </c>
      <c r="BZ90" s="577" t="s">
        <v>509</v>
      </c>
      <c r="CA90" s="577" t="s">
        <v>509</v>
      </c>
      <c r="CB90" s="577" t="s">
        <v>509</v>
      </c>
      <c r="CC90" s="577" t="s">
        <v>509</v>
      </c>
      <c r="CD90" s="577" t="s">
        <v>509</v>
      </c>
      <c r="CE90" s="577" t="s">
        <v>515</v>
      </c>
      <c r="CF90" s="580" t="s">
        <v>509</v>
      </c>
      <c r="CG90" s="583" t="s">
        <v>509</v>
      </c>
      <c r="CH90" s="582">
        <v>211</v>
      </c>
      <c r="CI90" s="577">
        <v>80</v>
      </c>
      <c r="CJ90" s="582" t="s">
        <v>709</v>
      </c>
      <c r="CK90" s="577" t="s">
        <v>1107</v>
      </c>
      <c r="CL90" s="580" t="s">
        <v>910</v>
      </c>
      <c r="CM90" s="577" t="s">
        <v>910</v>
      </c>
      <c r="CN90" s="577" t="s">
        <v>910</v>
      </c>
      <c r="CO90" s="577" t="s">
        <v>910</v>
      </c>
      <c r="CP90" s="583" t="s">
        <v>542</v>
      </c>
      <c r="CQ90" s="577" t="s">
        <v>539</v>
      </c>
      <c r="CR90" s="577" t="s">
        <v>509</v>
      </c>
      <c r="CS90" s="577" t="s">
        <v>509</v>
      </c>
      <c r="CT90" s="577" t="s">
        <v>509</v>
      </c>
      <c r="CU90" s="577" t="s">
        <v>509</v>
      </c>
      <c r="CV90" s="577" t="s">
        <v>509</v>
      </c>
      <c r="CW90" s="577" t="s">
        <v>509</v>
      </c>
      <c r="CX90" s="580">
        <v>0.1</v>
      </c>
      <c r="CY90" s="577" t="s">
        <v>509</v>
      </c>
      <c r="CZ90" s="577" t="s">
        <v>910</v>
      </c>
      <c r="DA90" s="583" t="s">
        <v>515</v>
      </c>
      <c r="DB90" s="577" t="s">
        <v>540</v>
      </c>
      <c r="DC90" s="577" t="s">
        <v>509</v>
      </c>
      <c r="DD90" s="577" t="s">
        <v>509</v>
      </c>
      <c r="DE90" s="577" t="s">
        <v>540</v>
      </c>
      <c r="DF90" s="577" t="s">
        <v>910</v>
      </c>
      <c r="DG90" s="577" t="s">
        <v>910</v>
      </c>
      <c r="DH90" s="583" t="s">
        <v>541</v>
      </c>
      <c r="DI90" s="749" t="str">
        <f>IF(Tabela35[[#This Row],[nazwa punktu8]]=Tabela2[[#This Row],[Nazwa punktu]],"tak","NIEEEEEEEEEEEEEEEE")</f>
        <v>NIEEEEEEEEEEEEEEEE</v>
      </c>
    </row>
    <row r="91" spans="1:113" s="684" customFormat="1" hidden="1" x14ac:dyDescent="0.25">
      <c r="A91" s="679">
        <v>193</v>
      </c>
      <c r="B91" s="680">
        <v>540</v>
      </c>
      <c r="C91" s="681" t="s">
        <v>994</v>
      </c>
      <c r="D91" s="693">
        <v>54.231783</v>
      </c>
      <c r="E91" s="694">
        <v>19.308633999999898</v>
      </c>
      <c r="F91" s="695" t="s">
        <v>1106</v>
      </c>
      <c r="G91" s="696" t="s">
        <v>1374</v>
      </c>
      <c r="H91" s="570">
        <v>193</v>
      </c>
      <c r="I91" s="566">
        <v>540</v>
      </c>
      <c r="J91" s="567" t="s">
        <v>994</v>
      </c>
      <c r="K91" s="568" t="s">
        <v>1106</v>
      </c>
      <c r="L91" s="569">
        <v>680</v>
      </c>
      <c r="M91" s="570">
        <v>7</v>
      </c>
      <c r="N91" s="571">
        <v>0.68869999999999998</v>
      </c>
      <c r="O91" s="572">
        <v>8.9130000000000003</v>
      </c>
      <c r="P91" s="572">
        <v>165.2</v>
      </c>
      <c r="Q91" s="573">
        <v>1.98</v>
      </c>
      <c r="R91" s="572">
        <v>5.875</v>
      </c>
      <c r="S91" s="572">
        <v>41.2</v>
      </c>
      <c r="T91" s="572">
        <v>47.2</v>
      </c>
      <c r="U91" s="574">
        <v>0.187</v>
      </c>
      <c r="V91" s="572">
        <v>2204</v>
      </c>
      <c r="W91" s="573">
        <v>0.73219999999999996</v>
      </c>
      <c r="X91" s="572">
        <v>22.26</v>
      </c>
      <c r="Y91" s="572">
        <v>30.89</v>
      </c>
      <c r="Z91" s="572">
        <v>2.4049999999999998</v>
      </c>
      <c r="AA91" s="572">
        <v>165.3</v>
      </c>
      <c r="AB91" s="572">
        <v>117.4</v>
      </c>
      <c r="AC91" s="572">
        <v>21.87</v>
      </c>
      <c r="AD91" s="575">
        <v>219.1</v>
      </c>
      <c r="AE91" s="576">
        <v>0.84370000000000001</v>
      </c>
      <c r="AF91" s="576">
        <v>8.5939999999999994</v>
      </c>
      <c r="AG91" s="576">
        <v>2.9780000000000002</v>
      </c>
      <c r="AH91" s="576">
        <v>0.1696</v>
      </c>
      <c r="AI91" s="576">
        <v>0.35460000000000003</v>
      </c>
      <c r="AJ91" s="577">
        <v>5.185E-2</v>
      </c>
      <c r="AK91" s="577">
        <v>0.31929999999999997</v>
      </c>
      <c r="AL91" s="577">
        <v>0.93140000000000001</v>
      </c>
      <c r="AM91" s="578">
        <v>6.66</v>
      </c>
      <c r="AN91" s="579" t="str">
        <f>IF(Tabela2[[#This Row],[Nazwa punktu]]=Tabela35[[#This Row],[Lokalizacja]],"OK","NIEEEEEEEEEEEEEEEEEEEEEEEEE")</f>
        <v>OK</v>
      </c>
      <c r="AO91" s="580">
        <v>193</v>
      </c>
      <c r="AP91" s="582">
        <v>540</v>
      </c>
      <c r="AQ91" s="577" t="s">
        <v>994</v>
      </c>
      <c r="AR91" s="582" t="s">
        <v>1106</v>
      </c>
      <c r="AS91" s="577" t="s">
        <v>959</v>
      </c>
      <c r="AT91" s="577" t="s">
        <v>959</v>
      </c>
      <c r="AU91" s="577" t="s">
        <v>959</v>
      </c>
      <c r="AV91" s="577">
        <v>2.7E-2</v>
      </c>
      <c r="AW91" s="577">
        <v>0.09</v>
      </c>
      <c r="AX91" s="577">
        <v>0.03</v>
      </c>
      <c r="AY91" s="577">
        <v>0.29299999999999998</v>
      </c>
      <c r="AZ91" s="577">
        <v>0.253</v>
      </c>
      <c r="BA91" s="577">
        <v>0.13500000000000001</v>
      </c>
      <c r="BB91" s="577">
        <v>0.22</v>
      </c>
      <c r="BC91" s="577">
        <v>0.23100000000000001</v>
      </c>
      <c r="BD91" s="577">
        <v>0.22</v>
      </c>
      <c r="BE91" s="577">
        <v>4.2999999999999997E-2</v>
      </c>
      <c r="BF91" s="577">
        <v>0.17699999999999999</v>
      </c>
      <c r="BG91" s="577">
        <v>0.22500000000000001</v>
      </c>
      <c r="BH91" s="577">
        <v>4.7E-2</v>
      </c>
      <c r="BI91" s="577">
        <v>7.6999999999999999E-2</v>
      </c>
      <c r="BJ91" s="577">
        <v>0.22600000000000001</v>
      </c>
      <c r="BK91" s="580">
        <v>0.152</v>
      </c>
      <c r="BL91" s="577">
        <v>0.90100000000000002</v>
      </c>
      <c r="BM91" s="577">
        <v>0.79500000000000004</v>
      </c>
      <c r="BN91" s="577">
        <v>0.45100000000000001</v>
      </c>
      <c r="BO91" s="577">
        <v>2.3015000000000003</v>
      </c>
      <c r="BP91" s="580">
        <v>2.1815000000000002</v>
      </c>
      <c r="BQ91" s="577">
        <v>1.2769999999999999</v>
      </c>
      <c r="BR91" s="583">
        <v>1.2609999999999999</v>
      </c>
      <c r="BS91" s="579" t="str">
        <f>IF(Tabela35[[#This Row],[Lokalizacja3]]=Tabela2[[#This Row],[Nazwa punktu]],"ok","NIEEEEEE")</f>
        <v>ok</v>
      </c>
      <c r="BT91" s="580">
        <v>193</v>
      </c>
      <c r="BU91" s="582">
        <v>540</v>
      </c>
      <c r="BV91" s="577" t="s">
        <v>994</v>
      </c>
      <c r="BW91" s="582" t="s">
        <v>1106</v>
      </c>
      <c r="BX91" s="577" t="s">
        <v>509</v>
      </c>
      <c r="BY91" s="577" t="s">
        <v>509</v>
      </c>
      <c r="BZ91" s="577">
        <v>0.7</v>
      </c>
      <c r="CA91" s="577">
        <v>0.4</v>
      </c>
      <c r="CB91" s="577">
        <v>0.9</v>
      </c>
      <c r="CC91" s="577">
        <v>0.9</v>
      </c>
      <c r="CD91" s="577">
        <v>0.4</v>
      </c>
      <c r="CE91" s="577">
        <v>3.4</v>
      </c>
      <c r="CF91" s="580">
        <v>0.2</v>
      </c>
      <c r="CG91" s="583" t="s">
        <v>509</v>
      </c>
      <c r="CH91" s="582">
        <v>193</v>
      </c>
      <c r="CI91" s="577">
        <v>540</v>
      </c>
      <c r="CJ91" s="582" t="s">
        <v>994</v>
      </c>
      <c r="CK91" s="577" t="s">
        <v>1106</v>
      </c>
      <c r="CL91" s="580" t="s">
        <v>910</v>
      </c>
      <c r="CM91" s="577" t="s">
        <v>910</v>
      </c>
      <c r="CN91" s="577" t="s">
        <v>910</v>
      </c>
      <c r="CO91" s="577" t="s">
        <v>910</v>
      </c>
      <c r="CP91" s="583" t="s">
        <v>542</v>
      </c>
      <c r="CQ91" s="577" t="s">
        <v>539</v>
      </c>
      <c r="CR91" s="577" t="s">
        <v>509</v>
      </c>
      <c r="CS91" s="577" t="s">
        <v>509</v>
      </c>
      <c r="CT91" s="577" t="s">
        <v>509</v>
      </c>
      <c r="CU91" s="577" t="s">
        <v>509</v>
      </c>
      <c r="CV91" s="577" t="s">
        <v>509</v>
      </c>
      <c r="CW91" s="577" t="s">
        <v>509</v>
      </c>
      <c r="CX91" s="580">
        <v>4</v>
      </c>
      <c r="CY91" s="577">
        <v>5.3</v>
      </c>
      <c r="CZ91" s="577" t="s">
        <v>910</v>
      </c>
      <c r="DA91" s="583">
        <v>9.5500000000000007</v>
      </c>
      <c r="DB91" s="577" t="s">
        <v>540</v>
      </c>
      <c r="DC91" s="577" t="s">
        <v>509</v>
      </c>
      <c r="DD91" s="577" t="s">
        <v>509</v>
      </c>
      <c r="DE91" s="577" t="s">
        <v>540</v>
      </c>
      <c r="DF91" s="577" t="s">
        <v>910</v>
      </c>
      <c r="DG91" s="577" t="s">
        <v>910</v>
      </c>
      <c r="DH91" s="583" t="s">
        <v>541</v>
      </c>
      <c r="DI91" s="749" t="str">
        <f>IF(Tabela35[[#This Row],[nazwa punktu8]]=Tabela2[[#This Row],[Nazwa punktu]],"tak","NIEEEEEEEEEEEEEEEE")</f>
        <v>tak</v>
      </c>
    </row>
    <row r="92" spans="1:113" s="723" customFormat="1" hidden="1" x14ac:dyDescent="0.25">
      <c r="A92" s="715">
        <v>223</v>
      </c>
      <c r="B92" s="716">
        <v>171</v>
      </c>
      <c r="C92" s="717" t="s">
        <v>996</v>
      </c>
      <c r="D92" s="718">
        <v>52.855916666666666</v>
      </c>
      <c r="E92" s="719">
        <v>16.028305555555555</v>
      </c>
      <c r="F92" s="720" t="s">
        <v>1102</v>
      </c>
      <c r="G92" s="721" t="s">
        <v>1376</v>
      </c>
      <c r="H92" s="612">
        <v>36</v>
      </c>
      <c r="I92" s="613">
        <v>171</v>
      </c>
      <c r="J92" s="614" t="s">
        <v>996</v>
      </c>
      <c r="K92" s="722" t="s">
        <v>306</v>
      </c>
      <c r="L92" s="616">
        <v>640</v>
      </c>
      <c r="M92" s="612">
        <v>7.5</v>
      </c>
      <c r="N92" s="617" t="s">
        <v>910</v>
      </c>
      <c r="O92" s="618" t="s">
        <v>304</v>
      </c>
      <c r="P92" s="618">
        <v>44.74</v>
      </c>
      <c r="Q92" s="619" t="s">
        <v>910</v>
      </c>
      <c r="R92" s="618" t="s">
        <v>911</v>
      </c>
      <c r="S92" s="618">
        <v>4.0830000000000002</v>
      </c>
      <c r="T92" s="618">
        <v>4.5629999999999997</v>
      </c>
      <c r="U92" s="620">
        <v>3.2000000000000002E-3</v>
      </c>
      <c r="V92" s="618">
        <v>330.8</v>
      </c>
      <c r="W92" s="619" t="s">
        <v>910</v>
      </c>
      <c r="X92" s="618">
        <v>2.3380000000000001</v>
      </c>
      <c r="Y92" s="618">
        <v>4.8849999999999998</v>
      </c>
      <c r="Z92" s="618" t="s">
        <v>912</v>
      </c>
      <c r="AA92" s="618">
        <v>12.59</v>
      </c>
      <c r="AB92" s="618">
        <v>111.6</v>
      </c>
      <c r="AC92" s="618">
        <v>4.2160000000000002</v>
      </c>
      <c r="AD92" s="621">
        <v>21.42</v>
      </c>
      <c r="AE92" s="622">
        <v>0.1721</v>
      </c>
      <c r="AF92" s="622">
        <v>0.65359999999999996</v>
      </c>
      <c r="AG92" s="622">
        <v>0.54310000000000003</v>
      </c>
      <c r="AH92" s="622">
        <v>3.9710000000000002E-2</v>
      </c>
      <c r="AI92" s="622">
        <v>6.0379999999999996E-2</v>
      </c>
      <c r="AJ92" s="623">
        <v>1.3569999999999999E-2</v>
      </c>
      <c r="AK92" s="623">
        <v>5.5279999999999996E-2</v>
      </c>
      <c r="AL92" s="623">
        <v>9.7549999999999998E-2</v>
      </c>
      <c r="AM92" s="624">
        <v>0.96</v>
      </c>
      <c r="AN92" s="579" t="str">
        <f>IF(Tabela2[[#This Row],[Nazwa punktu]]=Tabela35[[#This Row],[Lokalizacja]],"OK","NIEEEEEEEEEEEEEEEEEEEEEEEEE")</f>
        <v>OK</v>
      </c>
      <c r="AO92" s="580">
        <v>223</v>
      </c>
      <c r="AP92" s="582">
        <v>171</v>
      </c>
      <c r="AQ92" s="577" t="s">
        <v>996</v>
      </c>
      <c r="AR92" s="611" t="s">
        <v>1102</v>
      </c>
      <c r="AS92" s="577" t="s">
        <v>959</v>
      </c>
      <c r="AT92" s="577" t="s">
        <v>959</v>
      </c>
      <c r="AU92" s="577" t="s">
        <v>959</v>
      </c>
      <c r="AV92" s="577" t="s">
        <v>959</v>
      </c>
      <c r="AW92" s="577">
        <v>2.4E-2</v>
      </c>
      <c r="AX92" s="577" t="s">
        <v>959</v>
      </c>
      <c r="AY92" s="577">
        <v>4.8000000000000001E-2</v>
      </c>
      <c r="AZ92" s="577">
        <v>3.9E-2</v>
      </c>
      <c r="BA92" s="577">
        <v>0.02</v>
      </c>
      <c r="BB92" s="577">
        <v>2.9000000000000001E-2</v>
      </c>
      <c r="BC92" s="577">
        <v>2.7E-2</v>
      </c>
      <c r="BD92" s="577">
        <v>2.8000000000000001E-2</v>
      </c>
      <c r="BE92" s="577">
        <v>6.0000000000000001E-3</v>
      </c>
      <c r="BF92" s="577">
        <v>2.5000000000000001E-2</v>
      </c>
      <c r="BG92" s="577">
        <v>3.1E-2</v>
      </c>
      <c r="BH92" s="577">
        <v>8.0000000000000002E-3</v>
      </c>
      <c r="BI92" s="577">
        <v>6.8000000000000005E-2</v>
      </c>
      <c r="BJ92" s="577">
        <v>3.2000000000000001E-2</v>
      </c>
      <c r="BK92" s="580">
        <v>3.4000000000000002E-2</v>
      </c>
      <c r="BL92" s="577">
        <v>0.13600000000000001</v>
      </c>
      <c r="BM92" s="577">
        <v>0.16200000000000001</v>
      </c>
      <c r="BN92" s="577">
        <v>6.3E-2</v>
      </c>
      <c r="BO92" s="577">
        <v>0.39750000000000002</v>
      </c>
      <c r="BP92" s="580">
        <v>0.32350000000000001</v>
      </c>
      <c r="BQ92" s="577">
        <v>0.20299999999999999</v>
      </c>
      <c r="BR92" s="583">
        <v>0.17100000000000001</v>
      </c>
      <c r="BS92" s="579" t="str">
        <f>IF(Tabela35[[#This Row],[Lokalizacja3]]=Tabela2[[#This Row],[Nazwa punktu]],"ok","NIEEEEEE")</f>
        <v>ok</v>
      </c>
      <c r="BT92" s="580">
        <v>36</v>
      </c>
      <c r="BU92" s="582">
        <v>400</v>
      </c>
      <c r="BV92" s="577" t="s">
        <v>564</v>
      </c>
      <c r="BW92" s="611" t="s">
        <v>306</v>
      </c>
      <c r="BX92" s="577" t="s">
        <v>509</v>
      </c>
      <c r="BY92" s="577" t="s">
        <v>509</v>
      </c>
      <c r="BZ92" s="577" t="s">
        <v>509</v>
      </c>
      <c r="CA92" s="577" t="s">
        <v>509</v>
      </c>
      <c r="CB92" s="577" t="s">
        <v>509</v>
      </c>
      <c r="CC92" s="577" t="s">
        <v>509</v>
      </c>
      <c r="CD92" s="577" t="s">
        <v>509</v>
      </c>
      <c r="CE92" s="577" t="s">
        <v>515</v>
      </c>
      <c r="CF92" s="580" t="s">
        <v>509</v>
      </c>
      <c r="CG92" s="583" t="s">
        <v>509</v>
      </c>
      <c r="CH92" s="582">
        <v>36</v>
      </c>
      <c r="CI92" s="577">
        <v>400</v>
      </c>
      <c r="CJ92" s="582" t="s">
        <v>995</v>
      </c>
      <c r="CK92" s="627" t="s">
        <v>306</v>
      </c>
      <c r="CL92" s="580" t="s">
        <v>910</v>
      </c>
      <c r="CM92" s="577" t="s">
        <v>910</v>
      </c>
      <c r="CN92" s="577" t="s">
        <v>910</v>
      </c>
      <c r="CO92" s="577" t="s">
        <v>910</v>
      </c>
      <c r="CP92" s="583" t="s">
        <v>542</v>
      </c>
      <c r="CQ92" s="577" t="s">
        <v>539</v>
      </c>
      <c r="CR92" s="577" t="s">
        <v>509</v>
      </c>
      <c r="CS92" s="577" t="s">
        <v>509</v>
      </c>
      <c r="CT92" s="577" t="s">
        <v>509</v>
      </c>
      <c r="CU92" s="577" t="s">
        <v>509</v>
      </c>
      <c r="CV92" s="577" t="s">
        <v>509</v>
      </c>
      <c r="CW92" s="577" t="s">
        <v>509</v>
      </c>
      <c r="CX92" s="580">
        <v>0.1</v>
      </c>
      <c r="CY92" s="577">
        <v>0.2</v>
      </c>
      <c r="CZ92" s="577" t="s">
        <v>910</v>
      </c>
      <c r="DA92" s="583" t="s">
        <v>515</v>
      </c>
      <c r="DB92" s="577" t="s">
        <v>540</v>
      </c>
      <c r="DC92" s="577" t="s">
        <v>509</v>
      </c>
      <c r="DD92" s="577" t="s">
        <v>509</v>
      </c>
      <c r="DE92" s="577" t="s">
        <v>540</v>
      </c>
      <c r="DF92" s="577" t="s">
        <v>910</v>
      </c>
      <c r="DG92" s="577" t="s">
        <v>910</v>
      </c>
      <c r="DH92" s="583" t="s">
        <v>541</v>
      </c>
      <c r="DI92" s="749" t="str">
        <f>IF(Tabela35[[#This Row],[nazwa punktu8]]=Tabela2[[#This Row],[Nazwa punktu]],"tak","NIEEEEEEEEEEEEEEEE")</f>
        <v>NIEEEEEEEEEEEEEEEE</v>
      </c>
    </row>
    <row r="93" spans="1:113" s="684" customFormat="1" hidden="1" x14ac:dyDescent="0.25">
      <c r="A93" s="724">
        <v>83</v>
      </c>
      <c r="B93" s="685">
        <v>48</v>
      </c>
      <c r="C93" s="681" t="s">
        <v>334</v>
      </c>
      <c r="D93" s="697">
        <v>52.767722222222218</v>
      </c>
      <c r="E93" s="698">
        <v>15.545444444444444</v>
      </c>
      <c r="F93" s="725" t="s">
        <v>1096</v>
      </c>
      <c r="G93" s="696" t="s">
        <v>1376</v>
      </c>
      <c r="H93" s="570">
        <v>223</v>
      </c>
      <c r="I93" s="566">
        <v>48</v>
      </c>
      <c r="J93" s="567" t="s">
        <v>307</v>
      </c>
      <c r="K93" s="610" t="s">
        <v>1102</v>
      </c>
      <c r="L93" s="569">
        <v>566</v>
      </c>
      <c r="M93" s="570">
        <v>7.6</v>
      </c>
      <c r="N93" s="571" t="s">
        <v>910</v>
      </c>
      <c r="O93" s="572" t="s">
        <v>304</v>
      </c>
      <c r="P93" s="572">
        <v>50.41</v>
      </c>
      <c r="Q93" s="573" t="s">
        <v>910</v>
      </c>
      <c r="R93" s="572" t="s">
        <v>911</v>
      </c>
      <c r="S93" s="572">
        <v>7.609</v>
      </c>
      <c r="T93" s="572">
        <v>6.8410000000000002</v>
      </c>
      <c r="U93" s="574">
        <v>1.15E-2</v>
      </c>
      <c r="V93" s="572">
        <v>671.5</v>
      </c>
      <c r="W93" s="573" t="s">
        <v>910</v>
      </c>
      <c r="X93" s="572">
        <v>3.09</v>
      </c>
      <c r="Y93" s="572">
        <v>6.5670000000000002</v>
      </c>
      <c r="Z93" s="572" t="s">
        <v>912</v>
      </c>
      <c r="AA93" s="572">
        <v>17.11</v>
      </c>
      <c r="AB93" s="572">
        <v>112.8</v>
      </c>
      <c r="AC93" s="572">
        <v>5.641</v>
      </c>
      <c r="AD93" s="575">
        <v>27.27</v>
      </c>
      <c r="AE93" s="576">
        <v>0.20599999999999999</v>
      </c>
      <c r="AF93" s="576">
        <v>0.75629999999999997</v>
      </c>
      <c r="AG93" s="576">
        <v>0.76980000000000004</v>
      </c>
      <c r="AH93" s="576">
        <v>4.786E-2</v>
      </c>
      <c r="AI93" s="576">
        <v>7.1570000000000009E-2</v>
      </c>
      <c r="AJ93" s="577">
        <v>1.4069999999999999E-2</v>
      </c>
      <c r="AK93" s="577">
        <v>8.3820000000000006E-2</v>
      </c>
      <c r="AL93" s="577">
        <v>8.9590000000000003E-2</v>
      </c>
      <c r="AM93" s="578">
        <v>1.47</v>
      </c>
      <c r="AN93" s="579" t="str">
        <f>IF(Tabela2[[#This Row],[Nazwa punktu]]=Tabela35[[#This Row],[Lokalizacja]],"OK","NIEEEEEEEEEEEEEEEEEEEEEEEEE")</f>
        <v>NIEEEEEEEEEEEEEEEEEEEEEEEEE</v>
      </c>
      <c r="AO93" s="580">
        <v>82</v>
      </c>
      <c r="AP93" s="582">
        <v>48</v>
      </c>
      <c r="AQ93" s="577" t="s">
        <v>1170</v>
      </c>
      <c r="AR93" s="611" t="s">
        <v>1096</v>
      </c>
      <c r="AS93" s="577" t="s">
        <v>959</v>
      </c>
      <c r="AT93" s="577" t="s">
        <v>959</v>
      </c>
      <c r="AU93" s="577" t="s">
        <v>959</v>
      </c>
      <c r="AV93" s="577" t="s">
        <v>959</v>
      </c>
      <c r="AW93" s="577">
        <v>2.4E-2</v>
      </c>
      <c r="AX93" s="577" t="s">
        <v>959</v>
      </c>
      <c r="AY93" s="577">
        <v>5.0999999999999997E-2</v>
      </c>
      <c r="AZ93" s="577">
        <v>4.2000000000000003E-2</v>
      </c>
      <c r="BA93" s="577">
        <v>2.1999999999999999E-2</v>
      </c>
      <c r="BB93" s="577">
        <v>3.2000000000000001E-2</v>
      </c>
      <c r="BC93" s="577">
        <v>0.03</v>
      </c>
      <c r="BD93" s="577">
        <v>2.8000000000000001E-2</v>
      </c>
      <c r="BE93" s="577">
        <v>7.0000000000000001E-3</v>
      </c>
      <c r="BF93" s="577">
        <v>2.9000000000000001E-2</v>
      </c>
      <c r="BG93" s="577">
        <v>3.5000000000000003E-2</v>
      </c>
      <c r="BH93" s="577">
        <v>8.0000000000000002E-3</v>
      </c>
      <c r="BI93" s="577">
        <v>7.4999999999999997E-2</v>
      </c>
      <c r="BJ93" s="577">
        <v>3.5999999999999997E-2</v>
      </c>
      <c r="BK93" s="580">
        <v>3.4000000000000002E-2</v>
      </c>
      <c r="BL93" s="577">
        <v>0.14699999999999999</v>
      </c>
      <c r="BM93" s="577">
        <v>0.17699999999999999</v>
      </c>
      <c r="BN93" s="577">
        <v>7.1000000000000008E-2</v>
      </c>
      <c r="BO93" s="577">
        <v>0.43149999999999999</v>
      </c>
      <c r="BP93" s="580">
        <v>0.34949999999999998</v>
      </c>
      <c r="BQ93" s="577">
        <v>0.218</v>
      </c>
      <c r="BR93" s="583">
        <v>0.18800000000000003</v>
      </c>
      <c r="BS93" s="579" t="str">
        <f>IF(Tabela35[[#This Row],[Lokalizacja3]]=Tabela2[[#This Row],[Nazwa punktu]],"ok","NIEEEEEE")</f>
        <v>NIEEEEEE</v>
      </c>
      <c r="BT93" s="580">
        <v>222</v>
      </c>
      <c r="BU93" s="582">
        <v>171</v>
      </c>
      <c r="BV93" s="577" t="s">
        <v>996</v>
      </c>
      <c r="BW93" s="611" t="s">
        <v>1102</v>
      </c>
      <c r="BX93" s="577" t="s">
        <v>509</v>
      </c>
      <c r="BY93" s="577" t="s">
        <v>509</v>
      </c>
      <c r="BZ93" s="577" t="s">
        <v>509</v>
      </c>
      <c r="CA93" s="577" t="s">
        <v>509</v>
      </c>
      <c r="CB93" s="577" t="s">
        <v>509</v>
      </c>
      <c r="CC93" s="577" t="s">
        <v>509</v>
      </c>
      <c r="CD93" s="577" t="s">
        <v>509</v>
      </c>
      <c r="CE93" s="577" t="s">
        <v>515</v>
      </c>
      <c r="CF93" s="580" t="s">
        <v>509</v>
      </c>
      <c r="CG93" s="583" t="s">
        <v>509</v>
      </c>
      <c r="CH93" s="582">
        <v>222</v>
      </c>
      <c r="CI93" s="577">
        <v>171</v>
      </c>
      <c r="CJ93" s="582" t="s">
        <v>996</v>
      </c>
      <c r="CK93" s="627" t="s">
        <v>1102</v>
      </c>
      <c r="CL93" s="580" t="s">
        <v>910</v>
      </c>
      <c r="CM93" s="577" t="s">
        <v>910</v>
      </c>
      <c r="CN93" s="577" t="s">
        <v>910</v>
      </c>
      <c r="CO93" s="577" t="s">
        <v>910</v>
      </c>
      <c r="CP93" s="583" t="s">
        <v>542</v>
      </c>
      <c r="CQ93" s="577" t="s">
        <v>539</v>
      </c>
      <c r="CR93" s="577" t="s">
        <v>509</v>
      </c>
      <c r="CS93" s="577" t="s">
        <v>509</v>
      </c>
      <c r="CT93" s="577" t="s">
        <v>509</v>
      </c>
      <c r="CU93" s="577" t="s">
        <v>509</v>
      </c>
      <c r="CV93" s="577" t="s">
        <v>509</v>
      </c>
      <c r="CW93" s="577" t="s">
        <v>509</v>
      </c>
      <c r="CX93" s="580">
        <v>0.4</v>
      </c>
      <c r="CY93" s="577">
        <v>0.4</v>
      </c>
      <c r="CZ93" s="577" t="s">
        <v>910</v>
      </c>
      <c r="DA93" s="583">
        <v>1.05</v>
      </c>
      <c r="DB93" s="577" t="s">
        <v>540</v>
      </c>
      <c r="DC93" s="577" t="s">
        <v>509</v>
      </c>
      <c r="DD93" s="577" t="s">
        <v>509</v>
      </c>
      <c r="DE93" s="577" t="s">
        <v>540</v>
      </c>
      <c r="DF93" s="577" t="s">
        <v>910</v>
      </c>
      <c r="DG93" s="577" t="s">
        <v>910</v>
      </c>
      <c r="DH93" s="583" t="s">
        <v>541</v>
      </c>
      <c r="DI93" s="749" t="str">
        <f>IF(Tabela35[[#This Row],[nazwa punktu8]]=Tabela2[[#This Row],[Nazwa punktu]],"tak","NIEEEEEEEEEEEEEEEE")</f>
        <v>NIEEEEEEEEEEEEEEEE</v>
      </c>
    </row>
    <row r="94" spans="1:113" s="723" customFormat="1" hidden="1" x14ac:dyDescent="0.25">
      <c r="A94" s="726">
        <v>37</v>
      </c>
      <c r="B94" s="716">
        <v>400</v>
      </c>
      <c r="C94" s="717" t="s">
        <v>995</v>
      </c>
      <c r="D94" s="718">
        <v>52.787239999999997</v>
      </c>
      <c r="E94" s="719">
        <v>18.114049999999999</v>
      </c>
      <c r="F94" s="727" t="s">
        <v>306</v>
      </c>
      <c r="G94" s="721" t="s">
        <v>1375</v>
      </c>
      <c r="H94" s="612">
        <v>83</v>
      </c>
      <c r="I94" s="613">
        <v>400</v>
      </c>
      <c r="J94" s="614" t="s">
        <v>1141</v>
      </c>
      <c r="K94" s="615" t="s">
        <v>1096</v>
      </c>
      <c r="L94" s="616">
        <v>23200</v>
      </c>
      <c r="M94" s="612">
        <v>8</v>
      </c>
      <c r="N94" s="617" t="s">
        <v>910</v>
      </c>
      <c r="O94" s="618" t="s">
        <v>304</v>
      </c>
      <c r="P94" s="618">
        <v>29.34</v>
      </c>
      <c r="Q94" s="619" t="s">
        <v>910</v>
      </c>
      <c r="R94" s="618">
        <v>1.4430000000000001</v>
      </c>
      <c r="S94" s="618">
        <v>6.9329999999999998</v>
      </c>
      <c r="T94" s="618">
        <v>5.133</v>
      </c>
      <c r="U94" s="620">
        <v>5.79E-3</v>
      </c>
      <c r="V94" s="618">
        <v>102.6</v>
      </c>
      <c r="W94" s="619" t="s">
        <v>910</v>
      </c>
      <c r="X94" s="618">
        <v>3.9489999999999998</v>
      </c>
      <c r="Y94" s="618">
        <v>9.35</v>
      </c>
      <c r="Z94" s="618" t="s">
        <v>912</v>
      </c>
      <c r="AA94" s="618">
        <v>18.809999999999999</v>
      </c>
      <c r="AB94" s="618">
        <v>186.3</v>
      </c>
      <c r="AC94" s="618">
        <v>7.7569999999999997</v>
      </c>
      <c r="AD94" s="621">
        <v>18.850000000000001</v>
      </c>
      <c r="AE94" s="622">
        <v>0.3589</v>
      </c>
      <c r="AF94" s="622">
        <v>0.91759999999999997</v>
      </c>
      <c r="AG94" s="622">
        <v>0.50449999999999995</v>
      </c>
      <c r="AH94" s="622">
        <v>0.1173</v>
      </c>
      <c r="AI94" s="622">
        <v>0.13880000000000001</v>
      </c>
      <c r="AJ94" s="623">
        <v>2.6039999999999997E-2</v>
      </c>
      <c r="AK94" s="623">
        <v>2.2159999999999999E-2</v>
      </c>
      <c r="AL94" s="623">
        <v>3.0430000000000002E-2</v>
      </c>
      <c r="AM94" s="624">
        <v>0.36</v>
      </c>
      <c r="AN94" s="579" t="str">
        <f>IF(Tabela2[[#This Row],[Nazwa punktu]]=Tabela35[[#This Row],[Lokalizacja]],"OK","NIEEEEEEEEEEEEEEEEEEEEEEEEE")</f>
        <v>NIEEEEEEEEEEEEEEEEEEEEEEEEE</v>
      </c>
      <c r="AO94" s="580">
        <v>37</v>
      </c>
      <c r="AP94" s="582">
        <v>400</v>
      </c>
      <c r="AQ94" s="577" t="s">
        <v>1141</v>
      </c>
      <c r="AR94" s="582" t="s">
        <v>306</v>
      </c>
      <c r="AS94" s="577">
        <v>5.0000000000000001E-3</v>
      </c>
      <c r="AT94" s="577">
        <v>6.0000000000000001E-3</v>
      </c>
      <c r="AU94" s="577">
        <v>1.2E-2</v>
      </c>
      <c r="AV94" s="577">
        <v>1.2999999999999999E-2</v>
      </c>
      <c r="AW94" s="577">
        <v>0.127</v>
      </c>
      <c r="AX94" s="577">
        <v>3.5000000000000003E-2</v>
      </c>
      <c r="AY94" s="577">
        <v>0.27800000000000002</v>
      </c>
      <c r="AZ94" s="577">
        <v>0.24299999999999999</v>
      </c>
      <c r="BA94" s="577">
        <v>0.13700000000000001</v>
      </c>
      <c r="BB94" s="577">
        <v>0.156</v>
      </c>
      <c r="BC94" s="577">
        <v>0.104</v>
      </c>
      <c r="BD94" s="577">
        <v>0.11700000000000001</v>
      </c>
      <c r="BE94" s="577">
        <v>2.7E-2</v>
      </c>
      <c r="BF94" s="577">
        <v>0.14199999999999999</v>
      </c>
      <c r="BG94" s="577">
        <v>0.14199999999999999</v>
      </c>
      <c r="BH94" s="577">
        <v>0.03</v>
      </c>
      <c r="BI94" s="577">
        <v>3.6999999999999998E-2</v>
      </c>
      <c r="BJ94" s="577">
        <v>0.129</v>
      </c>
      <c r="BK94" s="580">
        <v>0.193</v>
      </c>
      <c r="BL94" s="577">
        <v>0.81400000000000006</v>
      </c>
      <c r="BM94" s="577">
        <v>0.45700000000000002</v>
      </c>
      <c r="BN94" s="577">
        <v>0.27100000000000002</v>
      </c>
      <c r="BO94" s="577">
        <v>1.74</v>
      </c>
      <c r="BP94" s="580">
        <v>1.6759999999999999</v>
      </c>
      <c r="BQ94" s="577">
        <v>1.1789999999999998</v>
      </c>
      <c r="BR94" s="583">
        <v>0.80100000000000005</v>
      </c>
      <c r="BS94" s="579" t="str">
        <f>IF(Tabela35[[#This Row],[Lokalizacja3]]=Tabela2[[#This Row],[Nazwa punktu]],"ok","NIEEEEEE")</f>
        <v>NIEEEEEE</v>
      </c>
      <c r="BT94" s="580">
        <v>83</v>
      </c>
      <c r="BU94" s="582">
        <v>48</v>
      </c>
      <c r="BV94" s="577" t="s">
        <v>307</v>
      </c>
      <c r="BW94" s="611" t="s">
        <v>1096</v>
      </c>
      <c r="BX94" s="577" t="s">
        <v>509</v>
      </c>
      <c r="BY94" s="577" t="s">
        <v>509</v>
      </c>
      <c r="BZ94" s="577" t="s">
        <v>509</v>
      </c>
      <c r="CA94" s="577" t="s">
        <v>509</v>
      </c>
      <c r="CB94" s="577" t="s">
        <v>509</v>
      </c>
      <c r="CC94" s="577" t="s">
        <v>509</v>
      </c>
      <c r="CD94" s="577" t="s">
        <v>509</v>
      </c>
      <c r="CE94" s="577" t="s">
        <v>515</v>
      </c>
      <c r="CF94" s="580" t="s">
        <v>509</v>
      </c>
      <c r="CG94" s="583" t="s">
        <v>509</v>
      </c>
      <c r="CH94" s="582">
        <v>83</v>
      </c>
      <c r="CI94" s="577">
        <v>48</v>
      </c>
      <c r="CJ94" s="582" t="s">
        <v>307</v>
      </c>
      <c r="CK94" s="627" t="s">
        <v>1096</v>
      </c>
      <c r="CL94" s="580" t="s">
        <v>910</v>
      </c>
      <c r="CM94" s="577" t="s">
        <v>910</v>
      </c>
      <c r="CN94" s="577" t="s">
        <v>910</v>
      </c>
      <c r="CO94" s="577" t="s">
        <v>910</v>
      </c>
      <c r="CP94" s="583" t="s">
        <v>542</v>
      </c>
      <c r="CQ94" s="577" t="s">
        <v>539</v>
      </c>
      <c r="CR94" s="577" t="s">
        <v>509</v>
      </c>
      <c r="CS94" s="577" t="s">
        <v>509</v>
      </c>
      <c r="CT94" s="577" t="s">
        <v>509</v>
      </c>
      <c r="CU94" s="577" t="s">
        <v>509</v>
      </c>
      <c r="CV94" s="577" t="s">
        <v>509</v>
      </c>
      <c r="CW94" s="577" t="s">
        <v>509</v>
      </c>
      <c r="CX94" s="580">
        <v>0.4</v>
      </c>
      <c r="CY94" s="577">
        <v>0.3</v>
      </c>
      <c r="CZ94" s="577" t="s">
        <v>910</v>
      </c>
      <c r="DA94" s="583">
        <v>0.95</v>
      </c>
      <c r="DB94" s="577" t="s">
        <v>540</v>
      </c>
      <c r="DC94" s="577" t="s">
        <v>509</v>
      </c>
      <c r="DD94" s="577" t="s">
        <v>509</v>
      </c>
      <c r="DE94" s="577" t="s">
        <v>540</v>
      </c>
      <c r="DF94" s="577" t="s">
        <v>910</v>
      </c>
      <c r="DG94" s="577" t="s">
        <v>910</v>
      </c>
      <c r="DH94" s="583" t="s">
        <v>541</v>
      </c>
      <c r="DI94" s="749" t="str">
        <f>IF(Tabela35[[#This Row],[nazwa punktu8]]=Tabela2[[#This Row],[Nazwa punktu]],"tak","NIEEEEEEEEEEEEEEEE")</f>
        <v>NIEEEEEEEEEEEEEEEE</v>
      </c>
    </row>
    <row r="95" spans="1:113" s="684" customFormat="1" hidden="1" x14ac:dyDescent="0.25">
      <c r="A95" s="679">
        <v>224</v>
      </c>
      <c r="B95" s="680">
        <v>172</v>
      </c>
      <c r="C95" s="681" t="s">
        <v>997</v>
      </c>
      <c r="D95" s="693">
        <v>53.055258000000002</v>
      </c>
      <c r="E95" s="694">
        <v>16.730913999999999</v>
      </c>
      <c r="F95" s="695" t="s">
        <v>1102</v>
      </c>
      <c r="G95" s="696" t="s">
        <v>1377</v>
      </c>
      <c r="H95" s="570">
        <v>224</v>
      </c>
      <c r="I95" s="566">
        <v>172</v>
      </c>
      <c r="J95" s="567" t="s">
        <v>997</v>
      </c>
      <c r="K95" s="568" t="s">
        <v>1102</v>
      </c>
      <c r="L95" s="569">
        <v>981</v>
      </c>
      <c r="M95" s="570">
        <v>7.5</v>
      </c>
      <c r="N95" s="571" t="s">
        <v>910</v>
      </c>
      <c r="O95" s="572" t="s">
        <v>304</v>
      </c>
      <c r="P95" s="572">
        <v>34.25</v>
      </c>
      <c r="Q95" s="573" t="s">
        <v>910</v>
      </c>
      <c r="R95" s="572" t="s">
        <v>911</v>
      </c>
      <c r="S95" s="572">
        <v>4.2560000000000002</v>
      </c>
      <c r="T95" s="572">
        <v>5.7539999999999996</v>
      </c>
      <c r="U95" s="574">
        <v>9.1500000000000001E-3</v>
      </c>
      <c r="V95" s="572">
        <v>109.8</v>
      </c>
      <c r="W95" s="573" t="s">
        <v>910</v>
      </c>
      <c r="X95" s="572">
        <v>3.66</v>
      </c>
      <c r="Y95" s="572">
        <v>5.26</v>
      </c>
      <c r="Z95" s="572" t="s">
        <v>912</v>
      </c>
      <c r="AA95" s="572">
        <v>13.76</v>
      </c>
      <c r="AB95" s="572">
        <v>145</v>
      </c>
      <c r="AC95" s="572">
        <v>4.8639999999999999</v>
      </c>
      <c r="AD95" s="575">
        <v>19.55</v>
      </c>
      <c r="AE95" s="576">
        <v>0.18759999999999999</v>
      </c>
      <c r="AF95" s="576">
        <v>0.52939999999999998</v>
      </c>
      <c r="AG95" s="576">
        <v>0.38429999999999997</v>
      </c>
      <c r="AH95" s="576">
        <v>5.7549999999999997E-2</v>
      </c>
      <c r="AI95" s="576">
        <v>6.089E-2</v>
      </c>
      <c r="AJ95" s="577">
        <v>1.6919999999999998E-2</v>
      </c>
      <c r="AK95" s="577">
        <v>3.363E-2</v>
      </c>
      <c r="AL95" s="577">
        <v>2.4809999999999999E-2</v>
      </c>
      <c r="AM95" s="578">
        <v>0.4</v>
      </c>
      <c r="AN95" s="579" t="str">
        <f>IF(Tabela2[[#This Row],[Nazwa punktu]]=Tabela35[[#This Row],[Lokalizacja]],"OK","NIEEEEEEEEEEEEEEEEEEEEEEEEE")</f>
        <v>OK</v>
      </c>
      <c r="AO95" s="580">
        <v>224</v>
      </c>
      <c r="AP95" s="582">
        <v>172</v>
      </c>
      <c r="AQ95" s="577" t="s">
        <v>997</v>
      </c>
      <c r="AR95" s="582" t="s">
        <v>1102</v>
      </c>
      <c r="AS95" s="577" t="s">
        <v>959</v>
      </c>
      <c r="AT95" s="577" t="s">
        <v>959</v>
      </c>
      <c r="AU95" s="577" t="s">
        <v>959</v>
      </c>
      <c r="AV95" s="577" t="s">
        <v>959</v>
      </c>
      <c r="AW95" s="577">
        <v>2.1999999999999999E-2</v>
      </c>
      <c r="AX95" s="577">
        <v>7.0000000000000001E-3</v>
      </c>
      <c r="AY95" s="577">
        <v>0.06</v>
      </c>
      <c r="AZ95" s="577">
        <v>5.1999999999999998E-2</v>
      </c>
      <c r="BA95" s="577">
        <v>0.03</v>
      </c>
      <c r="BB95" s="577">
        <v>3.2000000000000001E-2</v>
      </c>
      <c r="BC95" s="577">
        <v>0.03</v>
      </c>
      <c r="BD95" s="577">
        <v>2.8000000000000001E-2</v>
      </c>
      <c r="BE95" s="577">
        <v>8.0000000000000002E-3</v>
      </c>
      <c r="BF95" s="577">
        <v>3.4000000000000002E-2</v>
      </c>
      <c r="BG95" s="577">
        <v>3.9E-2</v>
      </c>
      <c r="BH95" s="577">
        <v>8.0000000000000002E-3</v>
      </c>
      <c r="BI95" s="577">
        <v>0.01</v>
      </c>
      <c r="BJ95" s="577">
        <v>3.6999999999999998E-2</v>
      </c>
      <c r="BK95" s="580">
        <v>3.6499999999999998E-2</v>
      </c>
      <c r="BL95" s="577">
        <v>0.17399999999999999</v>
      </c>
      <c r="BM95" s="577">
        <v>0.11800000000000001</v>
      </c>
      <c r="BN95" s="577">
        <v>7.5999999999999998E-2</v>
      </c>
      <c r="BO95" s="577">
        <v>0.40700000000000003</v>
      </c>
      <c r="BP95" s="580">
        <v>0.38900000000000001</v>
      </c>
      <c r="BQ95" s="577">
        <v>0.2525</v>
      </c>
      <c r="BR95" s="583">
        <v>0.20600000000000002</v>
      </c>
      <c r="BS95" s="579" t="str">
        <f>IF(Tabela35[[#This Row],[Lokalizacja3]]=Tabela2[[#This Row],[Nazwa punktu]],"ok","NIEEEEEE")</f>
        <v>ok</v>
      </c>
      <c r="BT95" s="580">
        <v>223</v>
      </c>
      <c r="BU95" s="582">
        <v>172</v>
      </c>
      <c r="BV95" s="577" t="s">
        <v>644</v>
      </c>
      <c r="BW95" s="582" t="s">
        <v>1102</v>
      </c>
      <c r="BX95" s="577" t="s">
        <v>509</v>
      </c>
      <c r="BY95" s="577" t="s">
        <v>509</v>
      </c>
      <c r="BZ95" s="577" t="s">
        <v>509</v>
      </c>
      <c r="CA95" s="577" t="s">
        <v>509</v>
      </c>
      <c r="CB95" s="577" t="s">
        <v>509</v>
      </c>
      <c r="CC95" s="577" t="s">
        <v>509</v>
      </c>
      <c r="CD95" s="577" t="s">
        <v>509</v>
      </c>
      <c r="CE95" s="577" t="s">
        <v>515</v>
      </c>
      <c r="CF95" s="580" t="s">
        <v>509</v>
      </c>
      <c r="CG95" s="583" t="s">
        <v>509</v>
      </c>
      <c r="CH95" s="582">
        <v>223</v>
      </c>
      <c r="CI95" s="577">
        <v>172</v>
      </c>
      <c r="CJ95" s="582" t="s">
        <v>997</v>
      </c>
      <c r="CK95" s="577" t="s">
        <v>1102</v>
      </c>
      <c r="CL95" s="580" t="s">
        <v>910</v>
      </c>
      <c r="CM95" s="577" t="s">
        <v>910</v>
      </c>
      <c r="CN95" s="577" t="s">
        <v>910</v>
      </c>
      <c r="CO95" s="577" t="s">
        <v>910</v>
      </c>
      <c r="CP95" s="583" t="s">
        <v>542</v>
      </c>
      <c r="CQ95" s="577" t="s">
        <v>539</v>
      </c>
      <c r="CR95" s="577" t="s">
        <v>509</v>
      </c>
      <c r="CS95" s="577" t="s">
        <v>509</v>
      </c>
      <c r="CT95" s="577" t="s">
        <v>509</v>
      </c>
      <c r="CU95" s="577" t="s">
        <v>509</v>
      </c>
      <c r="CV95" s="577" t="s">
        <v>509</v>
      </c>
      <c r="CW95" s="577" t="s">
        <v>509</v>
      </c>
      <c r="CX95" s="580">
        <v>0.3</v>
      </c>
      <c r="CY95" s="577">
        <v>0.3</v>
      </c>
      <c r="CZ95" s="577" t="s">
        <v>910</v>
      </c>
      <c r="DA95" s="583">
        <v>0.85</v>
      </c>
      <c r="DB95" s="577" t="s">
        <v>540</v>
      </c>
      <c r="DC95" s="577" t="s">
        <v>509</v>
      </c>
      <c r="DD95" s="577" t="s">
        <v>509</v>
      </c>
      <c r="DE95" s="577" t="s">
        <v>540</v>
      </c>
      <c r="DF95" s="577" t="s">
        <v>910</v>
      </c>
      <c r="DG95" s="577" t="s">
        <v>910</v>
      </c>
      <c r="DH95" s="583" t="s">
        <v>541</v>
      </c>
      <c r="DI95" s="749" t="str">
        <f>IF(Tabela35[[#This Row],[nazwa punktu8]]=Tabela2[[#This Row],[Nazwa punktu]],"tak","NIEEEEEEEEEEEEEEEE")</f>
        <v>tak</v>
      </c>
    </row>
    <row r="96" spans="1:113" s="684" customFormat="1" hidden="1" x14ac:dyDescent="0.25">
      <c r="A96" s="679">
        <v>225</v>
      </c>
      <c r="B96" s="680">
        <v>401</v>
      </c>
      <c r="C96" s="681" t="s">
        <v>998</v>
      </c>
      <c r="D96" s="693">
        <v>53.083036</v>
      </c>
      <c r="E96" s="694">
        <v>17.307893000000799</v>
      </c>
      <c r="F96" s="699" t="s">
        <v>1102</v>
      </c>
      <c r="G96" s="696" t="s">
        <v>1377</v>
      </c>
      <c r="H96" s="570">
        <v>225</v>
      </c>
      <c r="I96" s="566">
        <v>401</v>
      </c>
      <c r="J96" s="567" t="s">
        <v>998</v>
      </c>
      <c r="K96" s="588" t="s">
        <v>1102</v>
      </c>
      <c r="L96" s="569">
        <v>843</v>
      </c>
      <c r="M96" s="570">
        <v>7.3</v>
      </c>
      <c r="N96" s="571" t="s">
        <v>910</v>
      </c>
      <c r="O96" s="572">
        <v>7.734</v>
      </c>
      <c r="P96" s="572">
        <v>191.7</v>
      </c>
      <c r="Q96" s="573" t="s">
        <v>910</v>
      </c>
      <c r="R96" s="572">
        <v>2.7360000000000002</v>
      </c>
      <c r="S96" s="572">
        <v>12.94</v>
      </c>
      <c r="T96" s="572">
        <v>27.65</v>
      </c>
      <c r="U96" s="574">
        <v>6.8000000000000005E-2</v>
      </c>
      <c r="V96" s="572">
        <v>1093</v>
      </c>
      <c r="W96" s="573">
        <v>0.5171</v>
      </c>
      <c r="X96" s="572">
        <v>10.130000000000001</v>
      </c>
      <c r="Y96" s="572">
        <v>19.100000000000001</v>
      </c>
      <c r="Z96" s="572" t="s">
        <v>912</v>
      </c>
      <c r="AA96" s="572">
        <v>139.30000000000001</v>
      </c>
      <c r="AB96" s="572">
        <v>132.19999999999999</v>
      </c>
      <c r="AC96" s="572">
        <v>13.8</v>
      </c>
      <c r="AD96" s="575">
        <v>88.43</v>
      </c>
      <c r="AE96" s="576">
        <v>0.4849</v>
      </c>
      <c r="AF96" s="576">
        <v>4.4989999999999997</v>
      </c>
      <c r="AG96" s="576">
        <v>3.2069999999999999</v>
      </c>
      <c r="AH96" s="576">
        <v>0.1046</v>
      </c>
      <c r="AI96" s="576">
        <v>0.25600000000000001</v>
      </c>
      <c r="AJ96" s="577">
        <v>4.5739999999999996E-2</v>
      </c>
      <c r="AK96" s="577">
        <v>0.4123</v>
      </c>
      <c r="AL96" s="577">
        <v>1.0880000000000001</v>
      </c>
      <c r="AM96" s="586">
        <v>11.9</v>
      </c>
      <c r="AN96" s="579" t="str">
        <f>IF(Tabela2[[#This Row],[Nazwa punktu]]=Tabela35[[#This Row],[Lokalizacja]],"OK","NIEEEEEEEEEEEEEEEEEEEEEEEEE")</f>
        <v>OK</v>
      </c>
      <c r="AO96" s="580">
        <v>225</v>
      </c>
      <c r="AP96" s="582">
        <v>401</v>
      </c>
      <c r="AQ96" s="577" t="s">
        <v>998</v>
      </c>
      <c r="AR96" s="582" t="s">
        <v>1102</v>
      </c>
      <c r="AS96" s="577">
        <v>6.0000000000000001E-3</v>
      </c>
      <c r="AT96" s="577">
        <v>8.9999999999999993E-3</v>
      </c>
      <c r="AU96" s="577">
        <v>1.0999999999999999E-2</v>
      </c>
      <c r="AV96" s="577">
        <v>1.7999999999999999E-2</v>
      </c>
      <c r="AW96" s="577">
        <v>9.1999999999999998E-2</v>
      </c>
      <c r="AX96" s="577">
        <v>2.4E-2</v>
      </c>
      <c r="AY96" s="577">
        <v>0.23599999999999999</v>
      </c>
      <c r="AZ96" s="577">
        <v>0.19900000000000001</v>
      </c>
      <c r="BA96" s="577">
        <v>9.6000000000000002E-2</v>
      </c>
      <c r="BB96" s="577">
        <v>0.13200000000000001</v>
      </c>
      <c r="BC96" s="577">
        <v>0.111</v>
      </c>
      <c r="BD96" s="577">
        <v>0.109</v>
      </c>
      <c r="BE96" s="577">
        <v>2.4E-2</v>
      </c>
      <c r="BF96" s="577">
        <v>0.112</v>
      </c>
      <c r="BG96" s="577">
        <v>0.121</v>
      </c>
      <c r="BH96" s="577">
        <v>2.5000000000000001E-2</v>
      </c>
      <c r="BI96" s="577">
        <v>3.4000000000000002E-2</v>
      </c>
      <c r="BJ96" s="577">
        <v>0.10299999999999999</v>
      </c>
      <c r="BK96" s="580">
        <v>0.154</v>
      </c>
      <c r="BL96" s="577">
        <v>0.66300000000000003</v>
      </c>
      <c r="BM96" s="577">
        <v>0.41499999999999998</v>
      </c>
      <c r="BN96" s="577">
        <v>0.22399999999999998</v>
      </c>
      <c r="BO96" s="577">
        <v>1.462</v>
      </c>
      <c r="BP96" s="580">
        <v>1.4039999999999999</v>
      </c>
      <c r="BQ96" s="577">
        <v>0.95399999999999996</v>
      </c>
      <c r="BR96" s="583">
        <v>0.67699999999999994</v>
      </c>
      <c r="BS96" s="579" t="str">
        <f>IF(Tabela35[[#This Row],[Lokalizacja3]]=Tabela2[[#This Row],[Nazwa punktu]],"ok","NIEEEEEE")</f>
        <v>ok</v>
      </c>
      <c r="BT96" s="580">
        <v>224</v>
      </c>
      <c r="BU96" s="582">
        <v>401</v>
      </c>
      <c r="BV96" s="577" t="s">
        <v>998</v>
      </c>
      <c r="BW96" s="582" t="s">
        <v>1102</v>
      </c>
      <c r="BX96" s="577">
        <v>0.4</v>
      </c>
      <c r="BY96" s="577">
        <v>0.3</v>
      </c>
      <c r="BZ96" s="577">
        <v>0.4</v>
      </c>
      <c r="CA96" s="577">
        <v>0.2</v>
      </c>
      <c r="CB96" s="577">
        <v>0.4</v>
      </c>
      <c r="CC96" s="577">
        <v>0.5</v>
      </c>
      <c r="CD96" s="577">
        <v>0.2</v>
      </c>
      <c r="CE96" s="577">
        <v>2.4</v>
      </c>
      <c r="CF96" s="580">
        <v>0.2</v>
      </c>
      <c r="CG96" s="583" t="s">
        <v>509</v>
      </c>
      <c r="CH96" s="582">
        <v>224</v>
      </c>
      <c r="CI96" s="577">
        <v>401</v>
      </c>
      <c r="CJ96" s="582" t="s">
        <v>998</v>
      </c>
      <c r="CK96" s="577" t="s">
        <v>1102</v>
      </c>
      <c r="CL96" s="580" t="s">
        <v>910</v>
      </c>
      <c r="CM96" s="577" t="s">
        <v>910</v>
      </c>
      <c r="CN96" s="577" t="s">
        <v>910</v>
      </c>
      <c r="CO96" s="577" t="s">
        <v>910</v>
      </c>
      <c r="CP96" s="583" t="s">
        <v>542</v>
      </c>
      <c r="CQ96" s="577" t="s">
        <v>539</v>
      </c>
      <c r="CR96" s="577" t="s">
        <v>509</v>
      </c>
      <c r="CS96" s="577" t="s">
        <v>509</v>
      </c>
      <c r="CT96" s="577" t="s">
        <v>509</v>
      </c>
      <c r="CU96" s="577" t="s">
        <v>509</v>
      </c>
      <c r="CV96" s="577" t="s">
        <v>509</v>
      </c>
      <c r="CW96" s="577" t="s">
        <v>509</v>
      </c>
      <c r="CX96" s="580">
        <v>5.4</v>
      </c>
      <c r="CY96" s="577">
        <v>4.5999999999999996</v>
      </c>
      <c r="CZ96" s="577">
        <v>2.4</v>
      </c>
      <c r="DA96" s="583">
        <v>12.4</v>
      </c>
      <c r="DB96" s="577" t="s">
        <v>540</v>
      </c>
      <c r="DC96" s="577" t="s">
        <v>509</v>
      </c>
      <c r="DD96" s="577" t="s">
        <v>509</v>
      </c>
      <c r="DE96" s="577" t="s">
        <v>540</v>
      </c>
      <c r="DF96" s="577" t="s">
        <v>910</v>
      </c>
      <c r="DG96" s="577" t="s">
        <v>910</v>
      </c>
      <c r="DH96" s="583" t="s">
        <v>541</v>
      </c>
      <c r="DI96" s="749" t="str">
        <f>IF(Tabela35[[#This Row],[nazwa punktu8]]=Tabela2[[#This Row],[Nazwa punktu]],"tak","NIEEEEEEEEEEEEEEEE")</f>
        <v>tak</v>
      </c>
    </row>
    <row r="97" spans="1:150" s="728" customFormat="1" hidden="1" x14ac:dyDescent="0.25">
      <c r="A97" s="679">
        <v>190</v>
      </c>
      <c r="B97" s="680">
        <v>13</v>
      </c>
      <c r="C97" s="681" t="s">
        <v>6</v>
      </c>
      <c r="D97" s="693">
        <v>52.615603</v>
      </c>
      <c r="E97" s="694">
        <v>22.425706000000002</v>
      </c>
      <c r="F97" s="695" t="s">
        <v>1098</v>
      </c>
      <c r="G97" s="696" t="s">
        <v>1378</v>
      </c>
      <c r="H97" s="570">
        <v>190</v>
      </c>
      <c r="I97" s="566">
        <v>13</v>
      </c>
      <c r="J97" s="567" t="s">
        <v>308</v>
      </c>
      <c r="K97" s="568" t="s">
        <v>1098</v>
      </c>
      <c r="L97" s="569">
        <v>489</v>
      </c>
      <c r="M97" s="570">
        <v>7.8</v>
      </c>
      <c r="N97" s="571" t="s">
        <v>910</v>
      </c>
      <c r="O97" s="572" t="s">
        <v>304</v>
      </c>
      <c r="P97" s="572">
        <v>20.65</v>
      </c>
      <c r="Q97" s="573" t="s">
        <v>910</v>
      </c>
      <c r="R97" s="572" t="s">
        <v>911</v>
      </c>
      <c r="S97" s="572">
        <v>1.546</v>
      </c>
      <c r="T97" s="572">
        <v>2.8029999999999999</v>
      </c>
      <c r="U97" s="574">
        <v>2.8E-3</v>
      </c>
      <c r="V97" s="572">
        <v>94.17</v>
      </c>
      <c r="W97" s="573" t="s">
        <v>910</v>
      </c>
      <c r="X97" s="572" t="s">
        <v>911</v>
      </c>
      <c r="Y97" s="572" t="s">
        <v>912</v>
      </c>
      <c r="Z97" s="572" t="s">
        <v>912</v>
      </c>
      <c r="AA97" s="572">
        <v>4.1180000000000003</v>
      </c>
      <c r="AB97" s="572">
        <v>65.010000000000005</v>
      </c>
      <c r="AC97" s="572">
        <v>1.44</v>
      </c>
      <c r="AD97" s="575">
        <v>5.3369999999999997</v>
      </c>
      <c r="AE97" s="576">
        <v>9.375E-2</v>
      </c>
      <c r="AF97" s="576">
        <v>0.12559999999999999</v>
      </c>
      <c r="AG97" s="576">
        <v>0.21829999999999999</v>
      </c>
      <c r="AH97" s="576">
        <v>3.1969999999999998E-2</v>
      </c>
      <c r="AI97" s="576">
        <v>1.9089999999999999E-2</v>
      </c>
      <c r="AJ97" s="577">
        <v>1.4190000000000001E-2</v>
      </c>
      <c r="AK97" s="577">
        <v>2.4899999999999999E-2</v>
      </c>
      <c r="AL97" s="577">
        <v>7.7859999999999995E-3</v>
      </c>
      <c r="AM97" s="578">
        <v>0.14000000000000001</v>
      </c>
      <c r="AN97" s="579" t="str">
        <f>IF(Tabela2[[#This Row],[Nazwa punktu]]=Tabela35[[#This Row],[Lokalizacja]],"OK","NIEEEEEEEEEEEEEEEEEEEEEEEEE")</f>
        <v>NIEEEEEEEEEEEEEEEEEEEEEEEEE</v>
      </c>
      <c r="AO97" s="580">
        <v>190</v>
      </c>
      <c r="AP97" s="582">
        <v>13</v>
      </c>
      <c r="AQ97" s="577" t="s">
        <v>6</v>
      </c>
      <c r="AR97" s="582" t="s">
        <v>1098</v>
      </c>
      <c r="AS97" s="577" t="s">
        <v>959</v>
      </c>
      <c r="AT97" s="577" t="s">
        <v>959</v>
      </c>
      <c r="AU97" s="577" t="s">
        <v>959</v>
      </c>
      <c r="AV97" s="577" t="s">
        <v>959</v>
      </c>
      <c r="AW97" s="577" t="s">
        <v>959</v>
      </c>
      <c r="AX97" s="577" t="s">
        <v>959</v>
      </c>
      <c r="AY97" s="577" t="s">
        <v>959</v>
      </c>
      <c r="AZ97" s="577" t="s">
        <v>959</v>
      </c>
      <c r="BA97" s="577" t="s">
        <v>959</v>
      </c>
      <c r="BB97" s="577" t="s">
        <v>959</v>
      </c>
      <c r="BC97" s="577" t="s">
        <v>959</v>
      </c>
      <c r="BD97" s="577" t="s">
        <v>959</v>
      </c>
      <c r="BE97" s="577" t="s">
        <v>959</v>
      </c>
      <c r="BF97" s="577" t="s">
        <v>959</v>
      </c>
      <c r="BG97" s="577" t="s">
        <v>959</v>
      </c>
      <c r="BH97" s="577" t="s">
        <v>959</v>
      </c>
      <c r="BI97" s="577" t="s">
        <v>959</v>
      </c>
      <c r="BJ97" s="577" t="s">
        <v>959</v>
      </c>
      <c r="BK97" s="580" t="s">
        <v>960</v>
      </c>
      <c r="BL97" s="577" t="s">
        <v>961</v>
      </c>
      <c r="BM97" s="577" t="s">
        <v>1114</v>
      </c>
      <c r="BN97" s="577" t="s">
        <v>962</v>
      </c>
      <c r="BO97" s="577" t="s">
        <v>933</v>
      </c>
      <c r="BP97" s="580" t="s">
        <v>964</v>
      </c>
      <c r="BQ97" s="577" t="s">
        <v>1115</v>
      </c>
      <c r="BR97" s="583" t="s">
        <v>963</v>
      </c>
      <c r="BS97" s="579" t="str">
        <f>IF(Tabela35[[#This Row],[Lokalizacja3]]=Tabela2[[#This Row],[Nazwa punktu]],"ok","NIEEEEEE")</f>
        <v>ok</v>
      </c>
      <c r="BT97" s="580">
        <v>190</v>
      </c>
      <c r="BU97" s="582">
        <v>13</v>
      </c>
      <c r="BV97" s="577" t="s">
        <v>6</v>
      </c>
      <c r="BW97" s="582" t="s">
        <v>1098</v>
      </c>
      <c r="BX97" s="577" t="s">
        <v>509</v>
      </c>
      <c r="BY97" s="577" t="s">
        <v>509</v>
      </c>
      <c r="BZ97" s="577" t="s">
        <v>509</v>
      </c>
      <c r="CA97" s="577" t="s">
        <v>509</v>
      </c>
      <c r="CB97" s="577" t="s">
        <v>509</v>
      </c>
      <c r="CC97" s="577" t="s">
        <v>509</v>
      </c>
      <c r="CD97" s="577" t="s">
        <v>509</v>
      </c>
      <c r="CE97" s="577" t="s">
        <v>515</v>
      </c>
      <c r="CF97" s="580" t="s">
        <v>509</v>
      </c>
      <c r="CG97" s="583" t="s">
        <v>509</v>
      </c>
      <c r="CH97" s="582">
        <v>190</v>
      </c>
      <c r="CI97" s="577">
        <v>13</v>
      </c>
      <c r="CJ97" s="582" t="s">
        <v>702</v>
      </c>
      <c r="CK97" s="577" t="s">
        <v>1098</v>
      </c>
      <c r="CL97" s="580" t="s">
        <v>910</v>
      </c>
      <c r="CM97" s="577" t="s">
        <v>910</v>
      </c>
      <c r="CN97" s="577" t="s">
        <v>910</v>
      </c>
      <c r="CO97" s="577" t="s">
        <v>910</v>
      </c>
      <c r="CP97" s="583" t="s">
        <v>542</v>
      </c>
      <c r="CQ97" s="577" t="s">
        <v>539</v>
      </c>
      <c r="CR97" s="577" t="s">
        <v>509</v>
      </c>
      <c r="CS97" s="577" t="s">
        <v>509</v>
      </c>
      <c r="CT97" s="577" t="s">
        <v>509</v>
      </c>
      <c r="CU97" s="577" t="s">
        <v>509</v>
      </c>
      <c r="CV97" s="577" t="s">
        <v>509</v>
      </c>
      <c r="CW97" s="577" t="s">
        <v>509</v>
      </c>
      <c r="CX97" s="580" t="s">
        <v>509</v>
      </c>
      <c r="CY97" s="577" t="s">
        <v>509</v>
      </c>
      <c r="CZ97" s="577" t="s">
        <v>910</v>
      </c>
      <c r="DA97" s="583" t="s">
        <v>515</v>
      </c>
      <c r="DB97" s="577" t="s">
        <v>540</v>
      </c>
      <c r="DC97" s="577" t="s">
        <v>509</v>
      </c>
      <c r="DD97" s="577" t="s">
        <v>509</v>
      </c>
      <c r="DE97" s="577" t="s">
        <v>540</v>
      </c>
      <c r="DF97" s="577" t="s">
        <v>910</v>
      </c>
      <c r="DG97" s="577" t="s">
        <v>910</v>
      </c>
      <c r="DH97" s="583" t="s">
        <v>541</v>
      </c>
      <c r="DI97" s="749" t="str">
        <f>IF(Tabela35[[#This Row],[nazwa punktu8]]=Tabela2[[#This Row],[Nazwa punktu]],"tak","NIEEEEEEEEEEEEEEEE")</f>
        <v>NIEEEEEEEEEEEEEEEE</v>
      </c>
    </row>
    <row r="98" spans="1:150" s="684" customFormat="1" hidden="1" x14ac:dyDescent="0.25">
      <c r="A98" s="679">
        <v>11</v>
      </c>
      <c r="B98" s="685">
        <v>218</v>
      </c>
      <c r="C98" s="681" t="s">
        <v>999</v>
      </c>
      <c r="D98" s="697">
        <v>50.457750000000004</v>
      </c>
      <c r="E98" s="698">
        <v>16.656749999999999</v>
      </c>
      <c r="F98" s="695" t="s">
        <v>1095</v>
      </c>
      <c r="G98" s="696" t="s">
        <v>1379</v>
      </c>
      <c r="H98" s="570">
        <v>11</v>
      </c>
      <c r="I98" s="566">
        <v>218</v>
      </c>
      <c r="J98" s="567" t="s">
        <v>999</v>
      </c>
      <c r="K98" s="568" t="s">
        <v>1095</v>
      </c>
      <c r="L98" s="569">
        <v>313</v>
      </c>
      <c r="M98" s="570">
        <v>7</v>
      </c>
      <c r="N98" s="571" t="s">
        <v>910</v>
      </c>
      <c r="O98" s="572">
        <v>8.6880000000000006</v>
      </c>
      <c r="P98" s="572">
        <v>86.97</v>
      </c>
      <c r="Q98" s="573" t="s">
        <v>910</v>
      </c>
      <c r="R98" s="572">
        <v>6.4980000000000002</v>
      </c>
      <c r="S98" s="572">
        <v>24.44</v>
      </c>
      <c r="T98" s="572">
        <v>30.82</v>
      </c>
      <c r="U98" s="574">
        <v>8.8200000000000001E-2</v>
      </c>
      <c r="V98" s="572">
        <v>184.8</v>
      </c>
      <c r="W98" s="573" t="s">
        <v>910</v>
      </c>
      <c r="X98" s="572">
        <v>19.96</v>
      </c>
      <c r="Y98" s="572">
        <v>66.88</v>
      </c>
      <c r="Z98" s="572">
        <v>3.206</v>
      </c>
      <c r="AA98" s="572">
        <v>18.14</v>
      </c>
      <c r="AB98" s="572">
        <v>278.5</v>
      </c>
      <c r="AC98" s="572">
        <v>22.73</v>
      </c>
      <c r="AD98" s="575">
        <v>131.4</v>
      </c>
      <c r="AE98" s="576">
        <v>0.93389999999999995</v>
      </c>
      <c r="AF98" s="576">
        <v>0.48409999999999997</v>
      </c>
      <c r="AG98" s="576">
        <v>1.6359999999999999</v>
      </c>
      <c r="AH98" s="576">
        <v>0.16350000000000001</v>
      </c>
      <c r="AI98" s="576">
        <v>0.42120000000000002</v>
      </c>
      <c r="AJ98" s="577">
        <v>1.7610000000000001E-2</v>
      </c>
      <c r="AK98" s="577">
        <v>6.7670000000000008E-2</v>
      </c>
      <c r="AL98" s="577">
        <v>0.16159999999999999</v>
      </c>
      <c r="AM98" s="578">
        <v>1.83</v>
      </c>
      <c r="AN98" s="579" t="str">
        <f>IF(Tabela2[[#This Row],[Nazwa punktu]]=Tabela35[[#This Row],[Lokalizacja]],"OK","NIEEEEEEEEEEEEEEEEEEEEEEEEE")</f>
        <v>OK</v>
      </c>
      <c r="AO98" s="580">
        <v>11</v>
      </c>
      <c r="AP98" s="582">
        <v>218</v>
      </c>
      <c r="AQ98" s="577" t="s">
        <v>999</v>
      </c>
      <c r="AR98" s="582" t="s">
        <v>1095</v>
      </c>
      <c r="AS98" s="577">
        <v>1.4999999999999999E-2</v>
      </c>
      <c r="AT98" s="577">
        <v>0.10299999999999999</v>
      </c>
      <c r="AU98" s="577">
        <v>3.6999999999999998E-2</v>
      </c>
      <c r="AV98" s="577">
        <v>9.9000000000000005E-2</v>
      </c>
      <c r="AW98" s="577">
        <v>0.55900000000000005</v>
      </c>
      <c r="AX98" s="577">
        <v>0.20399999999999999</v>
      </c>
      <c r="AY98" s="577">
        <v>1.44</v>
      </c>
      <c r="AZ98" s="577">
        <v>1.2</v>
      </c>
      <c r="BA98" s="577">
        <v>0.66600000000000004</v>
      </c>
      <c r="BB98" s="577">
        <v>0.84299999999999997</v>
      </c>
      <c r="BC98" s="577">
        <v>0.66300000000000003</v>
      </c>
      <c r="BD98" s="577">
        <v>0.65</v>
      </c>
      <c r="BE98" s="577">
        <v>0.14000000000000001</v>
      </c>
      <c r="BF98" s="577">
        <v>0.64900000000000002</v>
      </c>
      <c r="BG98" s="577">
        <v>0.57799999999999996</v>
      </c>
      <c r="BH98" s="577">
        <v>0.12</v>
      </c>
      <c r="BI98" s="577">
        <v>0.20499999999999999</v>
      </c>
      <c r="BJ98" s="577">
        <v>0.46899999999999997</v>
      </c>
      <c r="BK98" s="580">
        <v>1.002</v>
      </c>
      <c r="BL98" s="577">
        <v>4.1489999999999991</v>
      </c>
      <c r="BM98" s="577">
        <v>2.4270000000000005</v>
      </c>
      <c r="BN98" s="577">
        <v>1.0469999999999999</v>
      </c>
      <c r="BO98" s="577">
        <v>8.64</v>
      </c>
      <c r="BP98" s="580">
        <v>8.2949999999999999</v>
      </c>
      <c r="BQ98" s="577">
        <v>5.92</v>
      </c>
      <c r="BR98" s="583">
        <v>3.7949999999999999</v>
      </c>
      <c r="BS98" s="579" t="str">
        <f>IF(Tabela35[[#This Row],[Lokalizacja3]]=Tabela2[[#This Row],[Nazwa punktu]],"ok","NIEEEEEE")</f>
        <v>ok</v>
      </c>
      <c r="BT98" s="580">
        <v>11</v>
      </c>
      <c r="BU98" s="582">
        <v>218</v>
      </c>
      <c r="BV98" s="577" t="s">
        <v>999</v>
      </c>
      <c r="BW98" s="582" t="s">
        <v>1095</v>
      </c>
      <c r="BX98" s="577">
        <v>0.2</v>
      </c>
      <c r="BY98" s="577">
        <v>0.4</v>
      </c>
      <c r="BZ98" s="577">
        <v>0.1</v>
      </c>
      <c r="CA98" s="577" t="s">
        <v>509</v>
      </c>
      <c r="CB98" s="577">
        <v>0.3</v>
      </c>
      <c r="CC98" s="577">
        <v>0.1</v>
      </c>
      <c r="CD98" s="577">
        <v>0.3</v>
      </c>
      <c r="CE98" s="577">
        <v>1.45</v>
      </c>
      <c r="CF98" s="580">
        <v>0.4</v>
      </c>
      <c r="CG98" s="583" t="s">
        <v>509</v>
      </c>
      <c r="CH98" s="582">
        <v>11</v>
      </c>
      <c r="CI98" s="577">
        <v>218</v>
      </c>
      <c r="CJ98" s="582" t="s">
        <v>999</v>
      </c>
      <c r="CK98" s="577" t="s">
        <v>1095</v>
      </c>
      <c r="CL98" s="580" t="s">
        <v>910</v>
      </c>
      <c r="CM98" s="577" t="s">
        <v>910</v>
      </c>
      <c r="CN98" s="577" t="s">
        <v>910</v>
      </c>
      <c r="CO98" s="577" t="s">
        <v>910</v>
      </c>
      <c r="CP98" s="583" t="s">
        <v>542</v>
      </c>
      <c r="CQ98" s="577" t="s">
        <v>539</v>
      </c>
      <c r="CR98" s="577" t="s">
        <v>509</v>
      </c>
      <c r="CS98" s="577" t="s">
        <v>509</v>
      </c>
      <c r="CT98" s="577" t="s">
        <v>509</v>
      </c>
      <c r="CU98" s="577" t="s">
        <v>509</v>
      </c>
      <c r="CV98" s="577" t="s">
        <v>509</v>
      </c>
      <c r="CW98" s="577" t="s">
        <v>509</v>
      </c>
      <c r="CX98" s="580">
        <v>2.4</v>
      </c>
      <c r="CY98" s="577">
        <v>2.9</v>
      </c>
      <c r="CZ98" s="577">
        <v>1.7</v>
      </c>
      <c r="DA98" s="583">
        <v>7</v>
      </c>
      <c r="DB98" s="577" t="s">
        <v>540</v>
      </c>
      <c r="DC98" s="577" t="s">
        <v>509</v>
      </c>
      <c r="DD98" s="577" t="s">
        <v>509</v>
      </c>
      <c r="DE98" s="577" t="s">
        <v>540</v>
      </c>
      <c r="DF98" s="577" t="s">
        <v>910</v>
      </c>
      <c r="DG98" s="577" t="s">
        <v>910</v>
      </c>
      <c r="DH98" s="583" t="s">
        <v>541</v>
      </c>
      <c r="DI98" s="749" t="str">
        <f>IF(Tabela35[[#This Row],[nazwa punktu8]]=Tabela2[[#This Row],[Nazwa punktu]],"tak","NIEEEEEEEEEEEEEEEE")</f>
        <v>tak</v>
      </c>
    </row>
    <row r="99" spans="1:150" s="684" customFormat="1" hidden="1" x14ac:dyDescent="0.25">
      <c r="A99" s="679">
        <v>154</v>
      </c>
      <c r="B99" s="685">
        <v>216</v>
      </c>
      <c r="C99" s="681" t="s">
        <v>1000</v>
      </c>
      <c r="D99" s="697">
        <v>50.475388888888894</v>
      </c>
      <c r="E99" s="698">
        <v>17.324222222222222</v>
      </c>
      <c r="F99" s="695" t="s">
        <v>1097</v>
      </c>
      <c r="G99" s="696" t="s">
        <v>1380</v>
      </c>
      <c r="H99" s="570">
        <v>154</v>
      </c>
      <c r="I99" s="566">
        <v>216</v>
      </c>
      <c r="J99" s="567" t="s">
        <v>1000</v>
      </c>
      <c r="K99" s="568" t="s">
        <v>1097</v>
      </c>
      <c r="L99" s="569">
        <v>251</v>
      </c>
      <c r="M99" s="586">
        <v>7</v>
      </c>
      <c r="N99" s="571" t="s">
        <v>910</v>
      </c>
      <c r="O99" s="572">
        <v>11.45</v>
      </c>
      <c r="P99" s="572">
        <v>86.82</v>
      </c>
      <c r="Q99" s="573" t="s">
        <v>910</v>
      </c>
      <c r="R99" s="572">
        <v>6.827</v>
      </c>
      <c r="S99" s="572">
        <v>23.66</v>
      </c>
      <c r="T99" s="572">
        <v>28.94</v>
      </c>
      <c r="U99" s="574">
        <v>9.9199999999999997E-2</v>
      </c>
      <c r="V99" s="572">
        <v>260.2</v>
      </c>
      <c r="W99" s="573" t="s">
        <v>910</v>
      </c>
      <c r="X99" s="572">
        <v>16.96</v>
      </c>
      <c r="Y99" s="572">
        <v>40.39</v>
      </c>
      <c r="Z99" s="572">
        <v>2.3029999999999999</v>
      </c>
      <c r="AA99" s="572">
        <v>13.79</v>
      </c>
      <c r="AB99" s="572">
        <v>494.4</v>
      </c>
      <c r="AC99" s="572">
        <v>25.97</v>
      </c>
      <c r="AD99" s="575">
        <v>117.2</v>
      </c>
      <c r="AE99" s="576">
        <v>0.86070000000000002</v>
      </c>
      <c r="AF99" s="576">
        <v>0.2626</v>
      </c>
      <c r="AG99" s="576">
        <v>1.4650000000000001</v>
      </c>
      <c r="AH99" s="576">
        <v>0.14510000000000001</v>
      </c>
      <c r="AI99" s="576">
        <v>0.31480000000000002</v>
      </c>
      <c r="AJ99" s="577">
        <v>2.103E-2</v>
      </c>
      <c r="AK99" s="577">
        <v>5.5679999999999993E-2</v>
      </c>
      <c r="AL99" s="577">
        <v>2.9510000000000002E-2</v>
      </c>
      <c r="AM99" s="578">
        <v>1.33</v>
      </c>
      <c r="AN99" s="579" t="str">
        <f>IF(Tabela2[[#This Row],[Nazwa punktu]]=Tabela35[[#This Row],[Lokalizacja]],"OK","NIEEEEEEEEEEEEEEEEEEEEEEEEE")</f>
        <v>OK</v>
      </c>
      <c r="AO99" s="580">
        <v>154</v>
      </c>
      <c r="AP99" s="582">
        <v>216</v>
      </c>
      <c r="AQ99" s="577" t="s">
        <v>1000</v>
      </c>
      <c r="AR99" s="582" t="s">
        <v>1097</v>
      </c>
      <c r="AS99" s="577">
        <v>1.7999999999999999E-2</v>
      </c>
      <c r="AT99" s="577">
        <v>0.19800000000000001</v>
      </c>
      <c r="AU99" s="577">
        <v>4.5999999999999999E-2</v>
      </c>
      <c r="AV99" s="577">
        <v>0.11899999999999999</v>
      </c>
      <c r="AW99" s="577">
        <v>0.58899999999999997</v>
      </c>
      <c r="AX99" s="577">
        <v>0.32900000000000001</v>
      </c>
      <c r="AY99" s="577">
        <v>2.46</v>
      </c>
      <c r="AZ99" s="577">
        <v>2.44</v>
      </c>
      <c r="BA99" s="577">
        <v>1.42</v>
      </c>
      <c r="BB99" s="577">
        <v>1.93</v>
      </c>
      <c r="BC99" s="577">
        <v>2.12</v>
      </c>
      <c r="BD99" s="577">
        <v>2</v>
      </c>
      <c r="BE99" s="577">
        <v>0.443</v>
      </c>
      <c r="BF99" s="577">
        <v>1.96</v>
      </c>
      <c r="BG99" s="577">
        <v>2.14</v>
      </c>
      <c r="BH99" s="577">
        <v>0.46100000000000002</v>
      </c>
      <c r="BI99" s="577">
        <v>0.63500000000000001</v>
      </c>
      <c r="BJ99" s="577">
        <v>1.9</v>
      </c>
      <c r="BK99" s="580">
        <v>1.2809999999999999</v>
      </c>
      <c r="BL99" s="577">
        <v>8.25</v>
      </c>
      <c r="BM99" s="577">
        <v>7.6189999999999998</v>
      </c>
      <c r="BN99" s="577">
        <v>4.04</v>
      </c>
      <c r="BO99" s="577">
        <v>21.207999999999998</v>
      </c>
      <c r="BP99" s="580">
        <v>20.13</v>
      </c>
      <c r="BQ99" s="577">
        <v>11.952</v>
      </c>
      <c r="BR99" s="583">
        <v>12.001000000000001</v>
      </c>
      <c r="BS99" s="579" t="str">
        <f>IF(Tabela35[[#This Row],[Lokalizacja3]]=Tabela2[[#This Row],[Nazwa punktu]],"ok","NIEEEEEE")</f>
        <v>ok</v>
      </c>
      <c r="BT99" s="580">
        <v>154</v>
      </c>
      <c r="BU99" s="582">
        <v>216</v>
      </c>
      <c r="BV99" s="577" t="s">
        <v>1000</v>
      </c>
      <c r="BW99" s="582" t="s">
        <v>1097</v>
      </c>
      <c r="BX99" s="577">
        <v>0.1</v>
      </c>
      <c r="BY99" s="577" t="s">
        <v>509</v>
      </c>
      <c r="BZ99" s="577">
        <v>0.4</v>
      </c>
      <c r="CA99" s="577" t="s">
        <v>509</v>
      </c>
      <c r="CB99" s="577">
        <v>0.6</v>
      </c>
      <c r="CC99" s="577">
        <v>0.5</v>
      </c>
      <c r="CD99" s="577">
        <v>0.4</v>
      </c>
      <c r="CE99" s="577">
        <v>2.1</v>
      </c>
      <c r="CF99" s="580">
        <v>0.3</v>
      </c>
      <c r="CG99" s="583" t="s">
        <v>509</v>
      </c>
      <c r="CH99" s="582">
        <v>154</v>
      </c>
      <c r="CI99" s="577">
        <v>216</v>
      </c>
      <c r="CJ99" s="582" t="s">
        <v>1000</v>
      </c>
      <c r="CK99" s="577" t="s">
        <v>1097</v>
      </c>
      <c r="CL99" s="580" t="s">
        <v>910</v>
      </c>
      <c r="CM99" s="577" t="s">
        <v>910</v>
      </c>
      <c r="CN99" s="577" t="s">
        <v>910</v>
      </c>
      <c r="CO99" s="577" t="s">
        <v>910</v>
      </c>
      <c r="CP99" s="583" t="s">
        <v>542</v>
      </c>
      <c r="CQ99" s="577" t="s">
        <v>539</v>
      </c>
      <c r="CR99" s="577" t="s">
        <v>509</v>
      </c>
      <c r="CS99" s="577" t="s">
        <v>509</v>
      </c>
      <c r="CT99" s="577" t="s">
        <v>509</v>
      </c>
      <c r="CU99" s="577" t="s">
        <v>509</v>
      </c>
      <c r="CV99" s="577" t="s">
        <v>509</v>
      </c>
      <c r="CW99" s="577" t="s">
        <v>509</v>
      </c>
      <c r="CX99" s="580">
        <v>5.3</v>
      </c>
      <c r="CY99" s="577">
        <v>4.8</v>
      </c>
      <c r="CZ99" s="577">
        <v>4.5999999999999996</v>
      </c>
      <c r="DA99" s="583">
        <v>14.7</v>
      </c>
      <c r="DB99" s="577" t="s">
        <v>540</v>
      </c>
      <c r="DC99" s="577" t="s">
        <v>509</v>
      </c>
      <c r="DD99" s="577" t="s">
        <v>509</v>
      </c>
      <c r="DE99" s="577" t="s">
        <v>540</v>
      </c>
      <c r="DF99" s="577">
        <v>0.7</v>
      </c>
      <c r="DG99" s="577" t="s">
        <v>910</v>
      </c>
      <c r="DH99" s="583" t="s">
        <v>541</v>
      </c>
      <c r="DI99" s="749" t="str">
        <f>IF(Tabela35[[#This Row],[nazwa punktu8]]=Tabela2[[#This Row],[Nazwa punktu]],"tak","NIEEEEEEEEEEEEEEEE")</f>
        <v>tak</v>
      </c>
    </row>
    <row r="100" spans="1:150" s="684" customFormat="1" ht="51" x14ac:dyDescent="0.25">
      <c r="A100" s="679">
        <v>155</v>
      </c>
      <c r="B100" s="685">
        <v>98</v>
      </c>
      <c r="C100" s="681" t="s">
        <v>1205</v>
      </c>
      <c r="D100" s="697">
        <v>50.763916666666667</v>
      </c>
      <c r="E100" s="698">
        <v>17.673888888888889</v>
      </c>
      <c r="F100" s="695" t="s">
        <v>1097</v>
      </c>
      <c r="G100" s="696" t="s">
        <v>1380</v>
      </c>
      <c r="H100" s="570">
        <v>155</v>
      </c>
      <c r="I100" s="566">
        <v>98</v>
      </c>
      <c r="J100" s="567" t="s">
        <v>309</v>
      </c>
      <c r="K100" s="568" t="s">
        <v>1097</v>
      </c>
      <c r="L100" s="569">
        <v>400</v>
      </c>
      <c r="M100" s="570">
        <v>7.3</v>
      </c>
      <c r="N100" s="571" t="s">
        <v>910</v>
      </c>
      <c r="O100" s="572">
        <v>9.9049999999999994</v>
      </c>
      <c r="P100" s="572">
        <v>50.96</v>
      </c>
      <c r="Q100" s="573" t="s">
        <v>910</v>
      </c>
      <c r="R100" s="572">
        <v>5.4279999999999999</v>
      </c>
      <c r="S100" s="572">
        <v>18.77</v>
      </c>
      <c r="T100" s="572">
        <v>9.7530000000000001</v>
      </c>
      <c r="U100" s="574">
        <v>3.3000000000000002E-2</v>
      </c>
      <c r="V100" s="572">
        <v>259.39999999999998</v>
      </c>
      <c r="W100" s="573" t="s">
        <v>910</v>
      </c>
      <c r="X100" s="572">
        <v>12.06</v>
      </c>
      <c r="Y100" s="572">
        <v>8.5399999999999991</v>
      </c>
      <c r="Z100" s="572" t="s">
        <v>912</v>
      </c>
      <c r="AA100" s="572">
        <v>8.375</v>
      </c>
      <c r="AB100" s="572">
        <v>282.5</v>
      </c>
      <c r="AC100" s="572">
        <v>14.5</v>
      </c>
      <c r="AD100" s="575">
        <v>43.91</v>
      </c>
      <c r="AE100" s="576">
        <v>0.59019999999999995</v>
      </c>
      <c r="AF100" s="576">
        <v>0.15079999999999999</v>
      </c>
      <c r="AG100" s="576">
        <v>0.98980000000000001</v>
      </c>
      <c r="AH100" s="576">
        <v>0.10920000000000001</v>
      </c>
      <c r="AI100" s="576">
        <v>0.17080000000000001</v>
      </c>
      <c r="AJ100" s="577">
        <v>2.6069999999999999E-2</v>
      </c>
      <c r="AK100" s="577">
        <v>3.7150000000000002E-2</v>
      </c>
      <c r="AL100" s="577">
        <v>3.7819999999999999E-2</v>
      </c>
      <c r="AM100" s="578">
        <v>0.4</v>
      </c>
      <c r="AN100" s="579" t="str">
        <f>IF(Tabela2[[#This Row],[Nazwa punktu]]=Tabela35[[#This Row],[Lokalizacja]],"OK","NIEEEEEEEEEEEEEEEEEEEEEEEEE")</f>
        <v>NIEEEEEEEEEEEEEEEEEEEEEEEEE</v>
      </c>
      <c r="AO100" s="580">
        <v>155</v>
      </c>
      <c r="AP100" s="582">
        <v>98</v>
      </c>
      <c r="AQ100" s="577" t="s">
        <v>1205</v>
      </c>
      <c r="AR100" s="582" t="s">
        <v>1097</v>
      </c>
      <c r="AS100" s="577" t="s">
        <v>959</v>
      </c>
      <c r="AT100" s="577">
        <v>1.0999999999999999E-2</v>
      </c>
      <c r="AU100" s="577" t="s">
        <v>959</v>
      </c>
      <c r="AV100" s="577">
        <v>8.0000000000000002E-3</v>
      </c>
      <c r="AW100" s="577">
        <v>5.5E-2</v>
      </c>
      <c r="AX100" s="577">
        <v>1.7999999999999999E-2</v>
      </c>
      <c r="AY100" s="577">
        <v>0.122</v>
      </c>
      <c r="AZ100" s="577">
        <v>0.10299999999999999</v>
      </c>
      <c r="BA100" s="577">
        <v>5.2999999999999999E-2</v>
      </c>
      <c r="BB100" s="577">
        <v>7.8E-2</v>
      </c>
      <c r="BC100" s="577">
        <v>7.5999999999999998E-2</v>
      </c>
      <c r="BD100" s="577">
        <v>7.0999999999999994E-2</v>
      </c>
      <c r="BE100" s="577">
        <v>1.7000000000000001E-2</v>
      </c>
      <c r="BF100" s="577">
        <v>0.06</v>
      </c>
      <c r="BG100" s="577">
        <v>6.9000000000000006E-2</v>
      </c>
      <c r="BH100" s="577">
        <v>1.4E-2</v>
      </c>
      <c r="BI100" s="577">
        <v>2.1999999999999999E-2</v>
      </c>
      <c r="BJ100" s="577">
        <v>6.0999999999999999E-2</v>
      </c>
      <c r="BK100" s="580">
        <v>9.4500000000000001E-2</v>
      </c>
      <c r="BL100" s="577">
        <v>0.35599999999999998</v>
      </c>
      <c r="BM100" s="577">
        <v>0.26</v>
      </c>
      <c r="BN100" s="577">
        <v>0.13</v>
      </c>
      <c r="BO100" s="577">
        <v>0.84299999999999997</v>
      </c>
      <c r="BP100" s="580">
        <v>0.80399999999999983</v>
      </c>
      <c r="BQ100" s="577">
        <v>0.52449999999999997</v>
      </c>
      <c r="BR100" s="583">
        <v>0.40400000000000003</v>
      </c>
      <c r="BS100" s="579" t="str">
        <f>IF(Tabela35[[#This Row],[Lokalizacja3]]=Tabela2[[#This Row],[Nazwa punktu]],"ok","NIEEEEEE")</f>
        <v>ok</v>
      </c>
      <c r="BT100" s="580">
        <v>155</v>
      </c>
      <c r="BU100" s="582">
        <v>98</v>
      </c>
      <c r="BV100" s="577" t="s">
        <v>1205</v>
      </c>
      <c r="BW100" s="582" t="s">
        <v>1097</v>
      </c>
      <c r="BX100" s="577" t="s">
        <v>509</v>
      </c>
      <c r="BY100" s="577" t="s">
        <v>509</v>
      </c>
      <c r="BZ100" s="577" t="s">
        <v>509</v>
      </c>
      <c r="CA100" s="577" t="s">
        <v>509</v>
      </c>
      <c r="CB100" s="577" t="s">
        <v>509</v>
      </c>
      <c r="CC100" s="577" t="s">
        <v>509</v>
      </c>
      <c r="CD100" s="577" t="s">
        <v>509</v>
      </c>
      <c r="CE100" s="577" t="s">
        <v>515</v>
      </c>
      <c r="CF100" s="580" t="s">
        <v>509</v>
      </c>
      <c r="CG100" s="583" t="s">
        <v>509</v>
      </c>
      <c r="CH100" s="582">
        <v>155</v>
      </c>
      <c r="CI100" s="577">
        <v>98</v>
      </c>
      <c r="CJ100" s="582" t="s">
        <v>681</v>
      </c>
      <c r="CK100" s="577" t="s">
        <v>1097</v>
      </c>
      <c r="CL100" s="580" t="s">
        <v>910</v>
      </c>
      <c r="CM100" s="577" t="s">
        <v>910</v>
      </c>
      <c r="CN100" s="577" t="s">
        <v>910</v>
      </c>
      <c r="CO100" s="577" t="s">
        <v>910</v>
      </c>
      <c r="CP100" s="583" t="s">
        <v>542</v>
      </c>
      <c r="CQ100" s="577" t="s">
        <v>539</v>
      </c>
      <c r="CR100" s="577" t="s">
        <v>509</v>
      </c>
      <c r="CS100" s="577" t="s">
        <v>509</v>
      </c>
      <c r="CT100" s="577" t="s">
        <v>509</v>
      </c>
      <c r="CU100" s="577" t="s">
        <v>509</v>
      </c>
      <c r="CV100" s="577" t="s">
        <v>509</v>
      </c>
      <c r="CW100" s="577" t="s">
        <v>509</v>
      </c>
      <c r="CX100" s="580">
        <v>0.2</v>
      </c>
      <c r="CY100" s="577">
        <v>0.3</v>
      </c>
      <c r="CZ100" s="577" t="s">
        <v>910</v>
      </c>
      <c r="DA100" s="583">
        <v>0.75</v>
      </c>
      <c r="DB100" s="577" t="s">
        <v>540</v>
      </c>
      <c r="DC100" s="577" t="s">
        <v>509</v>
      </c>
      <c r="DD100" s="577" t="s">
        <v>509</v>
      </c>
      <c r="DE100" s="577" t="s">
        <v>540</v>
      </c>
      <c r="DF100" s="577" t="s">
        <v>910</v>
      </c>
      <c r="DG100" s="577" t="s">
        <v>910</v>
      </c>
      <c r="DH100" s="583" t="s">
        <v>541</v>
      </c>
      <c r="DI100" s="749" t="str">
        <f>IF(Tabela35[[#This Row],[nazwa punktu8]]=Tabela2[[#This Row],[Nazwa punktu]],"tak","NIEEEEEEEEEEEEEEEE")</f>
        <v>NIEEEEEEEEEEEEEEEE</v>
      </c>
      <c r="DJ100" s="523">
        <v>11</v>
      </c>
      <c r="DK100" s="756">
        <v>98</v>
      </c>
      <c r="DL100" s="507" t="s">
        <v>309</v>
      </c>
      <c r="DM100" s="524" t="s">
        <v>1537</v>
      </c>
      <c r="DN100" s="524" t="s">
        <v>509</v>
      </c>
      <c r="DO100" s="524" t="s">
        <v>1538</v>
      </c>
      <c r="DP100" s="506">
        <v>2.2000000000000002</v>
      </c>
      <c r="DQ100" s="506" t="s">
        <v>1526</v>
      </c>
      <c r="DR100" s="523">
        <v>11</v>
      </c>
      <c r="DS100" s="756">
        <v>98</v>
      </c>
      <c r="DT100" s="507" t="s">
        <v>1205</v>
      </c>
      <c r="DU100" s="526" t="s">
        <v>1573</v>
      </c>
      <c r="DV100" s="526" t="s">
        <v>1573</v>
      </c>
      <c r="DW100" s="526" t="s">
        <v>1573</v>
      </c>
      <c r="DX100" s="526" t="s">
        <v>1573</v>
      </c>
      <c r="DY100" s="526" t="s">
        <v>1573</v>
      </c>
      <c r="DZ100" s="526" t="s">
        <v>1573</v>
      </c>
      <c r="EA100" s="526" t="s">
        <v>509</v>
      </c>
      <c r="EB100" s="524" t="s">
        <v>1526</v>
      </c>
      <c r="EC100" s="523">
        <v>11</v>
      </c>
      <c r="ED100" s="756">
        <v>98</v>
      </c>
      <c r="EE100" s="507" t="s">
        <v>309</v>
      </c>
      <c r="EF100" s="526" t="s">
        <v>911</v>
      </c>
      <c r="EG100" s="526" t="s">
        <v>911</v>
      </c>
      <c r="EH100" s="526" t="s">
        <v>911</v>
      </c>
      <c r="EI100" s="526" t="s">
        <v>911</v>
      </c>
      <c r="EJ100" s="526" t="s">
        <v>911</v>
      </c>
      <c r="EK100" s="526" t="s">
        <v>911</v>
      </c>
      <c r="EL100" s="526" t="s">
        <v>911</v>
      </c>
      <c r="EM100" s="524" t="s">
        <v>911</v>
      </c>
      <c r="EN100" s="523">
        <v>11</v>
      </c>
      <c r="EO100" s="756">
        <v>98</v>
      </c>
      <c r="EP100" s="507" t="s">
        <v>309</v>
      </c>
      <c r="EQ100" s="526" t="s">
        <v>1600</v>
      </c>
      <c r="ER100" s="526" t="s">
        <v>1601</v>
      </c>
      <c r="ES100" s="526" t="s">
        <v>1601</v>
      </c>
      <c r="ET100" s="524" t="s">
        <v>1601</v>
      </c>
    </row>
    <row r="101" spans="1:150" s="684" customFormat="1" ht="38.25" x14ac:dyDescent="0.25">
      <c r="A101" s="679">
        <v>84</v>
      </c>
      <c r="B101" s="685">
        <v>196</v>
      </c>
      <c r="C101" s="681" t="s">
        <v>1001</v>
      </c>
      <c r="D101" s="697">
        <v>51.972000000000001</v>
      </c>
      <c r="E101" s="698">
        <v>14.707055555555554</v>
      </c>
      <c r="F101" s="695" t="s">
        <v>1096</v>
      </c>
      <c r="G101" s="696" t="s">
        <v>1381</v>
      </c>
      <c r="H101" s="570">
        <v>84</v>
      </c>
      <c r="I101" s="566">
        <v>196</v>
      </c>
      <c r="J101" s="567" t="s">
        <v>1001</v>
      </c>
      <c r="K101" s="568" t="s">
        <v>1096</v>
      </c>
      <c r="L101" s="569">
        <v>459</v>
      </c>
      <c r="M101" s="570">
        <v>7.1</v>
      </c>
      <c r="N101" s="571" t="s">
        <v>910</v>
      </c>
      <c r="O101" s="572">
        <v>5.6539999999999999</v>
      </c>
      <c r="P101" s="572">
        <v>66.28</v>
      </c>
      <c r="Q101" s="573" t="s">
        <v>910</v>
      </c>
      <c r="R101" s="572">
        <v>4.7080000000000002</v>
      </c>
      <c r="S101" s="572">
        <v>21.14</v>
      </c>
      <c r="T101" s="572">
        <v>21.75</v>
      </c>
      <c r="U101" s="574">
        <v>5.1299999999999998E-2</v>
      </c>
      <c r="V101" s="572">
        <v>327.39999999999998</v>
      </c>
      <c r="W101" s="573" t="s">
        <v>910</v>
      </c>
      <c r="X101" s="572">
        <v>9.1880000000000006</v>
      </c>
      <c r="Y101" s="572">
        <v>21.85</v>
      </c>
      <c r="Z101" s="572">
        <v>6.734</v>
      </c>
      <c r="AA101" s="572">
        <v>9.7080000000000002</v>
      </c>
      <c r="AB101" s="572">
        <v>277.2</v>
      </c>
      <c r="AC101" s="572">
        <v>9.1560000000000006</v>
      </c>
      <c r="AD101" s="575">
        <v>58.58</v>
      </c>
      <c r="AE101" s="576">
        <v>0.4501</v>
      </c>
      <c r="AF101" s="576">
        <v>0.1173</v>
      </c>
      <c r="AG101" s="576">
        <v>0.83589999999999998</v>
      </c>
      <c r="AH101" s="576">
        <v>5.6620000000000004E-2</v>
      </c>
      <c r="AI101" s="576">
        <v>5.1770000000000004E-2</v>
      </c>
      <c r="AJ101" s="577">
        <v>1.261E-2</v>
      </c>
      <c r="AK101" s="577">
        <v>3.814E-2</v>
      </c>
      <c r="AL101" s="577">
        <v>2.4199999999999999E-2</v>
      </c>
      <c r="AM101" s="578">
        <v>0.75</v>
      </c>
      <c r="AN101" s="579" t="str">
        <f>IF(Tabela2[[#This Row],[Nazwa punktu]]=Tabela35[[#This Row],[Lokalizacja]],"OK","NIEEEEEEEEEEEEEEEEEEEEEEEEE")</f>
        <v>OK</v>
      </c>
      <c r="AO101" s="580">
        <v>83</v>
      </c>
      <c r="AP101" s="582">
        <v>196</v>
      </c>
      <c r="AQ101" s="577" t="s">
        <v>1001</v>
      </c>
      <c r="AR101" s="582" t="s">
        <v>1096</v>
      </c>
      <c r="AS101" s="577" t="s">
        <v>959</v>
      </c>
      <c r="AT101" s="577" t="s">
        <v>959</v>
      </c>
      <c r="AU101" s="577" t="s">
        <v>959</v>
      </c>
      <c r="AV101" s="577" t="s">
        <v>959</v>
      </c>
      <c r="AW101" s="577">
        <v>2.9000000000000001E-2</v>
      </c>
      <c r="AX101" s="577">
        <v>1.2E-2</v>
      </c>
      <c r="AY101" s="577">
        <v>8.5000000000000006E-2</v>
      </c>
      <c r="AZ101" s="577">
        <v>7.6999999999999999E-2</v>
      </c>
      <c r="BA101" s="577">
        <v>4.7E-2</v>
      </c>
      <c r="BB101" s="577">
        <v>6.4000000000000001E-2</v>
      </c>
      <c r="BC101" s="577">
        <v>0.05</v>
      </c>
      <c r="BD101" s="577">
        <v>5.3999999999999999E-2</v>
      </c>
      <c r="BE101" s="577">
        <v>1.7000000000000001E-2</v>
      </c>
      <c r="BF101" s="577">
        <v>5.7000000000000002E-2</v>
      </c>
      <c r="BG101" s="577">
        <v>6.2E-2</v>
      </c>
      <c r="BH101" s="577">
        <v>1.4E-2</v>
      </c>
      <c r="BI101" s="577">
        <v>1.7000000000000001E-2</v>
      </c>
      <c r="BJ101" s="577">
        <v>5.1999999999999998E-2</v>
      </c>
      <c r="BK101" s="580">
        <v>4.8500000000000001E-2</v>
      </c>
      <c r="BL101" s="577">
        <v>0.27300000000000002</v>
      </c>
      <c r="BM101" s="577">
        <v>0.20900000000000002</v>
      </c>
      <c r="BN101" s="577">
        <v>0.11399999999999999</v>
      </c>
      <c r="BO101" s="577">
        <v>0.64700000000000013</v>
      </c>
      <c r="BP101" s="580">
        <v>0.61299999999999999</v>
      </c>
      <c r="BQ101" s="577">
        <v>0.39250000000000002</v>
      </c>
      <c r="BR101" s="583">
        <v>0.33600000000000002</v>
      </c>
      <c r="BS101" s="579" t="str">
        <f>IF(Tabela35[[#This Row],[Lokalizacja3]]=Tabela2[[#This Row],[Nazwa punktu]],"ok","NIEEEEEE")</f>
        <v>ok</v>
      </c>
      <c r="BT101" s="580">
        <v>84</v>
      </c>
      <c r="BU101" s="582">
        <v>196</v>
      </c>
      <c r="BV101" s="577" t="s">
        <v>591</v>
      </c>
      <c r="BW101" s="582" t="s">
        <v>1096</v>
      </c>
      <c r="BX101" s="577">
        <v>0.1</v>
      </c>
      <c r="BY101" s="577" t="s">
        <v>509</v>
      </c>
      <c r="BZ101" s="577">
        <v>0.2</v>
      </c>
      <c r="CA101" s="577" t="s">
        <v>509</v>
      </c>
      <c r="CB101" s="577">
        <v>0.3</v>
      </c>
      <c r="CC101" s="577">
        <v>0.5</v>
      </c>
      <c r="CD101" s="577">
        <v>0.2</v>
      </c>
      <c r="CE101" s="577">
        <v>1.4</v>
      </c>
      <c r="CF101" s="580" t="s">
        <v>509</v>
      </c>
      <c r="CG101" s="583" t="s">
        <v>509</v>
      </c>
      <c r="CH101" s="582">
        <v>84</v>
      </c>
      <c r="CI101" s="577">
        <v>196</v>
      </c>
      <c r="CJ101" s="582" t="s">
        <v>1001</v>
      </c>
      <c r="CK101" s="577" t="s">
        <v>1096</v>
      </c>
      <c r="CL101" s="580" t="s">
        <v>910</v>
      </c>
      <c r="CM101" s="577" t="s">
        <v>910</v>
      </c>
      <c r="CN101" s="577" t="s">
        <v>910</v>
      </c>
      <c r="CO101" s="577" t="s">
        <v>910</v>
      </c>
      <c r="CP101" s="583" t="s">
        <v>542</v>
      </c>
      <c r="CQ101" s="577" t="s">
        <v>539</v>
      </c>
      <c r="CR101" s="577" t="s">
        <v>509</v>
      </c>
      <c r="CS101" s="577" t="s">
        <v>509</v>
      </c>
      <c r="CT101" s="577" t="s">
        <v>509</v>
      </c>
      <c r="CU101" s="577" t="s">
        <v>509</v>
      </c>
      <c r="CV101" s="577" t="s">
        <v>509</v>
      </c>
      <c r="CW101" s="577" t="s">
        <v>509</v>
      </c>
      <c r="CX101" s="580">
        <v>0.3</v>
      </c>
      <c r="CY101" s="577">
        <v>0.6</v>
      </c>
      <c r="CZ101" s="577">
        <v>1.1000000000000001</v>
      </c>
      <c r="DA101" s="583">
        <v>2</v>
      </c>
      <c r="DB101" s="577" t="s">
        <v>540</v>
      </c>
      <c r="DC101" s="577" t="s">
        <v>509</v>
      </c>
      <c r="DD101" s="577" t="s">
        <v>509</v>
      </c>
      <c r="DE101" s="577" t="s">
        <v>540</v>
      </c>
      <c r="DF101" s="577" t="s">
        <v>910</v>
      </c>
      <c r="DG101" s="577" t="s">
        <v>910</v>
      </c>
      <c r="DH101" s="583" t="s">
        <v>541</v>
      </c>
      <c r="DI101" s="749" t="str">
        <f>IF(Tabela35[[#This Row],[nazwa punktu8]]=Tabela2[[#This Row],[Nazwa punktu]],"tak","NIEEEEEEEEEEEEEEEE")</f>
        <v>tak</v>
      </c>
      <c r="DJ101" s="523">
        <v>12</v>
      </c>
      <c r="DK101" s="756">
        <v>196</v>
      </c>
      <c r="DL101" s="507" t="s">
        <v>591</v>
      </c>
      <c r="DM101" s="524" t="s">
        <v>509</v>
      </c>
      <c r="DN101" s="524" t="s">
        <v>509</v>
      </c>
      <c r="DO101" s="524" t="s">
        <v>1527</v>
      </c>
      <c r="DP101" s="506">
        <v>2.2000000000000002</v>
      </c>
      <c r="DQ101" s="506" t="s">
        <v>1526</v>
      </c>
      <c r="DR101" s="523">
        <v>12</v>
      </c>
      <c r="DS101" s="756">
        <v>196</v>
      </c>
      <c r="DT101" s="507" t="s">
        <v>591</v>
      </c>
      <c r="DU101" s="526" t="s">
        <v>1573</v>
      </c>
      <c r="DV101" s="526" t="s">
        <v>1573</v>
      </c>
      <c r="DW101" s="526" t="s">
        <v>1573</v>
      </c>
      <c r="DX101" s="526" t="s">
        <v>1573</v>
      </c>
      <c r="DY101" s="526" t="s">
        <v>1573</v>
      </c>
      <c r="DZ101" s="526" t="s">
        <v>1573</v>
      </c>
      <c r="EA101" s="526" t="s">
        <v>509</v>
      </c>
      <c r="EB101" s="524" t="s">
        <v>912</v>
      </c>
      <c r="EC101" s="523">
        <v>12</v>
      </c>
      <c r="ED101" s="756">
        <v>196</v>
      </c>
      <c r="EE101" s="507" t="s">
        <v>591</v>
      </c>
      <c r="EF101" s="526" t="s">
        <v>911</v>
      </c>
      <c r="EG101" s="526" t="s">
        <v>911</v>
      </c>
      <c r="EH101" s="526" t="s">
        <v>911</v>
      </c>
      <c r="EI101" s="526" t="s">
        <v>911</v>
      </c>
      <c r="EJ101" s="526" t="s">
        <v>911</v>
      </c>
      <c r="EK101" s="526" t="s">
        <v>911</v>
      </c>
      <c r="EL101" s="526" t="s">
        <v>911</v>
      </c>
      <c r="EM101" s="524" t="s">
        <v>911</v>
      </c>
      <c r="EN101" s="523">
        <v>12</v>
      </c>
      <c r="EO101" s="756">
        <v>196</v>
      </c>
      <c r="EP101" s="507" t="s">
        <v>591</v>
      </c>
      <c r="EQ101" s="526" t="s">
        <v>1600</v>
      </c>
      <c r="ER101" s="526" t="s">
        <v>1601</v>
      </c>
      <c r="ES101" s="526" t="s">
        <v>1601</v>
      </c>
      <c r="ET101" s="524" t="s">
        <v>1601</v>
      </c>
    </row>
    <row r="102" spans="1:150" s="684" customFormat="1" hidden="1" x14ac:dyDescent="0.25">
      <c r="A102" s="679">
        <v>12</v>
      </c>
      <c r="B102" s="685">
        <v>198</v>
      </c>
      <c r="C102" s="681" t="s">
        <v>1002</v>
      </c>
      <c r="D102" s="697">
        <v>51.25622222222222</v>
      </c>
      <c r="E102" s="698">
        <v>15.030583333333334</v>
      </c>
      <c r="F102" s="695" t="s">
        <v>1095</v>
      </c>
      <c r="G102" s="696" t="s">
        <v>1382</v>
      </c>
      <c r="H102" s="570">
        <v>12</v>
      </c>
      <c r="I102" s="566">
        <v>198</v>
      </c>
      <c r="J102" s="567" t="s">
        <v>1002</v>
      </c>
      <c r="K102" s="568" t="s">
        <v>1095</v>
      </c>
      <c r="L102" s="569">
        <v>482</v>
      </c>
      <c r="M102" s="570">
        <v>7</v>
      </c>
      <c r="N102" s="571" t="s">
        <v>910</v>
      </c>
      <c r="O102" s="572">
        <v>5.8479999999999999</v>
      </c>
      <c r="P102" s="572">
        <v>92.01</v>
      </c>
      <c r="Q102" s="573">
        <v>0.50770000000000004</v>
      </c>
      <c r="R102" s="572">
        <v>9.7430000000000003</v>
      </c>
      <c r="S102" s="572">
        <v>24.46</v>
      </c>
      <c r="T102" s="572">
        <v>23.65</v>
      </c>
      <c r="U102" s="574">
        <v>2.5600000000000001E-2</v>
      </c>
      <c r="V102" s="572">
        <v>511.6</v>
      </c>
      <c r="W102" s="573" t="s">
        <v>910</v>
      </c>
      <c r="X102" s="572">
        <v>16.98</v>
      </c>
      <c r="Y102" s="572">
        <v>38.24</v>
      </c>
      <c r="Z102" s="572">
        <v>6.9669999999999996</v>
      </c>
      <c r="AA102" s="572">
        <v>19.79</v>
      </c>
      <c r="AB102" s="572">
        <v>794</v>
      </c>
      <c r="AC102" s="572">
        <v>18.7</v>
      </c>
      <c r="AD102" s="575">
        <v>95.2</v>
      </c>
      <c r="AE102" s="576">
        <v>0.8075</v>
      </c>
      <c r="AF102" s="576">
        <v>0.17799999999999999</v>
      </c>
      <c r="AG102" s="576">
        <v>1.226</v>
      </c>
      <c r="AH102" s="576">
        <v>0.13420000000000001</v>
      </c>
      <c r="AI102" s="576">
        <v>0.12770000000000001</v>
      </c>
      <c r="AJ102" s="577">
        <v>4.0590000000000001E-2</v>
      </c>
      <c r="AK102" s="577">
        <v>5.4379999999999998E-2</v>
      </c>
      <c r="AL102" s="577">
        <v>3.1510000000000003E-2</v>
      </c>
      <c r="AM102" s="578">
        <v>0.95</v>
      </c>
      <c r="AN102" s="579" t="str">
        <f>IF(Tabela2[[#This Row],[Nazwa punktu]]=Tabela35[[#This Row],[Lokalizacja]],"OK","NIEEEEEEEEEEEEEEEEEEEEEEEEE")</f>
        <v>OK</v>
      </c>
      <c r="AO102" s="580">
        <v>12</v>
      </c>
      <c r="AP102" s="582">
        <v>198</v>
      </c>
      <c r="AQ102" s="577" t="s">
        <v>1002</v>
      </c>
      <c r="AR102" s="582" t="s">
        <v>1095</v>
      </c>
      <c r="AS102" s="577" t="s">
        <v>959</v>
      </c>
      <c r="AT102" s="577">
        <v>7.0000000000000001E-3</v>
      </c>
      <c r="AU102" s="577">
        <v>1.0999999999999999E-2</v>
      </c>
      <c r="AV102" s="577">
        <v>1.2E-2</v>
      </c>
      <c r="AW102" s="577">
        <v>0.13600000000000001</v>
      </c>
      <c r="AX102" s="577">
        <v>4.8000000000000001E-2</v>
      </c>
      <c r="AY102" s="577">
        <v>0.27400000000000002</v>
      </c>
      <c r="AZ102" s="577">
        <v>0.219</v>
      </c>
      <c r="BA102" s="577">
        <v>0.14499999999999999</v>
      </c>
      <c r="BB102" s="577">
        <v>0.152</v>
      </c>
      <c r="BC102" s="577">
        <v>0.105</v>
      </c>
      <c r="BD102" s="577">
        <v>0.11700000000000001</v>
      </c>
      <c r="BE102" s="577">
        <v>2.9000000000000001E-2</v>
      </c>
      <c r="BF102" s="577">
        <v>0.126</v>
      </c>
      <c r="BG102" s="577">
        <v>8.2000000000000003E-2</v>
      </c>
      <c r="BH102" s="577">
        <v>1.9E-2</v>
      </c>
      <c r="BI102" s="577">
        <v>3.4000000000000002E-2</v>
      </c>
      <c r="BJ102" s="577">
        <v>6.5000000000000002E-2</v>
      </c>
      <c r="BK102" s="580">
        <v>0.21400000000000002</v>
      </c>
      <c r="BL102" s="577">
        <v>0.79</v>
      </c>
      <c r="BM102" s="577">
        <v>0.43</v>
      </c>
      <c r="BN102" s="577">
        <v>0.14700000000000002</v>
      </c>
      <c r="BO102" s="577">
        <v>1.5834999999999997</v>
      </c>
      <c r="BP102" s="580">
        <v>1.5204999999999997</v>
      </c>
      <c r="BQ102" s="577">
        <v>1.1489999999999998</v>
      </c>
      <c r="BR102" s="583">
        <v>0.65900000000000003</v>
      </c>
      <c r="BS102" s="579" t="str">
        <f>IF(Tabela35[[#This Row],[Lokalizacja3]]=Tabela2[[#This Row],[Nazwa punktu]],"ok","NIEEEEEE")</f>
        <v>ok</v>
      </c>
      <c r="BT102" s="580">
        <v>12</v>
      </c>
      <c r="BU102" s="582">
        <v>198</v>
      </c>
      <c r="BV102" s="577" t="s">
        <v>1002</v>
      </c>
      <c r="BW102" s="582" t="s">
        <v>1095</v>
      </c>
      <c r="BX102" s="577" t="s">
        <v>509</v>
      </c>
      <c r="BY102" s="577" t="s">
        <v>509</v>
      </c>
      <c r="BZ102" s="577">
        <v>0.2</v>
      </c>
      <c r="CA102" s="577" t="s">
        <v>509</v>
      </c>
      <c r="CB102" s="577">
        <v>0.5</v>
      </c>
      <c r="CC102" s="577">
        <v>0.2</v>
      </c>
      <c r="CD102" s="577">
        <v>0.3</v>
      </c>
      <c r="CE102" s="577">
        <v>1.35</v>
      </c>
      <c r="CF102" s="580" t="s">
        <v>509</v>
      </c>
      <c r="CG102" s="583" t="s">
        <v>509</v>
      </c>
      <c r="CH102" s="582">
        <v>12</v>
      </c>
      <c r="CI102" s="577">
        <v>198</v>
      </c>
      <c r="CJ102" s="582" t="s">
        <v>1002</v>
      </c>
      <c r="CK102" s="577" t="s">
        <v>1095</v>
      </c>
      <c r="CL102" s="580" t="s">
        <v>910</v>
      </c>
      <c r="CM102" s="577" t="s">
        <v>910</v>
      </c>
      <c r="CN102" s="577" t="s">
        <v>910</v>
      </c>
      <c r="CO102" s="577" t="s">
        <v>910</v>
      </c>
      <c r="CP102" s="583" t="s">
        <v>542</v>
      </c>
      <c r="CQ102" s="577" t="s">
        <v>539</v>
      </c>
      <c r="CR102" s="577" t="s">
        <v>509</v>
      </c>
      <c r="CS102" s="577" t="s">
        <v>509</v>
      </c>
      <c r="CT102" s="577" t="s">
        <v>509</v>
      </c>
      <c r="CU102" s="577" t="s">
        <v>509</v>
      </c>
      <c r="CV102" s="577" t="s">
        <v>509</v>
      </c>
      <c r="CW102" s="577" t="s">
        <v>509</v>
      </c>
      <c r="CX102" s="580">
        <v>0.2</v>
      </c>
      <c r="CY102" s="577">
        <v>0.4</v>
      </c>
      <c r="CZ102" s="577" t="s">
        <v>910</v>
      </c>
      <c r="DA102" s="583">
        <v>0.85</v>
      </c>
      <c r="DB102" s="577" t="s">
        <v>540</v>
      </c>
      <c r="DC102" s="577" t="s">
        <v>509</v>
      </c>
      <c r="DD102" s="577" t="s">
        <v>509</v>
      </c>
      <c r="DE102" s="577" t="s">
        <v>540</v>
      </c>
      <c r="DF102" s="577" t="s">
        <v>910</v>
      </c>
      <c r="DG102" s="577" t="s">
        <v>910</v>
      </c>
      <c r="DH102" s="583" t="s">
        <v>541</v>
      </c>
      <c r="DI102" s="749" t="str">
        <f>IF(Tabela35[[#This Row],[nazwa punktu8]]=Tabela2[[#This Row],[Nazwa punktu]],"tak","NIEEEEEEEEEEEEEEEE")</f>
        <v>tak</v>
      </c>
    </row>
    <row r="103" spans="1:150" s="684" customFormat="1" hidden="1" x14ac:dyDescent="0.25">
      <c r="A103" s="679">
        <v>13</v>
      </c>
      <c r="B103" s="685">
        <v>107</v>
      </c>
      <c r="C103" s="681" t="s">
        <v>310</v>
      </c>
      <c r="D103" s="697">
        <v>50.87061111111111</v>
      </c>
      <c r="E103" s="698">
        <v>14.823499999999999</v>
      </c>
      <c r="F103" s="695" t="s">
        <v>1095</v>
      </c>
      <c r="G103" s="696" t="s">
        <v>1383</v>
      </c>
      <c r="H103" s="570">
        <v>13</v>
      </c>
      <c r="I103" s="566">
        <v>107</v>
      </c>
      <c r="J103" s="567" t="s">
        <v>310</v>
      </c>
      <c r="K103" s="568" t="s">
        <v>1095</v>
      </c>
      <c r="L103" s="569">
        <v>394</v>
      </c>
      <c r="M103" s="570">
        <v>7.6</v>
      </c>
      <c r="N103" s="571">
        <v>0.63729999999999998</v>
      </c>
      <c r="O103" s="572">
        <v>18.2</v>
      </c>
      <c r="P103" s="572">
        <v>119.6</v>
      </c>
      <c r="Q103" s="573">
        <v>0.58430000000000004</v>
      </c>
      <c r="R103" s="572">
        <v>9.0090000000000003</v>
      </c>
      <c r="S103" s="572">
        <v>46.86</v>
      </c>
      <c r="T103" s="572">
        <v>50.72</v>
      </c>
      <c r="U103" s="574">
        <v>8.1000000000000003E-2</v>
      </c>
      <c r="V103" s="572">
        <v>383.2</v>
      </c>
      <c r="W103" s="573">
        <v>0.71799999999999997</v>
      </c>
      <c r="X103" s="572">
        <v>24.54</v>
      </c>
      <c r="Y103" s="572">
        <v>69.010000000000005</v>
      </c>
      <c r="Z103" s="572">
        <v>14.14</v>
      </c>
      <c r="AA103" s="572">
        <v>22.23</v>
      </c>
      <c r="AB103" s="572">
        <v>582.4</v>
      </c>
      <c r="AC103" s="572">
        <v>27.33</v>
      </c>
      <c r="AD103" s="575">
        <v>137.19999999999999</v>
      </c>
      <c r="AE103" s="576">
        <v>0.96130000000000004</v>
      </c>
      <c r="AF103" s="576">
        <v>0.33889999999999998</v>
      </c>
      <c r="AG103" s="576">
        <v>1.9370000000000001</v>
      </c>
      <c r="AH103" s="576">
        <v>0.16220000000000001</v>
      </c>
      <c r="AI103" s="576">
        <v>0.30559999999999998</v>
      </c>
      <c r="AJ103" s="577">
        <v>4.1160000000000002E-2</v>
      </c>
      <c r="AK103" s="577">
        <v>7.0670000000000011E-2</v>
      </c>
      <c r="AL103" s="577">
        <v>3.2050000000000002E-2</v>
      </c>
      <c r="AM103" s="578">
        <v>0.74</v>
      </c>
      <c r="AN103" s="579" t="str">
        <f>IF(Tabela2[[#This Row],[Nazwa punktu]]=Tabela35[[#This Row],[Lokalizacja]],"OK","NIEEEEEEEEEEEEEEEEEEEEEEEEE")</f>
        <v>OK</v>
      </c>
      <c r="AO103" s="580">
        <v>13</v>
      </c>
      <c r="AP103" s="582">
        <v>107</v>
      </c>
      <c r="AQ103" s="577" t="s">
        <v>1121</v>
      </c>
      <c r="AR103" s="582" t="s">
        <v>1095</v>
      </c>
      <c r="AS103" s="577">
        <v>2.3E-2</v>
      </c>
      <c r="AT103" s="577">
        <v>3.6999999999999998E-2</v>
      </c>
      <c r="AU103" s="577">
        <v>0.10100000000000001</v>
      </c>
      <c r="AV103" s="577">
        <v>0.14799999999999999</v>
      </c>
      <c r="AW103" s="577">
        <v>1.41</v>
      </c>
      <c r="AX103" s="577">
        <v>0.33</v>
      </c>
      <c r="AY103" s="577">
        <v>1.66</v>
      </c>
      <c r="AZ103" s="577">
        <v>1.3</v>
      </c>
      <c r="BA103" s="577">
        <v>0.56100000000000005</v>
      </c>
      <c r="BB103" s="577">
        <v>0.627</v>
      </c>
      <c r="BC103" s="577">
        <v>0.34300000000000003</v>
      </c>
      <c r="BD103" s="577">
        <v>0.38200000000000001</v>
      </c>
      <c r="BE103" s="577">
        <v>0.08</v>
      </c>
      <c r="BF103" s="577">
        <v>0.41199999999999998</v>
      </c>
      <c r="BG103" s="577">
        <v>0.224</v>
      </c>
      <c r="BH103" s="577">
        <v>4.7E-2</v>
      </c>
      <c r="BI103" s="577">
        <v>0.10199999999999999</v>
      </c>
      <c r="BJ103" s="577">
        <v>0.183</v>
      </c>
      <c r="BK103" s="580">
        <v>2.0259999999999998</v>
      </c>
      <c r="BL103" s="577">
        <v>4.1479999999999997</v>
      </c>
      <c r="BM103" s="577">
        <v>1.3660000000000001</v>
      </c>
      <c r="BN103" s="577">
        <v>0.40700000000000003</v>
      </c>
      <c r="BO103" s="577">
        <v>7.97</v>
      </c>
      <c r="BP103" s="580">
        <v>7.7879999999999985</v>
      </c>
      <c r="BQ103" s="577">
        <v>6.6329999999999991</v>
      </c>
      <c r="BR103" s="583">
        <v>2.1519999999999997</v>
      </c>
      <c r="BS103" s="579" t="str">
        <f>IF(Tabela35[[#This Row],[Lokalizacja3]]=Tabela2[[#This Row],[Nazwa punktu]],"ok","NIEEEEEE")</f>
        <v>NIEEEEEE</v>
      </c>
      <c r="BT103" s="603">
        <v>13</v>
      </c>
      <c r="BU103" s="604">
        <v>107</v>
      </c>
      <c r="BV103" s="601" t="s">
        <v>1121</v>
      </c>
      <c r="BW103" s="604" t="s">
        <v>1095</v>
      </c>
      <c r="BX103" s="601" t="s">
        <v>509</v>
      </c>
      <c r="BY103" s="601" t="s">
        <v>509</v>
      </c>
      <c r="BZ103" s="601">
        <v>1.1000000000000001</v>
      </c>
      <c r="CA103" s="601">
        <v>0.3</v>
      </c>
      <c r="CB103" s="601">
        <v>3.3</v>
      </c>
      <c r="CC103" s="601">
        <v>2.4</v>
      </c>
      <c r="CD103" s="601">
        <v>2</v>
      </c>
      <c r="CE103" s="601">
        <v>9.1999999999999993</v>
      </c>
      <c r="CF103" s="603">
        <v>0.5</v>
      </c>
      <c r="CG103" s="605" t="s">
        <v>509</v>
      </c>
      <c r="CH103" s="582">
        <v>13</v>
      </c>
      <c r="CI103" s="577">
        <v>107</v>
      </c>
      <c r="CJ103" s="582" t="s">
        <v>310</v>
      </c>
      <c r="CK103" s="577" t="s">
        <v>1095</v>
      </c>
      <c r="CL103" s="580" t="s">
        <v>910</v>
      </c>
      <c r="CM103" s="577" t="s">
        <v>910</v>
      </c>
      <c r="CN103" s="577" t="s">
        <v>910</v>
      </c>
      <c r="CO103" s="577" t="s">
        <v>910</v>
      </c>
      <c r="CP103" s="583" t="s">
        <v>542</v>
      </c>
      <c r="CQ103" s="577" t="s">
        <v>539</v>
      </c>
      <c r="CR103" s="577" t="s">
        <v>509</v>
      </c>
      <c r="CS103" s="577" t="s">
        <v>509</v>
      </c>
      <c r="CT103" s="577" t="s">
        <v>509</v>
      </c>
      <c r="CU103" s="577" t="s">
        <v>509</v>
      </c>
      <c r="CV103" s="577" t="s">
        <v>509</v>
      </c>
      <c r="CW103" s="577" t="s">
        <v>509</v>
      </c>
      <c r="CX103" s="580">
        <v>1.1000000000000001</v>
      </c>
      <c r="CY103" s="577">
        <v>2</v>
      </c>
      <c r="CZ103" s="577">
        <v>2.7</v>
      </c>
      <c r="DA103" s="583">
        <v>5.8</v>
      </c>
      <c r="DB103" s="577" t="s">
        <v>540</v>
      </c>
      <c r="DC103" s="577" t="s">
        <v>509</v>
      </c>
      <c r="DD103" s="577" t="s">
        <v>509</v>
      </c>
      <c r="DE103" s="577" t="s">
        <v>540</v>
      </c>
      <c r="DF103" s="577" t="s">
        <v>910</v>
      </c>
      <c r="DG103" s="577" t="s">
        <v>910</v>
      </c>
      <c r="DH103" s="583" t="s">
        <v>541</v>
      </c>
      <c r="DI103" s="749" t="str">
        <f>IF(Tabela35[[#This Row],[nazwa punktu8]]=Tabela2[[#This Row],[Nazwa punktu]],"tak","NIEEEEEEEEEEEEEEEE")</f>
        <v>tak</v>
      </c>
    </row>
    <row r="104" spans="1:150" hidden="1" x14ac:dyDescent="0.25">
      <c r="A104" s="679">
        <v>85</v>
      </c>
      <c r="B104" s="685">
        <v>197</v>
      </c>
      <c r="C104" s="681" t="s">
        <v>311</v>
      </c>
      <c r="D104" s="697">
        <v>51.774805555555552</v>
      </c>
      <c r="E104" s="698">
        <v>14.655250000000001</v>
      </c>
      <c r="F104" s="695" t="s">
        <v>1096</v>
      </c>
      <c r="G104" s="696" t="s">
        <v>1384</v>
      </c>
      <c r="H104" s="570">
        <v>85</v>
      </c>
      <c r="I104" s="566">
        <v>197</v>
      </c>
      <c r="J104" s="567" t="s">
        <v>311</v>
      </c>
      <c r="K104" s="568" t="s">
        <v>1096</v>
      </c>
      <c r="L104" s="569">
        <v>397</v>
      </c>
      <c r="M104" s="570">
        <v>7.5</v>
      </c>
      <c r="N104" s="571" t="s">
        <v>910</v>
      </c>
      <c r="O104" s="572">
        <v>3.45</v>
      </c>
      <c r="P104" s="572">
        <v>49.85</v>
      </c>
      <c r="Q104" s="573" t="s">
        <v>910</v>
      </c>
      <c r="R104" s="572">
        <v>3.726</v>
      </c>
      <c r="S104" s="572">
        <v>10.75</v>
      </c>
      <c r="T104" s="572">
        <v>12.69</v>
      </c>
      <c r="U104" s="574">
        <v>2.8000000000000001E-2</v>
      </c>
      <c r="V104" s="572">
        <v>136.1</v>
      </c>
      <c r="W104" s="573" t="s">
        <v>910</v>
      </c>
      <c r="X104" s="572">
        <v>7.968</v>
      </c>
      <c r="Y104" s="572">
        <v>9.8659999999999997</v>
      </c>
      <c r="Z104" s="572" t="s">
        <v>912</v>
      </c>
      <c r="AA104" s="572">
        <v>9.4849999999999994</v>
      </c>
      <c r="AB104" s="572">
        <v>230.2</v>
      </c>
      <c r="AC104" s="572">
        <v>8.1530000000000005</v>
      </c>
      <c r="AD104" s="575">
        <v>52.36</v>
      </c>
      <c r="AE104" s="576">
        <v>0.50409999999999999</v>
      </c>
      <c r="AF104" s="576">
        <v>9.8699999999999996E-2</v>
      </c>
      <c r="AG104" s="576">
        <v>0.57369999999999999</v>
      </c>
      <c r="AH104" s="576">
        <v>6.9110000000000005E-2</v>
      </c>
      <c r="AI104" s="576">
        <v>5.9200000000000003E-2</v>
      </c>
      <c r="AJ104" s="577">
        <v>1.396E-2</v>
      </c>
      <c r="AK104" s="577">
        <v>2.9910000000000003E-2</v>
      </c>
      <c r="AL104" s="577">
        <v>4.8260000000000004E-2</v>
      </c>
      <c r="AM104" s="578">
        <v>0.4</v>
      </c>
      <c r="AN104" s="579" t="str">
        <f>IF(Tabela2[[#This Row],[Nazwa punktu]]=Tabela35[[#This Row],[Lokalizacja]],"OK","NIEEEEEEEEEEEEEEEEEEEEEEEEE")</f>
        <v>OK</v>
      </c>
      <c r="AO104" s="580">
        <v>84</v>
      </c>
      <c r="AP104" s="582">
        <v>197</v>
      </c>
      <c r="AQ104" s="577" t="s">
        <v>1171</v>
      </c>
      <c r="AR104" s="582" t="s">
        <v>1096</v>
      </c>
      <c r="AS104" s="577">
        <v>5.0000000000000001E-3</v>
      </c>
      <c r="AT104" s="577">
        <v>6.0000000000000001E-3</v>
      </c>
      <c r="AU104" s="577" t="s">
        <v>959</v>
      </c>
      <c r="AV104" s="577" t="s">
        <v>959</v>
      </c>
      <c r="AW104" s="577">
        <v>3.3000000000000002E-2</v>
      </c>
      <c r="AX104" s="577">
        <v>0.01</v>
      </c>
      <c r="AY104" s="577">
        <v>7.4999999999999997E-2</v>
      </c>
      <c r="AZ104" s="577">
        <v>6.0999999999999999E-2</v>
      </c>
      <c r="BA104" s="577">
        <v>3.2000000000000001E-2</v>
      </c>
      <c r="BB104" s="577">
        <v>4.2000000000000003E-2</v>
      </c>
      <c r="BC104" s="577">
        <v>3.5999999999999997E-2</v>
      </c>
      <c r="BD104" s="577">
        <v>3.5999999999999997E-2</v>
      </c>
      <c r="BE104" s="577">
        <v>1.0999999999999999E-2</v>
      </c>
      <c r="BF104" s="577">
        <v>3.3000000000000002E-2</v>
      </c>
      <c r="BG104" s="577">
        <v>2.9000000000000001E-2</v>
      </c>
      <c r="BH104" s="577">
        <v>6.0000000000000001E-3</v>
      </c>
      <c r="BI104" s="577">
        <v>1.2999999999999999E-2</v>
      </c>
      <c r="BJ104" s="577">
        <v>2.5999999999999999E-2</v>
      </c>
      <c r="BK104" s="580">
        <v>5.4000000000000006E-2</v>
      </c>
      <c r="BL104" s="577">
        <v>0.21</v>
      </c>
      <c r="BM104" s="577">
        <v>0.13500000000000001</v>
      </c>
      <c r="BN104" s="577">
        <v>5.5E-2</v>
      </c>
      <c r="BO104" s="577">
        <v>0.45900000000000007</v>
      </c>
      <c r="BP104" s="580">
        <v>0.435</v>
      </c>
      <c r="BQ104" s="577">
        <v>0.30300000000000005</v>
      </c>
      <c r="BR104" s="583">
        <v>0.19800000000000001</v>
      </c>
      <c r="BS104" s="577" t="str">
        <f>IF(Tabela35[[#This Row],[Lokalizacja3]]=Tabela2[[#This Row],[Nazwa punktu]],"ok","NIEEEEEE")</f>
        <v>NIEEEEEE</v>
      </c>
      <c r="BT104" s="580">
        <v>85</v>
      </c>
      <c r="BU104" s="582">
        <v>197</v>
      </c>
      <c r="BV104" s="577" t="s">
        <v>311</v>
      </c>
      <c r="BW104" s="582" t="s">
        <v>1096</v>
      </c>
      <c r="BX104" s="577">
        <v>0.3</v>
      </c>
      <c r="BY104" s="577" t="s">
        <v>509</v>
      </c>
      <c r="BZ104" s="577">
        <v>0.2</v>
      </c>
      <c r="CA104" s="577">
        <v>0.1</v>
      </c>
      <c r="CB104" s="577">
        <v>0.6</v>
      </c>
      <c r="CC104" s="577">
        <v>0.2</v>
      </c>
      <c r="CD104" s="577">
        <v>0.3</v>
      </c>
      <c r="CE104" s="577">
        <v>1.75</v>
      </c>
      <c r="CF104" s="580">
        <v>0.3</v>
      </c>
      <c r="CG104" s="583" t="s">
        <v>509</v>
      </c>
      <c r="CH104" s="604">
        <v>85</v>
      </c>
      <c r="CI104" s="601">
        <v>197</v>
      </c>
      <c r="CJ104" s="604" t="s">
        <v>742</v>
      </c>
      <c r="CK104" s="601" t="s">
        <v>1096</v>
      </c>
      <c r="CL104" s="603" t="s">
        <v>910</v>
      </c>
      <c r="CM104" s="601" t="s">
        <v>910</v>
      </c>
      <c r="CN104" s="601" t="s">
        <v>910</v>
      </c>
      <c r="CO104" s="601" t="s">
        <v>910</v>
      </c>
      <c r="CP104" s="605" t="s">
        <v>542</v>
      </c>
      <c r="CQ104" s="601" t="s">
        <v>539</v>
      </c>
      <c r="CR104" s="601" t="s">
        <v>509</v>
      </c>
      <c r="CS104" s="601" t="s">
        <v>509</v>
      </c>
      <c r="CT104" s="601" t="s">
        <v>509</v>
      </c>
      <c r="CU104" s="601" t="s">
        <v>509</v>
      </c>
      <c r="CV104" s="601" t="s">
        <v>509</v>
      </c>
      <c r="CW104" s="601" t="s">
        <v>509</v>
      </c>
      <c r="CX104" s="603">
        <v>0.5</v>
      </c>
      <c r="CY104" s="601">
        <v>0.9</v>
      </c>
      <c r="CZ104" s="601" t="s">
        <v>910</v>
      </c>
      <c r="DA104" s="605">
        <v>1.65</v>
      </c>
      <c r="DB104" s="601" t="s">
        <v>540</v>
      </c>
      <c r="DC104" s="601" t="s">
        <v>509</v>
      </c>
      <c r="DD104" s="601" t="s">
        <v>509</v>
      </c>
      <c r="DE104" s="601" t="s">
        <v>540</v>
      </c>
      <c r="DF104" s="601" t="s">
        <v>910</v>
      </c>
      <c r="DG104" s="601" t="s">
        <v>910</v>
      </c>
      <c r="DH104" s="605" t="s">
        <v>541</v>
      </c>
      <c r="DI104" s="749" t="str">
        <f>IF(Tabela35[[#This Row],[nazwa punktu8]]=Tabela2[[#This Row],[Nazwa punktu]],"tak","NIEEEEEEEEEEEEEEEE")</f>
        <v>NIEEEEEEEEEEEEEEEE</v>
      </c>
    </row>
    <row r="105" spans="1:150" s="684" customFormat="1" hidden="1" x14ac:dyDescent="0.25">
      <c r="A105" s="679">
        <v>14</v>
      </c>
      <c r="B105" s="685">
        <v>199</v>
      </c>
      <c r="C105" s="681" t="s">
        <v>1003</v>
      </c>
      <c r="D105" s="697">
        <v>51.11588888888889</v>
      </c>
      <c r="E105" s="698">
        <v>14.987611111111111</v>
      </c>
      <c r="F105" s="695" t="s">
        <v>1095</v>
      </c>
      <c r="G105" s="696" t="s">
        <v>1385</v>
      </c>
      <c r="H105" s="570">
        <v>14</v>
      </c>
      <c r="I105" s="566">
        <v>199</v>
      </c>
      <c r="J105" s="567" t="s">
        <v>1003</v>
      </c>
      <c r="K105" s="568" t="s">
        <v>1095</v>
      </c>
      <c r="L105" s="569">
        <v>458</v>
      </c>
      <c r="M105" s="570">
        <v>7.4</v>
      </c>
      <c r="N105" s="571">
        <v>0.75990000000000002</v>
      </c>
      <c r="O105" s="572">
        <v>13.09</v>
      </c>
      <c r="P105" s="572">
        <v>148</v>
      </c>
      <c r="Q105" s="573">
        <v>1.073</v>
      </c>
      <c r="R105" s="572">
        <v>16.13</v>
      </c>
      <c r="S105" s="572">
        <v>45.88</v>
      </c>
      <c r="T105" s="572">
        <v>64.19</v>
      </c>
      <c r="U105" s="574">
        <v>0.59</v>
      </c>
      <c r="V105" s="572">
        <v>407.8</v>
      </c>
      <c r="W105" s="573">
        <v>0.83109999999999995</v>
      </c>
      <c r="X105" s="572">
        <v>32.299999999999997</v>
      </c>
      <c r="Y105" s="572">
        <v>49.56</v>
      </c>
      <c r="Z105" s="572">
        <v>7.9349999999999996</v>
      </c>
      <c r="AA105" s="572">
        <v>29.03</v>
      </c>
      <c r="AB105" s="572">
        <v>373.8</v>
      </c>
      <c r="AC105" s="572">
        <v>28.94</v>
      </c>
      <c r="AD105" s="575">
        <v>241.8</v>
      </c>
      <c r="AE105" s="576">
        <v>1.2290000000000001</v>
      </c>
      <c r="AF105" s="576">
        <v>0.29270000000000002</v>
      </c>
      <c r="AG105" s="576">
        <v>1.6839999999999999</v>
      </c>
      <c r="AH105" s="576">
        <v>0.1212</v>
      </c>
      <c r="AI105" s="576">
        <v>0.22439999999999999</v>
      </c>
      <c r="AJ105" s="577">
        <v>2.7560000000000001E-2</v>
      </c>
      <c r="AK105" s="577">
        <v>0.1082</v>
      </c>
      <c r="AL105" s="577">
        <v>0.1033</v>
      </c>
      <c r="AM105" s="578">
        <v>2.54</v>
      </c>
      <c r="AN105" s="579" t="str">
        <f>IF(Tabela2[[#This Row],[Nazwa punktu]]=Tabela35[[#This Row],[Lokalizacja]],"OK","NIEEEEEEEEEEEEEEEEEEEEEEEEE")</f>
        <v>OK</v>
      </c>
      <c r="AO105" s="580">
        <v>14</v>
      </c>
      <c r="AP105" s="582">
        <v>199</v>
      </c>
      <c r="AQ105" s="577" t="s">
        <v>1003</v>
      </c>
      <c r="AR105" s="582" t="s">
        <v>1095</v>
      </c>
      <c r="AS105" s="577">
        <v>4.2000000000000003E-2</v>
      </c>
      <c r="AT105" s="577">
        <v>3.1E-2</v>
      </c>
      <c r="AU105" s="577">
        <v>0.04</v>
      </c>
      <c r="AV105" s="577">
        <v>5.5E-2</v>
      </c>
      <c r="AW105" s="577">
        <v>0.55300000000000005</v>
      </c>
      <c r="AX105" s="577">
        <v>0.13</v>
      </c>
      <c r="AY105" s="577">
        <v>1.06</v>
      </c>
      <c r="AZ105" s="577">
        <v>0.83699999999999997</v>
      </c>
      <c r="BA105" s="577">
        <v>0.4</v>
      </c>
      <c r="BB105" s="577">
        <v>0.52800000000000002</v>
      </c>
      <c r="BC105" s="577">
        <v>0.378</v>
      </c>
      <c r="BD105" s="577">
        <v>0.37</v>
      </c>
      <c r="BE105" s="577">
        <v>7.6999999999999999E-2</v>
      </c>
      <c r="BF105" s="577">
        <v>0.35199999999999998</v>
      </c>
      <c r="BG105" s="577">
        <v>0.20799999999999999</v>
      </c>
      <c r="BH105" s="577">
        <v>0.05</v>
      </c>
      <c r="BI105" s="577">
        <v>0.115</v>
      </c>
      <c r="BJ105" s="577">
        <v>0.19900000000000001</v>
      </c>
      <c r="BK105" s="580">
        <v>0.80900000000000005</v>
      </c>
      <c r="BL105" s="577">
        <v>2.8250000000000002</v>
      </c>
      <c r="BM105" s="577">
        <v>1.3420000000000001</v>
      </c>
      <c r="BN105" s="577">
        <v>0.40700000000000003</v>
      </c>
      <c r="BO105" s="577">
        <v>5.4249999999999998</v>
      </c>
      <c r="BP105" s="580">
        <v>5.2330000000000005</v>
      </c>
      <c r="BQ105" s="577">
        <v>4.0360000000000005</v>
      </c>
      <c r="BR105" s="583">
        <v>1.9570000000000001</v>
      </c>
      <c r="BS105" s="579" t="str">
        <f>IF(Tabela35[[#This Row],[Lokalizacja3]]=Tabela2[[#This Row],[Nazwa punktu]],"ok","NIEEEEEE")</f>
        <v>ok</v>
      </c>
      <c r="BT105" s="580">
        <v>14</v>
      </c>
      <c r="BU105" s="582">
        <v>199</v>
      </c>
      <c r="BV105" s="577" t="s">
        <v>1003</v>
      </c>
      <c r="BW105" s="582" t="s">
        <v>1095</v>
      </c>
      <c r="BX105" s="577">
        <v>0.6</v>
      </c>
      <c r="BY105" s="577">
        <v>0.9</v>
      </c>
      <c r="BZ105" s="577">
        <v>1.7</v>
      </c>
      <c r="CA105" s="577">
        <v>0.8</v>
      </c>
      <c r="CB105" s="577">
        <v>5.4</v>
      </c>
      <c r="CC105" s="577">
        <v>5</v>
      </c>
      <c r="CD105" s="577">
        <v>3.6</v>
      </c>
      <c r="CE105" s="577">
        <v>18</v>
      </c>
      <c r="CF105" s="580">
        <v>1</v>
      </c>
      <c r="CG105" s="583" t="s">
        <v>509</v>
      </c>
      <c r="CH105" s="582">
        <v>14</v>
      </c>
      <c r="CI105" s="577">
        <v>199</v>
      </c>
      <c r="CJ105" s="582" t="s">
        <v>1003</v>
      </c>
      <c r="CK105" s="577" t="s">
        <v>1095</v>
      </c>
      <c r="CL105" s="580" t="s">
        <v>910</v>
      </c>
      <c r="CM105" s="577">
        <v>0.5</v>
      </c>
      <c r="CN105" s="577" t="s">
        <v>910</v>
      </c>
      <c r="CO105" s="577" t="s">
        <v>910</v>
      </c>
      <c r="CP105" s="583" t="s">
        <v>542</v>
      </c>
      <c r="CQ105" s="577" t="s">
        <v>539</v>
      </c>
      <c r="CR105" s="577" t="s">
        <v>509</v>
      </c>
      <c r="CS105" s="577" t="s">
        <v>509</v>
      </c>
      <c r="CT105" s="577" t="s">
        <v>509</v>
      </c>
      <c r="CU105" s="577" t="s">
        <v>509</v>
      </c>
      <c r="CV105" s="577" t="s">
        <v>509</v>
      </c>
      <c r="CW105" s="577">
        <v>0.2</v>
      </c>
      <c r="CX105" s="580">
        <v>3.8</v>
      </c>
      <c r="CY105" s="577">
        <v>6</v>
      </c>
      <c r="CZ105" s="577">
        <v>3.9</v>
      </c>
      <c r="DA105" s="583">
        <v>13.7</v>
      </c>
      <c r="DB105" s="577" t="s">
        <v>540</v>
      </c>
      <c r="DC105" s="577" t="s">
        <v>509</v>
      </c>
      <c r="DD105" s="577" t="s">
        <v>509</v>
      </c>
      <c r="DE105" s="577" t="s">
        <v>540</v>
      </c>
      <c r="DF105" s="577" t="s">
        <v>910</v>
      </c>
      <c r="DG105" s="577" t="s">
        <v>910</v>
      </c>
      <c r="DH105" s="583" t="s">
        <v>541</v>
      </c>
      <c r="DI105" s="749" t="str">
        <f>IF(Tabela35[[#This Row],[nazwa punktu8]]=Tabela2[[#This Row],[Nazwa punktu]],"tak","NIEEEEEEEEEEEEEEEE")</f>
        <v>tak</v>
      </c>
    </row>
    <row r="106" spans="1:150" s="687" customFormat="1" hidden="1" x14ac:dyDescent="0.25">
      <c r="A106" s="679">
        <v>15</v>
      </c>
      <c r="B106" s="685">
        <v>200</v>
      </c>
      <c r="C106" s="681" t="s">
        <v>797</v>
      </c>
      <c r="D106" s="697">
        <v>51.126638888888891</v>
      </c>
      <c r="E106" s="698">
        <v>16.069861111111109</v>
      </c>
      <c r="F106" s="695" t="s">
        <v>1095</v>
      </c>
      <c r="G106" s="696" t="s">
        <v>1386</v>
      </c>
      <c r="H106" s="570">
        <v>15</v>
      </c>
      <c r="I106" s="566">
        <v>200</v>
      </c>
      <c r="J106" s="567" t="s">
        <v>1122</v>
      </c>
      <c r="K106" s="568" t="s">
        <v>1095</v>
      </c>
      <c r="L106" s="569">
        <v>482</v>
      </c>
      <c r="M106" s="570">
        <v>7.1</v>
      </c>
      <c r="N106" s="571" t="s">
        <v>910</v>
      </c>
      <c r="O106" s="572">
        <v>5.6710000000000003</v>
      </c>
      <c r="P106" s="572">
        <v>114.4</v>
      </c>
      <c r="Q106" s="573" t="s">
        <v>910</v>
      </c>
      <c r="R106" s="572">
        <v>7.8689999999999998</v>
      </c>
      <c r="S106" s="572">
        <v>24.85</v>
      </c>
      <c r="T106" s="572">
        <v>27.1</v>
      </c>
      <c r="U106" s="574">
        <v>8.1699999999999995E-2</v>
      </c>
      <c r="V106" s="572">
        <v>532.4</v>
      </c>
      <c r="W106" s="573" t="s">
        <v>910</v>
      </c>
      <c r="X106" s="572">
        <v>19.02</v>
      </c>
      <c r="Y106" s="572">
        <v>21.99</v>
      </c>
      <c r="Z106" s="572" t="s">
        <v>912</v>
      </c>
      <c r="AA106" s="572">
        <v>14.61</v>
      </c>
      <c r="AB106" s="572">
        <v>260.60000000000002</v>
      </c>
      <c r="AC106" s="572">
        <v>26.48</v>
      </c>
      <c r="AD106" s="575">
        <v>71.77</v>
      </c>
      <c r="AE106" s="576">
        <v>0.90380000000000005</v>
      </c>
      <c r="AF106" s="576">
        <v>0.29320000000000002</v>
      </c>
      <c r="AG106" s="576">
        <v>1.5589999999999999</v>
      </c>
      <c r="AH106" s="576">
        <v>0.108</v>
      </c>
      <c r="AI106" s="576">
        <v>0.21859999999999999</v>
      </c>
      <c r="AJ106" s="577">
        <v>1.085E-2</v>
      </c>
      <c r="AK106" s="577">
        <v>5.3249999999999999E-2</v>
      </c>
      <c r="AL106" s="577">
        <v>5.8720000000000001E-2</v>
      </c>
      <c r="AM106" s="578">
        <v>1.37</v>
      </c>
      <c r="AN106" s="579" t="str">
        <f>IF(Tabela2[[#This Row],[Nazwa punktu]]=Tabela35[[#This Row],[Lokalizacja]],"OK","NIEEEEEEEEEEEEEEEEEEEEEEEEE")</f>
        <v>NIEEEEEEEEEEEEEEEEEEEEEEEEE</v>
      </c>
      <c r="AO106" s="580">
        <v>15</v>
      </c>
      <c r="AP106" s="582">
        <v>200</v>
      </c>
      <c r="AQ106" s="577" t="s">
        <v>1122</v>
      </c>
      <c r="AR106" s="582" t="s">
        <v>1095</v>
      </c>
      <c r="AS106" s="577" t="s">
        <v>959</v>
      </c>
      <c r="AT106" s="577">
        <v>5.1999999999999998E-2</v>
      </c>
      <c r="AU106" s="577">
        <v>8.0000000000000002E-3</v>
      </c>
      <c r="AV106" s="577">
        <v>0.02</v>
      </c>
      <c r="AW106" s="577">
        <v>8.2000000000000003E-2</v>
      </c>
      <c r="AX106" s="577">
        <v>4.2999999999999997E-2</v>
      </c>
      <c r="AY106" s="577">
        <v>0.28599999999999998</v>
      </c>
      <c r="AZ106" s="577">
        <v>0.25600000000000001</v>
      </c>
      <c r="BA106" s="577">
        <v>0.14499999999999999</v>
      </c>
      <c r="BB106" s="577">
        <v>0.192</v>
      </c>
      <c r="BC106" s="577">
        <v>0.19400000000000001</v>
      </c>
      <c r="BD106" s="577">
        <v>0.17599999999999999</v>
      </c>
      <c r="BE106" s="577">
        <v>4.1000000000000002E-2</v>
      </c>
      <c r="BF106" s="577">
        <v>0.187</v>
      </c>
      <c r="BG106" s="577">
        <v>0.184</v>
      </c>
      <c r="BH106" s="577">
        <v>0.04</v>
      </c>
      <c r="BI106" s="577">
        <v>6.5000000000000002E-2</v>
      </c>
      <c r="BJ106" s="577">
        <v>0.17299999999999999</v>
      </c>
      <c r="BK106" s="580">
        <v>0.20499999999999999</v>
      </c>
      <c r="BL106" s="577">
        <v>0.879</v>
      </c>
      <c r="BM106" s="577">
        <v>0.70300000000000007</v>
      </c>
      <c r="BN106" s="577">
        <v>0.35699999999999998</v>
      </c>
      <c r="BO106" s="577">
        <v>2.1464999999999996</v>
      </c>
      <c r="BP106" s="580">
        <v>2.0404999999999998</v>
      </c>
      <c r="BQ106" s="577">
        <v>1.3110000000000002</v>
      </c>
      <c r="BR106" s="583">
        <v>1.099</v>
      </c>
      <c r="BS106" s="579" t="str">
        <f>IF(Tabela35[[#This Row],[Lokalizacja3]]=Tabela2[[#This Row],[Nazwa punktu]],"ok","NIEEEEEE")</f>
        <v>NIEEEEEE</v>
      </c>
      <c r="BT106" s="580">
        <v>15</v>
      </c>
      <c r="BU106" s="582">
        <v>200</v>
      </c>
      <c r="BV106" s="577" t="s">
        <v>797</v>
      </c>
      <c r="BW106" s="582" t="s">
        <v>1095</v>
      </c>
      <c r="BX106" s="577" t="s">
        <v>509</v>
      </c>
      <c r="BY106" s="577" t="s">
        <v>509</v>
      </c>
      <c r="BZ106" s="577" t="s">
        <v>509</v>
      </c>
      <c r="CA106" s="577" t="s">
        <v>509</v>
      </c>
      <c r="CB106" s="577">
        <v>0.1</v>
      </c>
      <c r="CC106" s="577" t="s">
        <v>509</v>
      </c>
      <c r="CD106" s="577" t="s">
        <v>509</v>
      </c>
      <c r="CE106" s="577" t="s">
        <v>515</v>
      </c>
      <c r="CF106" s="580" t="s">
        <v>509</v>
      </c>
      <c r="CG106" s="583" t="s">
        <v>509</v>
      </c>
      <c r="CH106" s="582">
        <v>15</v>
      </c>
      <c r="CI106" s="577">
        <v>200</v>
      </c>
      <c r="CJ106" s="582" t="s">
        <v>667</v>
      </c>
      <c r="CK106" s="577" t="s">
        <v>1095</v>
      </c>
      <c r="CL106" s="580" t="s">
        <v>910</v>
      </c>
      <c r="CM106" s="577" t="s">
        <v>910</v>
      </c>
      <c r="CN106" s="577" t="s">
        <v>910</v>
      </c>
      <c r="CO106" s="577" t="s">
        <v>910</v>
      </c>
      <c r="CP106" s="583" t="s">
        <v>542</v>
      </c>
      <c r="CQ106" s="577" t="s">
        <v>539</v>
      </c>
      <c r="CR106" s="577" t="s">
        <v>509</v>
      </c>
      <c r="CS106" s="577" t="s">
        <v>509</v>
      </c>
      <c r="CT106" s="577" t="s">
        <v>509</v>
      </c>
      <c r="CU106" s="577" t="s">
        <v>509</v>
      </c>
      <c r="CV106" s="577" t="s">
        <v>509</v>
      </c>
      <c r="CW106" s="577" t="s">
        <v>509</v>
      </c>
      <c r="CX106" s="580">
        <v>3.3</v>
      </c>
      <c r="CY106" s="577">
        <v>1.7</v>
      </c>
      <c r="CZ106" s="577">
        <v>0.7</v>
      </c>
      <c r="DA106" s="583">
        <v>5.7</v>
      </c>
      <c r="DB106" s="577" t="s">
        <v>540</v>
      </c>
      <c r="DC106" s="577" t="s">
        <v>509</v>
      </c>
      <c r="DD106" s="577" t="s">
        <v>509</v>
      </c>
      <c r="DE106" s="577" t="s">
        <v>540</v>
      </c>
      <c r="DF106" s="577" t="s">
        <v>910</v>
      </c>
      <c r="DG106" s="577" t="s">
        <v>910</v>
      </c>
      <c r="DH106" s="583" t="s">
        <v>541</v>
      </c>
      <c r="DI106" s="749" t="str">
        <f>IF(Tabela35[[#This Row],[nazwa punktu8]]=Tabela2[[#This Row],[Nazwa punktu]],"tak","NIEEEEEEEEEEEEEEEE")</f>
        <v>NIEEEEEEEEEEEEEEEE</v>
      </c>
    </row>
    <row r="107" spans="1:150" s="684" customFormat="1" hidden="1" x14ac:dyDescent="0.25">
      <c r="A107" s="679">
        <v>86</v>
      </c>
      <c r="B107" s="685">
        <v>54</v>
      </c>
      <c r="C107" s="681" t="s">
        <v>592</v>
      </c>
      <c r="D107" s="697">
        <v>52.595277777777781</v>
      </c>
      <c r="E107" s="698">
        <v>15.484805555555555</v>
      </c>
      <c r="F107" s="695" t="s">
        <v>1096</v>
      </c>
      <c r="G107" s="696" t="s">
        <v>1387</v>
      </c>
      <c r="H107" s="570">
        <v>86</v>
      </c>
      <c r="I107" s="566">
        <v>54</v>
      </c>
      <c r="J107" s="567" t="s">
        <v>1172</v>
      </c>
      <c r="K107" s="568" t="s">
        <v>1096</v>
      </c>
      <c r="L107" s="569">
        <v>570</v>
      </c>
      <c r="M107" s="570">
        <v>7.5</v>
      </c>
      <c r="N107" s="571" t="s">
        <v>910</v>
      </c>
      <c r="O107" s="572" t="s">
        <v>304</v>
      </c>
      <c r="P107" s="572">
        <v>24.26</v>
      </c>
      <c r="Q107" s="573" t="s">
        <v>910</v>
      </c>
      <c r="R107" s="572" t="s">
        <v>911</v>
      </c>
      <c r="S107" s="572">
        <v>2.8010000000000002</v>
      </c>
      <c r="T107" s="572">
        <v>7.1289999999999996</v>
      </c>
      <c r="U107" s="574">
        <v>4.0499999999999998E-3</v>
      </c>
      <c r="V107" s="572">
        <v>109</v>
      </c>
      <c r="W107" s="573" t="s">
        <v>910</v>
      </c>
      <c r="X107" s="572">
        <v>1.2030000000000001</v>
      </c>
      <c r="Y107" s="572">
        <v>11.79</v>
      </c>
      <c r="Z107" s="572" t="s">
        <v>912</v>
      </c>
      <c r="AA107" s="572">
        <v>6.1840000000000002</v>
      </c>
      <c r="AB107" s="572">
        <v>304.60000000000002</v>
      </c>
      <c r="AC107" s="572">
        <v>3.9860000000000002</v>
      </c>
      <c r="AD107" s="575">
        <v>7.0019999999999998</v>
      </c>
      <c r="AE107" s="576">
        <v>0.1404</v>
      </c>
      <c r="AF107" s="576">
        <v>0.14599999999999999</v>
      </c>
      <c r="AG107" s="576">
        <v>0.28789999999999999</v>
      </c>
      <c r="AH107" s="576">
        <v>5.0500000000000003E-2</v>
      </c>
      <c r="AI107" s="576">
        <v>3.5389999999999998E-2</v>
      </c>
      <c r="AJ107" s="577">
        <v>1.541E-2</v>
      </c>
      <c r="AK107" s="577">
        <v>1.6369999999999999E-2</v>
      </c>
      <c r="AL107" s="577">
        <v>6.6959999999999997E-3</v>
      </c>
      <c r="AM107" s="578">
        <v>0.1</v>
      </c>
      <c r="AN107" s="579" t="str">
        <f>IF(Tabela2[[#This Row],[Nazwa punktu]]=Tabela35[[#This Row],[Lokalizacja]],"OK","NIEEEEEEEEEEEEEEEEEEEEEEEEE")</f>
        <v>NIEEEEEEEEEEEEEEEEEEEEEEEEE</v>
      </c>
      <c r="AO107" s="580">
        <v>85</v>
      </c>
      <c r="AP107" s="582">
        <v>54</v>
      </c>
      <c r="AQ107" s="577" t="s">
        <v>1172</v>
      </c>
      <c r="AR107" s="582" t="s">
        <v>1096</v>
      </c>
      <c r="AS107" s="577" t="s">
        <v>959</v>
      </c>
      <c r="AT107" s="577" t="s">
        <v>959</v>
      </c>
      <c r="AU107" s="577" t="s">
        <v>959</v>
      </c>
      <c r="AV107" s="577" t="s">
        <v>959</v>
      </c>
      <c r="AW107" s="577" t="s">
        <v>959</v>
      </c>
      <c r="AX107" s="577" t="s">
        <v>959</v>
      </c>
      <c r="AY107" s="577" t="s">
        <v>959</v>
      </c>
      <c r="AZ107" s="577" t="s">
        <v>959</v>
      </c>
      <c r="BA107" s="577" t="s">
        <v>959</v>
      </c>
      <c r="BB107" s="577" t="s">
        <v>959</v>
      </c>
      <c r="BC107" s="577" t="s">
        <v>959</v>
      </c>
      <c r="BD107" s="577" t="s">
        <v>959</v>
      </c>
      <c r="BE107" s="577" t="s">
        <v>959</v>
      </c>
      <c r="BF107" s="577" t="s">
        <v>959</v>
      </c>
      <c r="BG107" s="577" t="s">
        <v>959</v>
      </c>
      <c r="BH107" s="577" t="s">
        <v>959</v>
      </c>
      <c r="BI107" s="577">
        <v>1.0999999999999999E-2</v>
      </c>
      <c r="BJ107" s="577" t="s">
        <v>959</v>
      </c>
      <c r="BK107" s="580" t="s">
        <v>960</v>
      </c>
      <c r="BL107" s="577" t="s">
        <v>961</v>
      </c>
      <c r="BM107" s="577" t="s">
        <v>1114</v>
      </c>
      <c r="BN107" s="577" t="s">
        <v>962</v>
      </c>
      <c r="BO107" s="577" t="s">
        <v>933</v>
      </c>
      <c r="BP107" s="580" t="s">
        <v>964</v>
      </c>
      <c r="BQ107" s="577" t="s">
        <v>1115</v>
      </c>
      <c r="BR107" s="583" t="s">
        <v>963</v>
      </c>
      <c r="BS107" s="579" t="str">
        <f>IF(Tabela35[[#This Row],[Lokalizacja3]]=Tabela2[[#This Row],[Nazwa punktu]],"ok","NIEEEEEE")</f>
        <v>NIEEEEEE</v>
      </c>
      <c r="BT107" s="580">
        <v>86</v>
      </c>
      <c r="BU107" s="582">
        <v>54</v>
      </c>
      <c r="BV107" s="577" t="s">
        <v>592</v>
      </c>
      <c r="BW107" s="582" t="s">
        <v>1096</v>
      </c>
      <c r="BX107" s="577" t="s">
        <v>509</v>
      </c>
      <c r="BY107" s="577" t="s">
        <v>509</v>
      </c>
      <c r="BZ107" s="577" t="s">
        <v>509</v>
      </c>
      <c r="CA107" s="577" t="s">
        <v>509</v>
      </c>
      <c r="CB107" s="577" t="s">
        <v>509</v>
      </c>
      <c r="CC107" s="577" t="s">
        <v>509</v>
      </c>
      <c r="CD107" s="577" t="s">
        <v>509</v>
      </c>
      <c r="CE107" s="577" t="s">
        <v>515</v>
      </c>
      <c r="CF107" s="580" t="s">
        <v>509</v>
      </c>
      <c r="CG107" s="583" t="s">
        <v>509</v>
      </c>
      <c r="CH107" s="582">
        <v>86</v>
      </c>
      <c r="CI107" s="577">
        <v>54</v>
      </c>
      <c r="CJ107" s="582" t="s">
        <v>1172</v>
      </c>
      <c r="CK107" s="577" t="s">
        <v>1096</v>
      </c>
      <c r="CL107" s="580" t="s">
        <v>910</v>
      </c>
      <c r="CM107" s="577" t="s">
        <v>910</v>
      </c>
      <c r="CN107" s="577" t="s">
        <v>910</v>
      </c>
      <c r="CO107" s="577" t="s">
        <v>910</v>
      </c>
      <c r="CP107" s="583" t="s">
        <v>542</v>
      </c>
      <c r="CQ107" s="577" t="s">
        <v>539</v>
      </c>
      <c r="CR107" s="577" t="s">
        <v>509</v>
      </c>
      <c r="CS107" s="577" t="s">
        <v>509</v>
      </c>
      <c r="CT107" s="577" t="s">
        <v>509</v>
      </c>
      <c r="CU107" s="577" t="s">
        <v>509</v>
      </c>
      <c r="CV107" s="577" t="s">
        <v>509</v>
      </c>
      <c r="CW107" s="577" t="s">
        <v>509</v>
      </c>
      <c r="CX107" s="580" t="s">
        <v>509</v>
      </c>
      <c r="CY107" s="577" t="s">
        <v>509</v>
      </c>
      <c r="CZ107" s="577" t="s">
        <v>910</v>
      </c>
      <c r="DA107" s="583" t="s">
        <v>515</v>
      </c>
      <c r="DB107" s="577" t="s">
        <v>540</v>
      </c>
      <c r="DC107" s="577" t="s">
        <v>509</v>
      </c>
      <c r="DD107" s="577" t="s">
        <v>509</v>
      </c>
      <c r="DE107" s="577" t="s">
        <v>540</v>
      </c>
      <c r="DF107" s="577" t="s">
        <v>910</v>
      </c>
      <c r="DG107" s="577" t="s">
        <v>910</v>
      </c>
      <c r="DH107" s="583" t="s">
        <v>541</v>
      </c>
      <c r="DI107" s="749" t="str">
        <f>IF(Tabela35[[#This Row],[nazwa punktu8]]=Tabela2[[#This Row],[Nazwa punktu]],"tak","NIEEEEEEEEEEEEEEEE")</f>
        <v>NIEEEEEEEEEEEEEEEE</v>
      </c>
    </row>
    <row r="108" spans="1:150" s="684" customFormat="1" hidden="1" x14ac:dyDescent="0.25">
      <c r="A108" s="688">
        <v>87</v>
      </c>
      <c r="B108" s="689">
        <v>201</v>
      </c>
      <c r="C108" s="690" t="s">
        <v>1173</v>
      </c>
      <c r="D108" s="729">
        <v>52.038111111111107</v>
      </c>
      <c r="E108" s="730">
        <v>15.668416666666666</v>
      </c>
      <c r="F108" s="704" t="s">
        <v>1096</v>
      </c>
      <c r="G108" s="705" t="s">
        <v>1388</v>
      </c>
      <c r="H108" s="594">
        <v>87</v>
      </c>
      <c r="I108" s="590">
        <v>201</v>
      </c>
      <c r="J108" s="628" t="s">
        <v>1173</v>
      </c>
      <c r="K108" s="592" t="s">
        <v>1096</v>
      </c>
      <c r="L108" s="593">
        <v>559</v>
      </c>
      <c r="M108" s="594">
        <v>7.1</v>
      </c>
      <c r="N108" s="595" t="s">
        <v>910</v>
      </c>
      <c r="O108" s="596">
        <v>3.548</v>
      </c>
      <c r="P108" s="596">
        <v>122.1</v>
      </c>
      <c r="Q108" s="597" t="s">
        <v>910</v>
      </c>
      <c r="R108" s="596">
        <v>3.153</v>
      </c>
      <c r="S108" s="596">
        <v>16.73</v>
      </c>
      <c r="T108" s="596">
        <v>15.44</v>
      </c>
      <c r="U108" s="598">
        <v>2.5700000000000001E-2</v>
      </c>
      <c r="V108" s="596">
        <v>174.3</v>
      </c>
      <c r="W108" s="597" t="s">
        <v>910</v>
      </c>
      <c r="X108" s="596">
        <v>11.15</v>
      </c>
      <c r="Y108" s="596">
        <v>13.6</v>
      </c>
      <c r="Z108" s="596" t="s">
        <v>912</v>
      </c>
      <c r="AA108" s="596">
        <v>16.97</v>
      </c>
      <c r="AB108" s="596">
        <v>101.3</v>
      </c>
      <c r="AC108" s="596">
        <v>19.36</v>
      </c>
      <c r="AD108" s="599">
        <v>38.880000000000003</v>
      </c>
      <c r="AE108" s="600">
        <v>0.97619999999999996</v>
      </c>
      <c r="AF108" s="600">
        <v>0.29509999999999997</v>
      </c>
      <c r="AG108" s="600">
        <v>1.075</v>
      </c>
      <c r="AH108" s="600">
        <v>0.12189999999999999</v>
      </c>
      <c r="AI108" s="600">
        <v>0.13439999999999999</v>
      </c>
      <c r="AJ108" s="601">
        <v>2.0459999999999999E-2</v>
      </c>
      <c r="AK108" s="601">
        <v>3.9789999999999999E-2</v>
      </c>
      <c r="AL108" s="601">
        <v>3.5490000000000001E-2</v>
      </c>
      <c r="AM108" s="602">
        <v>1.0900000000000001</v>
      </c>
      <c r="AN108" s="579" t="str">
        <f>IF(Tabela2[[#This Row],[Nazwa punktu]]=Tabela35[[#This Row],[Lokalizacja]],"OK","NIEEEEEEEEEEEEEEEEEEEEEEEEE")</f>
        <v>OK</v>
      </c>
      <c r="AO108" s="580">
        <v>86</v>
      </c>
      <c r="AP108" s="582">
        <v>201</v>
      </c>
      <c r="AQ108" s="577" t="s">
        <v>1173</v>
      </c>
      <c r="AR108" s="582" t="s">
        <v>1096</v>
      </c>
      <c r="AS108" s="577" t="s">
        <v>959</v>
      </c>
      <c r="AT108" s="577">
        <v>1.2999999999999999E-2</v>
      </c>
      <c r="AU108" s="577" t="s">
        <v>959</v>
      </c>
      <c r="AV108" s="577" t="s">
        <v>959</v>
      </c>
      <c r="AW108" s="577">
        <v>4.8000000000000001E-2</v>
      </c>
      <c r="AX108" s="577">
        <v>2.1999999999999999E-2</v>
      </c>
      <c r="AY108" s="577">
        <v>0.246</v>
      </c>
      <c r="AZ108" s="577">
        <v>0.20399999999999999</v>
      </c>
      <c r="BA108" s="577">
        <v>7.5999999999999998E-2</v>
      </c>
      <c r="BB108" s="577">
        <v>0.22600000000000001</v>
      </c>
      <c r="BC108" s="577">
        <v>0.29199999999999998</v>
      </c>
      <c r="BD108" s="577">
        <v>0.25700000000000001</v>
      </c>
      <c r="BE108" s="577">
        <v>2.7E-2</v>
      </c>
      <c r="BF108" s="577">
        <v>0.17100000000000001</v>
      </c>
      <c r="BG108" s="577">
        <v>0.254</v>
      </c>
      <c r="BH108" s="577">
        <v>4.1000000000000002E-2</v>
      </c>
      <c r="BI108" s="577">
        <v>8.8999999999999996E-2</v>
      </c>
      <c r="BJ108" s="577">
        <v>0.24</v>
      </c>
      <c r="BK108" s="580">
        <v>8.7999999999999995E-2</v>
      </c>
      <c r="BL108" s="577">
        <v>0.75199999999999989</v>
      </c>
      <c r="BM108" s="577">
        <v>0.877</v>
      </c>
      <c r="BN108" s="577">
        <v>0.49399999999999999</v>
      </c>
      <c r="BO108" s="577">
        <v>2.2134999999999998</v>
      </c>
      <c r="BP108" s="580">
        <v>2.0975000000000001</v>
      </c>
      <c r="BQ108" s="577">
        <v>1.0519999999999998</v>
      </c>
      <c r="BR108" s="583">
        <v>1.331</v>
      </c>
      <c r="BS108" s="579" t="str">
        <f>IF(Tabela35[[#This Row],[Lokalizacja3]]=Tabela2[[#This Row],[Nazwa punktu]],"ok","NIEEEEEE")</f>
        <v>ok</v>
      </c>
      <c r="BT108" s="580">
        <v>87</v>
      </c>
      <c r="BU108" s="582">
        <v>201</v>
      </c>
      <c r="BV108" s="577" t="s">
        <v>1173</v>
      </c>
      <c r="BW108" s="582" t="s">
        <v>1096</v>
      </c>
      <c r="BX108" s="577" t="s">
        <v>509</v>
      </c>
      <c r="BY108" s="577" t="s">
        <v>509</v>
      </c>
      <c r="BZ108" s="577" t="s">
        <v>509</v>
      </c>
      <c r="CA108" s="577" t="s">
        <v>509</v>
      </c>
      <c r="CB108" s="577" t="s">
        <v>509</v>
      </c>
      <c r="CC108" s="577" t="s">
        <v>509</v>
      </c>
      <c r="CD108" s="577">
        <v>0.1</v>
      </c>
      <c r="CE108" s="577" t="s">
        <v>515</v>
      </c>
      <c r="CF108" s="580" t="s">
        <v>509</v>
      </c>
      <c r="CG108" s="583" t="s">
        <v>509</v>
      </c>
      <c r="CH108" s="582">
        <v>87</v>
      </c>
      <c r="CI108" s="577">
        <v>201</v>
      </c>
      <c r="CJ108" s="582" t="s">
        <v>1173</v>
      </c>
      <c r="CK108" s="577" t="s">
        <v>1096</v>
      </c>
      <c r="CL108" s="580" t="s">
        <v>910</v>
      </c>
      <c r="CM108" s="577">
        <v>0.6</v>
      </c>
      <c r="CN108" s="577" t="s">
        <v>910</v>
      </c>
      <c r="CO108" s="577" t="s">
        <v>910</v>
      </c>
      <c r="CP108" s="583" t="s">
        <v>542</v>
      </c>
      <c r="CQ108" s="577" t="s">
        <v>539</v>
      </c>
      <c r="CR108" s="577" t="s">
        <v>509</v>
      </c>
      <c r="CS108" s="577" t="s">
        <v>509</v>
      </c>
      <c r="CT108" s="577" t="s">
        <v>509</v>
      </c>
      <c r="CU108" s="577" t="s">
        <v>509</v>
      </c>
      <c r="CV108" s="577" t="s">
        <v>509</v>
      </c>
      <c r="CW108" s="577" t="s">
        <v>509</v>
      </c>
      <c r="CX108" s="580">
        <v>0.4</v>
      </c>
      <c r="CY108" s="577">
        <v>0.1</v>
      </c>
      <c r="CZ108" s="577">
        <v>0.7</v>
      </c>
      <c r="DA108" s="583">
        <v>1.2</v>
      </c>
      <c r="DB108" s="577" t="s">
        <v>540</v>
      </c>
      <c r="DC108" s="577" t="s">
        <v>509</v>
      </c>
      <c r="DD108" s="577" t="s">
        <v>509</v>
      </c>
      <c r="DE108" s="577" t="s">
        <v>540</v>
      </c>
      <c r="DF108" s="577" t="s">
        <v>910</v>
      </c>
      <c r="DG108" s="577" t="s">
        <v>910</v>
      </c>
      <c r="DH108" s="583" t="s">
        <v>541</v>
      </c>
      <c r="DI108" s="749" t="str">
        <f>IF(Tabela35[[#This Row],[nazwa punktu8]]=Tabela2[[#This Row],[Nazwa punktu]],"tak","NIEEEEEEEEEEEEEEEE")</f>
        <v>tak</v>
      </c>
    </row>
    <row r="109" spans="1:150" s="684" customFormat="1" ht="25.5" x14ac:dyDescent="0.25">
      <c r="A109" s="706">
        <v>88</v>
      </c>
      <c r="B109" s="707">
        <v>408</v>
      </c>
      <c r="C109" s="708" t="s">
        <v>1175</v>
      </c>
      <c r="D109" s="709">
        <v>52.052361111111111</v>
      </c>
      <c r="E109" s="710">
        <v>14.893027777777776</v>
      </c>
      <c r="F109" s="711" t="s">
        <v>1096</v>
      </c>
      <c r="G109" s="712" t="s">
        <v>1389</v>
      </c>
      <c r="H109" s="630">
        <v>88</v>
      </c>
      <c r="I109" s="631">
        <v>408</v>
      </c>
      <c r="J109" s="632" t="s">
        <v>1175</v>
      </c>
      <c r="K109" s="633" t="s">
        <v>1096</v>
      </c>
      <c r="L109" s="634">
        <v>1063</v>
      </c>
      <c r="M109" s="630">
        <v>7.8</v>
      </c>
      <c r="N109" s="635" t="s">
        <v>910</v>
      </c>
      <c r="O109" s="636">
        <v>4.1689999999999996</v>
      </c>
      <c r="P109" s="636">
        <v>59.75</v>
      </c>
      <c r="Q109" s="637" t="s">
        <v>910</v>
      </c>
      <c r="R109" s="636">
        <v>3.2440000000000002</v>
      </c>
      <c r="S109" s="636">
        <v>5.4560000000000004</v>
      </c>
      <c r="T109" s="636">
        <v>12.68</v>
      </c>
      <c r="U109" s="638">
        <v>2.0199999999999999E-2</v>
      </c>
      <c r="V109" s="636">
        <v>532.29999999999995</v>
      </c>
      <c r="W109" s="637" t="s">
        <v>910</v>
      </c>
      <c r="X109" s="636">
        <v>5.8780000000000001</v>
      </c>
      <c r="Y109" s="636">
        <v>10.58</v>
      </c>
      <c r="Z109" s="636" t="s">
        <v>912</v>
      </c>
      <c r="AA109" s="636">
        <v>10.73</v>
      </c>
      <c r="AB109" s="636">
        <v>81.09</v>
      </c>
      <c r="AC109" s="636">
        <v>4.4870000000000001</v>
      </c>
      <c r="AD109" s="639">
        <v>69.760000000000005</v>
      </c>
      <c r="AE109" s="640">
        <v>0.20860000000000001</v>
      </c>
      <c r="AF109" s="640">
        <v>0.21829999999999999</v>
      </c>
      <c r="AG109" s="640">
        <v>0.39800000000000002</v>
      </c>
      <c r="AH109" s="640">
        <v>5.3939999999999995E-2</v>
      </c>
      <c r="AI109" s="640">
        <v>3.7789999999999997E-2</v>
      </c>
      <c r="AJ109" s="607">
        <v>1.7490000000000002E-2</v>
      </c>
      <c r="AK109" s="607">
        <v>2.4219999999999998E-2</v>
      </c>
      <c r="AL109" s="607">
        <v>3.107E-2</v>
      </c>
      <c r="AM109" s="641">
        <v>0.4</v>
      </c>
      <c r="AN109" s="579" t="str">
        <f>IF(Tabela2[[#This Row],[Nazwa punktu]]=Tabela35[[#This Row],[Lokalizacja]],"OK","NIEEEEEEEEEEEEEEEEEEEEEEEEE")</f>
        <v>OK</v>
      </c>
      <c r="AO109" s="603">
        <v>88</v>
      </c>
      <c r="AP109" s="604">
        <v>408</v>
      </c>
      <c r="AQ109" s="601" t="s">
        <v>1175</v>
      </c>
      <c r="AR109" s="604" t="s">
        <v>1096</v>
      </c>
      <c r="AS109" s="601">
        <v>8.0000000000000002E-3</v>
      </c>
      <c r="AT109" s="601" t="s">
        <v>959</v>
      </c>
      <c r="AU109" s="601" t="s">
        <v>959</v>
      </c>
      <c r="AV109" s="601" t="s">
        <v>959</v>
      </c>
      <c r="AW109" s="601">
        <v>8.0000000000000002E-3</v>
      </c>
      <c r="AX109" s="601" t="s">
        <v>959</v>
      </c>
      <c r="AY109" s="601">
        <v>0.01</v>
      </c>
      <c r="AZ109" s="601">
        <v>8.9999999999999993E-3</v>
      </c>
      <c r="BA109" s="601" t="s">
        <v>959</v>
      </c>
      <c r="BB109" s="601">
        <v>6.0000000000000001E-3</v>
      </c>
      <c r="BC109" s="601">
        <v>6.0000000000000001E-3</v>
      </c>
      <c r="BD109" s="601">
        <v>6.0000000000000001E-3</v>
      </c>
      <c r="BE109" s="601" t="s">
        <v>959</v>
      </c>
      <c r="BF109" s="601">
        <v>5.0000000000000001E-3</v>
      </c>
      <c r="BG109" s="601" t="s">
        <v>959</v>
      </c>
      <c r="BH109" s="601" t="s">
        <v>959</v>
      </c>
      <c r="BI109" s="601" t="s">
        <v>959</v>
      </c>
      <c r="BJ109" s="601" t="s">
        <v>959</v>
      </c>
      <c r="BK109" s="603" t="s">
        <v>960</v>
      </c>
      <c r="BL109" s="601">
        <v>2.75E-2</v>
      </c>
      <c r="BM109" s="601" t="s">
        <v>1114</v>
      </c>
      <c r="BN109" s="601" t="s">
        <v>962</v>
      </c>
      <c r="BO109" s="601" t="s">
        <v>933</v>
      </c>
      <c r="BP109" s="603" t="s">
        <v>964</v>
      </c>
      <c r="BQ109" s="601">
        <v>5.2999999999999999E-2</v>
      </c>
      <c r="BR109" s="605" t="s">
        <v>963</v>
      </c>
      <c r="BS109" s="579" t="str">
        <f>IF(Tabela35[[#This Row],[Lokalizacja3]]=Tabela2[[#This Row],[Nazwa punktu]],"ok","NIEEEEEE")</f>
        <v>ok</v>
      </c>
      <c r="BT109" s="580">
        <v>88</v>
      </c>
      <c r="BU109" s="582">
        <v>408</v>
      </c>
      <c r="BV109" s="577" t="s">
        <v>1175</v>
      </c>
      <c r="BW109" s="582" t="s">
        <v>1096</v>
      </c>
      <c r="BX109" s="577" t="s">
        <v>509</v>
      </c>
      <c r="BY109" s="577" t="s">
        <v>509</v>
      </c>
      <c r="BZ109" s="577" t="s">
        <v>509</v>
      </c>
      <c r="CA109" s="577" t="s">
        <v>509</v>
      </c>
      <c r="CB109" s="577" t="s">
        <v>509</v>
      </c>
      <c r="CC109" s="577" t="s">
        <v>509</v>
      </c>
      <c r="CD109" s="577" t="s">
        <v>509</v>
      </c>
      <c r="CE109" s="577" t="s">
        <v>515</v>
      </c>
      <c r="CF109" s="580" t="s">
        <v>509</v>
      </c>
      <c r="CG109" s="583" t="s">
        <v>509</v>
      </c>
      <c r="CH109" s="582">
        <v>88</v>
      </c>
      <c r="CI109" s="577">
        <v>408</v>
      </c>
      <c r="CJ109" s="582" t="s">
        <v>1175</v>
      </c>
      <c r="CK109" s="577" t="s">
        <v>1096</v>
      </c>
      <c r="CL109" s="580" t="s">
        <v>910</v>
      </c>
      <c r="CM109" s="577" t="s">
        <v>910</v>
      </c>
      <c r="CN109" s="577" t="s">
        <v>910</v>
      </c>
      <c r="CO109" s="577" t="s">
        <v>910</v>
      </c>
      <c r="CP109" s="583" t="s">
        <v>542</v>
      </c>
      <c r="CQ109" s="577" t="s">
        <v>539</v>
      </c>
      <c r="CR109" s="577" t="s">
        <v>509</v>
      </c>
      <c r="CS109" s="577" t="s">
        <v>509</v>
      </c>
      <c r="CT109" s="577" t="s">
        <v>509</v>
      </c>
      <c r="CU109" s="577" t="s">
        <v>509</v>
      </c>
      <c r="CV109" s="577" t="s">
        <v>509</v>
      </c>
      <c r="CW109" s="577" t="s">
        <v>509</v>
      </c>
      <c r="CX109" s="580" t="s">
        <v>509</v>
      </c>
      <c r="CY109" s="577" t="s">
        <v>509</v>
      </c>
      <c r="CZ109" s="577" t="s">
        <v>910</v>
      </c>
      <c r="DA109" s="583" t="s">
        <v>515</v>
      </c>
      <c r="DB109" s="577" t="s">
        <v>540</v>
      </c>
      <c r="DC109" s="577" t="s">
        <v>509</v>
      </c>
      <c r="DD109" s="577" t="s">
        <v>509</v>
      </c>
      <c r="DE109" s="577" t="s">
        <v>540</v>
      </c>
      <c r="DF109" s="577" t="s">
        <v>910</v>
      </c>
      <c r="DG109" s="577" t="s">
        <v>910</v>
      </c>
      <c r="DH109" s="583" t="s">
        <v>541</v>
      </c>
      <c r="DI109" s="749" t="str">
        <f>IF(Tabela35[[#This Row],[nazwa punktu8]]=Tabela2[[#This Row],[Nazwa punktu]],"tak","NIEEEEEEEEEEEEEEEE")</f>
        <v>tak</v>
      </c>
      <c r="DJ109" s="523">
        <v>14</v>
      </c>
      <c r="DK109" s="756">
        <v>408</v>
      </c>
      <c r="DL109" s="507" t="s">
        <v>1549</v>
      </c>
      <c r="DM109" s="524" t="s">
        <v>509</v>
      </c>
      <c r="DN109" s="524" t="s">
        <v>910</v>
      </c>
      <c r="DO109" s="524" t="s">
        <v>1527</v>
      </c>
      <c r="DP109" s="506">
        <v>3.1</v>
      </c>
      <c r="DQ109" s="506" t="s">
        <v>1526</v>
      </c>
      <c r="DR109" s="523">
        <v>14</v>
      </c>
      <c r="DS109" s="756">
        <v>408</v>
      </c>
      <c r="DT109" s="507" t="s">
        <v>1577</v>
      </c>
      <c r="DU109" s="526" t="s">
        <v>1573</v>
      </c>
      <c r="DV109" s="526" t="s">
        <v>1573</v>
      </c>
      <c r="DW109" s="526" t="s">
        <v>1573</v>
      </c>
      <c r="DX109" s="526" t="s">
        <v>1573</v>
      </c>
      <c r="DY109" s="526" t="s">
        <v>1573</v>
      </c>
      <c r="DZ109" s="526" t="s">
        <v>1573</v>
      </c>
      <c r="EA109" s="526" t="s">
        <v>509</v>
      </c>
      <c r="EB109" s="524" t="s">
        <v>1578</v>
      </c>
      <c r="EC109" s="523">
        <v>14</v>
      </c>
      <c r="ED109" s="756">
        <v>408</v>
      </c>
      <c r="EE109" s="507" t="s">
        <v>1577</v>
      </c>
      <c r="EF109" s="526" t="s">
        <v>911</v>
      </c>
      <c r="EG109" s="526" t="s">
        <v>911</v>
      </c>
      <c r="EH109" s="526" t="s">
        <v>911</v>
      </c>
      <c r="EI109" s="526" t="s">
        <v>911</v>
      </c>
      <c r="EJ109" s="526" t="s">
        <v>911</v>
      </c>
      <c r="EK109" s="526" t="s">
        <v>911</v>
      </c>
      <c r="EL109" s="526" t="s">
        <v>911</v>
      </c>
      <c r="EM109" s="524" t="s">
        <v>911</v>
      </c>
      <c r="EN109" s="523">
        <v>24</v>
      </c>
      <c r="EO109" s="756">
        <v>408</v>
      </c>
      <c r="EP109" s="507" t="s">
        <v>1577</v>
      </c>
      <c r="EQ109" s="526" t="s">
        <v>1600</v>
      </c>
      <c r="ER109" s="526" t="s">
        <v>1601</v>
      </c>
      <c r="ES109" s="526" t="s">
        <v>1601</v>
      </c>
      <c r="ET109" s="524" t="s">
        <v>1601</v>
      </c>
    </row>
    <row r="110" spans="1:150" s="684" customFormat="1" ht="51" x14ac:dyDescent="0.25">
      <c r="A110" s="679">
        <v>243</v>
      </c>
      <c r="B110" s="685">
        <v>44</v>
      </c>
      <c r="C110" s="681" t="s">
        <v>1004</v>
      </c>
      <c r="D110" s="697">
        <v>53.352666666666671</v>
      </c>
      <c r="E110" s="698">
        <v>14.505611111111111</v>
      </c>
      <c r="F110" s="695" t="s">
        <v>776</v>
      </c>
      <c r="G110" s="696" t="s">
        <v>1390</v>
      </c>
      <c r="H110" s="570">
        <v>243</v>
      </c>
      <c r="I110" s="566">
        <v>44</v>
      </c>
      <c r="J110" s="567" t="s">
        <v>30</v>
      </c>
      <c r="K110" s="568" t="s">
        <v>776</v>
      </c>
      <c r="L110" s="569">
        <v>847</v>
      </c>
      <c r="M110" s="570">
        <v>7.8</v>
      </c>
      <c r="N110" s="571" t="s">
        <v>910</v>
      </c>
      <c r="O110" s="572" t="s">
        <v>304</v>
      </c>
      <c r="P110" s="572">
        <v>53.13</v>
      </c>
      <c r="Q110" s="573" t="s">
        <v>910</v>
      </c>
      <c r="R110" s="572">
        <v>1.6339999999999999</v>
      </c>
      <c r="S110" s="572">
        <v>6.35</v>
      </c>
      <c r="T110" s="572">
        <v>26.31</v>
      </c>
      <c r="U110" s="574">
        <v>3.7400000000000003E-2</v>
      </c>
      <c r="V110" s="572">
        <v>165.3</v>
      </c>
      <c r="W110" s="573" t="s">
        <v>910</v>
      </c>
      <c r="X110" s="572">
        <v>4.016</v>
      </c>
      <c r="Y110" s="572">
        <v>32.299999999999997</v>
      </c>
      <c r="Z110" s="572" t="s">
        <v>912</v>
      </c>
      <c r="AA110" s="572">
        <v>24.32</v>
      </c>
      <c r="AB110" s="572">
        <v>336.4</v>
      </c>
      <c r="AC110" s="572">
        <v>8.1850000000000005</v>
      </c>
      <c r="AD110" s="575">
        <v>43.3</v>
      </c>
      <c r="AE110" s="576">
        <v>0.19520000000000001</v>
      </c>
      <c r="AF110" s="576">
        <v>1.089</v>
      </c>
      <c r="AG110" s="576">
        <v>0.62029999999999996</v>
      </c>
      <c r="AH110" s="576">
        <v>5.8179999999999996E-2</v>
      </c>
      <c r="AI110" s="576">
        <v>6.0739999999999995E-2</v>
      </c>
      <c r="AJ110" s="577">
        <v>1.9109999999999999E-2</v>
      </c>
      <c r="AK110" s="577">
        <v>2.5519999999999998E-2</v>
      </c>
      <c r="AL110" s="577">
        <v>3.6930000000000004E-2</v>
      </c>
      <c r="AM110" s="578">
        <v>0.21</v>
      </c>
      <c r="AN110" s="579" t="str">
        <f>IF(Tabela2[[#This Row],[Nazwa punktu]]=Tabela35[[#This Row],[Lokalizacja]],"OK","NIEEEEEEEEEEEEEEEEEEEEEEEEE")</f>
        <v>NIEEEEEEEEEEEEEEEEEEEEEEEEE</v>
      </c>
      <c r="AO110" s="581">
        <v>243</v>
      </c>
      <c r="AP110" s="607">
        <v>44</v>
      </c>
      <c r="AQ110" s="581" t="s">
        <v>30</v>
      </c>
      <c r="AR110" s="607" t="s">
        <v>1105</v>
      </c>
      <c r="AS110" s="606">
        <v>1.2999999999999999E-2</v>
      </c>
      <c r="AT110" s="607" t="s">
        <v>959</v>
      </c>
      <c r="AU110" s="607">
        <v>8.9999999999999993E-3</v>
      </c>
      <c r="AV110" s="607">
        <v>8.9999999999999993E-3</v>
      </c>
      <c r="AW110" s="607">
        <v>8.2000000000000003E-2</v>
      </c>
      <c r="AX110" s="607">
        <v>2.4E-2</v>
      </c>
      <c r="AY110" s="607">
        <v>0.151</v>
      </c>
      <c r="AZ110" s="607">
        <v>0.13300000000000001</v>
      </c>
      <c r="BA110" s="607">
        <v>7.9000000000000001E-2</v>
      </c>
      <c r="BB110" s="607">
        <v>8.6999999999999994E-2</v>
      </c>
      <c r="BC110" s="607">
        <v>5.6000000000000001E-2</v>
      </c>
      <c r="BD110" s="607">
        <v>6.7000000000000004E-2</v>
      </c>
      <c r="BE110" s="607">
        <v>1.7000000000000001E-2</v>
      </c>
      <c r="BF110" s="607">
        <v>8.2000000000000003E-2</v>
      </c>
      <c r="BG110" s="607">
        <v>6.6000000000000003E-2</v>
      </c>
      <c r="BH110" s="607">
        <v>1.6E-2</v>
      </c>
      <c r="BI110" s="607">
        <v>1.9E-2</v>
      </c>
      <c r="BJ110" s="608">
        <v>5.5E-2</v>
      </c>
      <c r="BK110" s="607">
        <v>0.1265</v>
      </c>
      <c r="BL110" s="607">
        <v>0.45</v>
      </c>
      <c r="BM110" s="607">
        <v>0.25700000000000006</v>
      </c>
      <c r="BN110" s="607">
        <v>0.121</v>
      </c>
      <c r="BO110" s="607">
        <v>0.96750000000000003</v>
      </c>
      <c r="BP110" s="606">
        <v>0.93149999999999988</v>
      </c>
      <c r="BQ110" s="607">
        <v>0.67449999999999999</v>
      </c>
      <c r="BR110" s="608">
        <v>0.42100000000000004</v>
      </c>
      <c r="BS110" s="579" t="str">
        <f>IF(Tabela35[[#This Row],[Lokalizacja3]]=Tabela2[[#This Row],[Nazwa punktu]],"ok","NIEEEEEE")</f>
        <v>NIEEEEEE</v>
      </c>
      <c r="BT110" s="580">
        <v>242</v>
      </c>
      <c r="BU110" s="582">
        <v>44</v>
      </c>
      <c r="BV110" s="577" t="s">
        <v>1004</v>
      </c>
      <c r="BW110" s="582" t="s">
        <v>776</v>
      </c>
      <c r="BX110" s="577" t="s">
        <v>509</v>
      </c>
      <c r="BY110" s="577" t="s">
        <v>509</v>
      </c>
      <c r="BZ110" s="577" t="s">
        <v>509</v>
      </c>
      <c r="CA110" s="577" t="s">
        <v>509</v>
      </c>
      <c r="CB110" s="577" t="s">
        <v>509</v>
      </c>
      <c r="CC110" s="577" t="s">
        <v>509</v>
      </c>
      <c r="CD110" s="577" t="s">
        <v>509</v>
      </c>
      <c r="CE110" s="577" t="s">
        <v>515</v>
      </c>
      <c r="CF110" s="580" t="s">
        <v>509</v>
      </c>
      <c r="CG110" s="583" t="s">
        <v>509</v>
      </c>
      <c r="CH110" s="582">
        <v>242</v>
      </c>
      <c r="CI110" s="577">
        <v>44</v>
      </c>
      <c r="CJ110" s="582" t="s">
        <v>1004</v>
      </c>
      <c r="CK110" s="577" t="s">
        <v>776</v>
      </c>
      <c r="CL110" s="580" t="s">
        <v>910</v>
      </c>
      <c r="CM110" s="577" t="s">
        <v>910</v>
      </c>
      <c r="CN110" s="577" t="s">
        <v>910</v>
      </c>
      <c r="CO110" s="577" t="s">
        <v>910</v>
      </c>
      <c r="CP110" s="583" t="s">
        <v>542</v>
      </c>
      <c r="CQ110" s="577" t="s">
        <v>539</v>
      </c>
      <c r="CR110" s="577" t="s">
        <v>509</v>
      </c>
      <c r="CS110" s="577" t="s">
        <v>509</v>
      </c>
      <c r="CT110" s="577" t="s">
        <v>509</v>
      </c>
      <c r="CU110" s="577" t="s">
        <v>509</v>
      </c>
      <c r="CV110" s="577" t="s">
        <v>509</v>
      </c>
      <c r="CW110" s="577" t="s">
        <v>509</v>
      </c>
      <c r="CX110" s="580">
        <v>0.3</v>
      </c>
      <c r="CY110" s="577">
        <v>0.5</v>
      </c>
      <c r="CZ110" s="577" t="s">
        <v>910</v>
      </c>
      <c r="DA110" s="583">
        <v>1.05</v>
      </c>
      <c r="DB110" s="577" t="s">
        <v>540</v>
      </c>
      <c r="DC110" s="577" t="s">
        <v>509</v>
      </c>
      <c r="DD110" s="577" t="s">
        <v>509</v>
      </c>
      <c r="DE110" s="577" t="s">
        <v>540</v>
      </c>
      <c r="DF110" s="577" t="s">
        <v>910</v>
      </c>
      <c r="DG110" s="577" t="s">
        <v>910</v>
      </c>
      <c r="DH110" s="583" t="s">
        <v>541</v>
      </c>
      <c r="DI110" s="749" t="str">
        <f>IF(Tabela35[[#This Row],[nazwa punktu8]]=Tabela2[[#This Row],[Nazwa punktu]],"tak","NIEEEEEEEEEEEEEEEE")</f>
        <v>tak</v>
      </c>
      <c r="DJ110" s="523">
        <v>15</v>
      </c>
      <c r="DK110" s="756">
        <v>44</v>
      </c>
      <c r="DL110" s="507" t="s">
        <v>1539</v>
      </c>
      <c r="DM110" s="524" t="s">
        <v>509</v>
      </c>
      <c r="DN110" s="524" t="s">
        <v>509</v>
      </c>
      <c r="DO110" s="524" t="s">
        <v>1527</v>
      </c>
      <c r="DP110" s="506">
        <v>4.5999999999999996</v>
      </c>
      <c r="DQ110" s="506" t="s">
        <v>1526</v>
      </c>
      <c r="DR110" s="523">
        <v>15</v>
      </c>
      <c r="DS110" s="756">
        <v>44</v>
      </c>
      <c r="DT110" s="507" t="s">
        <v>1579</v>
      </c>
      <c r="DU110" s="526" t="s">
        <v>1573</v>
      </c>
      <c r="DV110" s="526" t="s">
        <v>1573</v>
      </c>
      <c r="DW110" s="526" t="s">
        <v>304</v>
      </c>
      <c r="DX110" s="526" t="s">
        <v>1573</v>
      </c>
      <c r="DY110" s="526" t="s">
        <v>1573</v>
      </c>
      <c r="DZ110" s="526" t="s">
        <v>1573</v>
      </c>
      <c r="EA110" s="526" t="s">
        <v>1574</v>
      </c>
      <c r="EB110" s="524" t="s">
        <v>304</v>
      </c>
      <c r="EC110" s="523">
        <v>15</v>
      </c>
      <c r="ED110" s="756">
        <v>44</v>
      </c>
      <c r="EE110" s="507" t="s">
        <v>1539</v>
      </c>
      <c r="EF110" s="526" t="s">
        <v>911</v>
      </c>
      <c r="EG110" s="526" t="s">
        <v>911</v>
      </c>
      <c r="EH110" s="526" t="s">
        <v>911</v>
      </c>
      <c r="EI110" s="526" t="s">
        <v>911</v>
      </c>
      <c r="EJ110" s="526" t="s">
        <v>911</v>
      </c>
      <c r="EK110" s="526" t="s">
        <v>911</v>
      </c>
      <c r="EL110" s="526" t="s">
        <v>911</v>
      </c>
      <c r="EM110" s="524" t="s">
        <v>911</v>
      </c>
      <c r="EN110" s="523">
        <v>13</v>
      </c>
      <c r="EO110" s="756">
        <v>44</v>
      </c>
      <c r="EP110" s="507" t="s">
        <v>1539</v>
      </c>
      <c r="EQ110" s="526" t="s">
        <v>1600</v>
      </c>
      <c r="ER110" s="526" t="s">
        <v>1601</v>
      </c>
      <c r="ES110" s="526" t="s">
        <v>1601</v>
      </c>
      <c r="ET110" s="524" t="s">
        <v>1601</v>
      </c>
    </row>
    <row r="111" spans="1:150" s="684" customFormat="1" ht="25.5" x14ac:dyDescent="0.25">
      <c r="A111" s="679">
        <v>202</v>
      </c>
      <c r="B111" s="685">
        <v>94</v>
      </c>
      <c r="C111" s="681" t="s">
        <v>634</v>
      </c>
      <c r="D111" s="697">
        <v>49.931972222222221</v>
      </c>
      <c r="E111" s="698">
        <v>18.340361111111111</v>
      </c>
      <c r="F111" s="695" t="s">
        <v>1099</v>
      </c>
      <c r="G111" s="696" t="s">
        <v>1391</v>
      </c>
      <c r="H111" s="570">
        <v>202</v>
      </c>
      <c r="I111" s="566">
        <v>94</v>
      </c>
      <c r="J111" s="567" t="s">
        <v>11</v>
      </c>
      <c r="K111" s="568" t="s">
        <v>1099</v>
      </c>
      <c r="L111" s="569">
        <v>965</v>
      </c>
      <c r="M111" s="570">
        <v>7.4</v>
      </c>
      <c r="N111" s="571" t="s">
        <v>910</v>
      </c>
      <c r="O111" s="572">
        <v>3.1080000000000001</v>
      </c>
      <c r="P111" s="572">
        <v>271.39999999999998</v>
      </c>
      <c r="Q111" s="573" t="s">
        <v>910</v>
      </c>
      <c r="R111" s="572">
        <v>5.04</v>
      </c>
      <c r="S111" s="572">
        <v>15.21</v>
      </c>
      <c r="T111" s="572">
        <v>15.95</v>
      </c>
      <c r="U111" s="574">
        <v>4.02E-2</v>
      </c>
      <c r="V111" s="572">
        <v>178.1</v>
      </c>
      <c r="W111" s="573" t="s">
        <v>910</v>
      </c>
      <c r="X111" s="572">
        <v>17.5</v>
      </c>
      <c r="Y111" s="572">
        <v>15.67</v>
      </c>
      <c r="Z111" s="572" t="s">
        <v>912</v>
      </c>
      <c r="AA111" s="572">
        <v>17.57</v>
      </c>
      <c r="AB111" s="572">
        <v>197.8</v>
      </c>
      <c r="AC111" s="572">
        <v>15.15</v>
      </c>
      <c r="AD111" s="575">
        <v>96.11</v>
      </c>
      <c r="AE111" s="576">
        <v>0.6482</v>
      </c>
      <c r="AF111" s="576">
        <v>0.2399</v>
      </c>
      <c r="AG111" s="576">
        <v>1.6819999999999999</v>
      </c>
      <c r="AH111" s="576">
        <v>0.1099</v>
      </c>
      <c r="AI111" s="576">
        <v>0.20480000000000001</v>
      </c>
      <c r="AJ111" s="577">
        <v>1.9609999999999999E-2</v>
      </c>
      <c r="AK111" s="577">
        <v>3.3460000000000004E-2</v>
      </c>
      <c r="AL111" s="577">
        <v>8.5360000000000005E-2</v>
      </c>
      <c r="AM111" s="578">
        <v>0.36</v>
      </c>
      <c r="AN111" s="579" t="str">
        <f>IF(Tabela2[[#This Row],[Nazwa punktu]]=Tabela35[[#This Row],[Lokalizacja]],"OK","NIEEEEEEEEEEEEEEEEEEEEEEEEE")</f>
        <v>NIEEEEEEEEEEEEEEEEEEEEEEEEE</v>
      </c>
      <c r="AO111" s="582">
        <v>202</v>
      </c>
      <c r="AP111" s="577">
        <v>94</v>
      </c>
      <c r="AQ111" s="582" t="s">
        <v>11</v>
      </c>
      <c r="AR111" s="577" t="s">
        <v>1099</v>
      </c>
      <c r="AS111" s="580">
        <v>4.5999999999999999E-2</v>
      </c>
      <c r="AT111" s="577">
        <v>0.113</v>
      </c>
      <c r="AU111" s="577">
        <v>0.25700000000000001</v>
      </c>
      <c r="AV111" s="577">
        <v>0.28399999999999997</v>
      </c>
      <c r="AW111" s="577">
        <v>0.504</v>
      </c>
      <c r="AX111" s="577">
        <v>0.23499999999999999</v>
      </c>
      <c r="AY111" s="577">
        <v>1.18</v>
      </c>
      <c r="AZ111" s="577">
        <v>0.84799999999999998</v>
      </c>
      <c r="BA111" s="577">
        <v>0.41699999999999998</v>
      </c>
      <c r="BB111" s="577">
        <v>0.45100000000000001</v>
      </c>
      <c r="BC111" s="577">
        <v>0.32300000000000001</v>
      </c>
      <c r="BD111" s="577">
        <v>0.30399999999999999</v>
      </c>
      <c r="BE111" s="577">
        <v>8.1000000000000003E-2</v>
      </c>
      <c r="BF111" s="577">
        <v>0.33400000000000002</v>
      </c>
      <c r="BG111" s="577">
        <v>0.22600000000000001</v>
      </c>
      <c r="BH111" s="577">
        <v>4.9000000000000002E-2</v>
      </c>
      <c r="BI111" s="577">
        <v>8.6999999999999994E-2</v>
      </c>
      <c r="BJ111" s="583">
        <v>0.187</v>
      </c>
      <c r="BK111" s="577">
        <v>1.3929999999999998</v>
      </c>
      <c r="BL111" s="577">
        <v>2.8959999999999999</v>
      </c>
      <c r="BM111" s="577">
        <v>1.1779999999999999</v>
      </c>
      <c r="BN111" s="577">
        <v>0.41300000000000003</v>
      </c>
      <c r="BO111" s="577">
        <v>5.9260000000000002</v>
      </c>
      <c r="BP111" s="580">
        <v>5.758</v>
      </c>
      <c r="BQ111" s="577">
        <v>4.6719999999999988</v>
      </c>
      <c r="BR111" s="583">
        <v>1.84</v>
      </c>
      <c r="BS111" s="579" t="str">
        <f>IF(Tabela35[[#This Row],[Lokalizacja3]]=Tabela2[[#This Row],[Nazwa punktu]],"ok","NIEEEEEE")</f>
        <v>NIEEEEEE</v>
      </c>
      <c r="BT111" s="580">
        <v>201</v>
      </c>
      <c r="BU111" s="582">
        <v>94</v>
      </c>
      <c r="BV111" s="577" t="s">
        <v>634</v>
      </c>
      <c r="BW111" s="582" t="s">
        <v>1099</v>
      </c>
      <c r="BX111" s="577" t="s">
        <v>509</v>
      </c>
      <c r="BY111" s="577" t="s">
        <v>509</v>
      </c>
      <c r="BZ111" s="577" t="s">
        <v>509</v>
      </c>
      <c r="CA111" s="577" t="s">
        <v>509</v>
      </c>
      <c r="CB111" s="577">
        <v>0.2</v>
      </c>
      <c r="CC111" s="577" t="s">
        <v>509</v>
      </c>
      <c r="CD111" s="577">
        <v>0.2</v>
      </c>
      <c r="CE111" s="577">
        <v>0.65</v>
      </c>
      <c r="CF111" s="580" t="s">
        <v>509</v>
      </c>
      <c r="CG111" s="583" t="s">
        <v>509</v>
      </c>
      <c r="CH111" s="582">
        <v>201</v>
      </c>
      <c r="CI111" s="577">
        <v>94</v>
      </c>
      <c r="CJ111" s="582" t="s">
        <v>705</v>
      </c>
      <c r="CK111" s="577" t="s">
        <v>1099</v>
      </c>
      <c r="CL111" s="580" t="s">
        <v>910</v>
      </c>
      <c r="CM111" s="577" t="s">
        <v>910</v>
      </c>
      <c r="CN111" s="577" t="s">
        <v>910</v>
      </c>
      <c r="CO111" s="577" t="s">
        <v>910</v>
      </c>
      <c r="CP111" s="583" t="s">
        <v>542</v>
      </c>
      <c r="CQ111" s="577" t="s">
        <v>539</v>
      </c>
      <c r="CR111" s="577" t="s">
        <v>509</v>
      </c>
      <c r="CS111" s="577" t="s">
        <v>509</v>
      </c>
      <c r="CT111" s="577" t="s">
        <v>509</v>
      </c>
      <c r="CU111" s="577" t="s">
        <v>509</v>
      </c>
      <c r="CV111" s="577" t="s">
        <v>509</v>
      </c>
      <c r="CW111" s="577" t="s">
        <v>509</v>
      </c>
      <c r="CX111" s="580">
        <v>0.2</v>
      </c>
      <c r="CY111" s="577">
        <v>0.1</v>
      </c>
      <c r="CZ111" s="577" t="s">
        <v>910</v>
      </c>
      <c r="DA111" s="583" t="s">
        <v>515</v>
      </c>
      <c r="DB111" s="577" t="s">
        <v>540</v>
      </c>
      <c r="DC111" s="577" t="s">
        <v>509</v>
      </c>
      <c r="DD111" s="577" t="s">
        <v>509</v>
      </c>
      <c r="DE111" s="577" t="s">
        <v>540</v>
      </c>
      <c r="DF111" s="577" t="s">
        <v>910</v>
      </c>
      <c r="DG111" s="577" t="s">
        <v>910</v>
      </c>
      <c r="DH111" s="583" t="s">
        <v>541</v>
      </c>
      <c r="DI111" s="749" t="str">
        <f>IF(Tabela35[[#This Row],[nazwa punktu8]]=Tabela2[[#This Row],[Nazwa punktu]],"tak","NIEEEEEEEEEEEEEEEE")</f>
        <v>NIEEEEEEEEEEEEEEEE</v>
      </c>
      <c r="DJ111" s="523">
        <v>16</v>
      </c>
      <c r="DK111" s="756">
        <v>94</v>
      </c>
      <c r="DL111" s="507" t="s">
        <v>1540</v>
      </c>
      <c r="DM111" s="524" t="s">
        <v>1537</v>
      </c>
      <c r="DN111" s="524" t="s">
        <v>509</v>
      </c>
      <c r="DO111" s="524" t="s">
        <v>1541</v>
      </c>
      <c r="DP111" s="506">
        <v>4.2</v>
      </c>
      <c r="DQ111" s="506" t="s">
        <v>1526</v>
      </c>
      <c r="DR111" s="523">
        <v>16</v>
      </c>
      <c r="DS111" s="756">
        <v>94</v>
      </c>
      <c r="DT111" s="507" t="s">
        <v>11</v>
      </c>
      <c r="DU111" s="526" t="s">
        <v>1573</v>
      </c>
      <c r="DV111" s="526" t="s">
        <v>1573</v>
      </c>
      <c r="DW111" s="526" t="s">
        <v>1573</v>
      </c>
      <c r="DX111" s="526" t="s">
        <v>1580</v>
      </c>
      <c r="DY111" s="526" t="s">
        <v>1573</v>
      </c>
      <c r="DZ111" s="526" t="s">
        <v>1573</v>
      </c>
      <c r="EA111" s="526" t="s">
        <v>509</v>
      </c>
      <c r="EB111" s="524" t="s">
        <v>910</v>
      </c>
      <c r="EC111" s="523">
        <v>16</v>
      </c>
      <c r="ED111" s="756">
        <v>94</v>
      </c>
      <c r="EE111" s="507" t="s">
        <v>1540</v>
      </c>
      <c r="EF111" s="526" t="s">
        <v>911</v>
      </c>
      <c r="EG111" s="526" t="s">
        <v>911</v>
      </c>
      <c r="EH111" s="526" t="s">
        <v>911</v>
      </c>
      <c r="EI111" s="526" t="s">
        <v>911</v>
      </c>
      <c r="EJ111" s="526" t="s">
        <v>911</v>
      </c>
      <c r="EK111" s="526" t="s">
        <v>911</v>
      </c>
      <c r="EL111" s="526" t="s">
        <v>911</v>
      </c>
      <c r="EM111" s="524" t="s">
        <v>911</v>
      </c>
      <c r="EN111" s="523">
        <v>14</v>
      </c>
      <c r="EO111" s="756">
        <v>94</v>
      </c>
      <c r="EP111" s="507" t="s">
        <v>1540</v>
      </c>
      <c r="EQ111" s="526" t="s">
        <v>1600</v>
      </c>
      <c r="ER111" s="526" t="s">
        <v>1601</v>
      </c>
      <c r="ES111" s="526" t="s">
        <v>1601</v>
      </c>
      <c r="ET111" s="524" t="s">
        <v>1601</v>
      </c>
    </row>
    <row r="112" spans="1:150" s="684" customFormat="1" ht="25.5" x14ac:dyDescent="0.25">
      <c r="A112" s="679">
        <v>244</v>
      </c>
      <c r="B112" s="685">
        <v>405</v>
      </c>
      <c r="C112" s="681" t="s">
        <v>350</v>
      </c>
      <c r="D112" s="697">
        <v>53.276888888888891</v>
      </c>
      <c r="E112" s="698">
        <v>14.490499999999999</v>
      </c>
      <c r="F112" s="700" t="s">
        <v>776</v>
      </c>
      <c r="G112" s="696" t="s">
        <v>1392</v>
      </c>
      <c r="H112" s="570">
        <v>244</v>
      </c>
      <c r="I112" s="566">
        <v>405</v>
      </c>
      <c r="J112" s="567" t="s">
        <v>31</v>
      </c>
      <c r="K112" s="610" t="s">
        <v>776</v>
      </c>
      <c r="L112" s="569">
        <v>821</v>
      </c>
      <c r="M112" s="570">
        <v>7.6</v>
      </c>
      <c r="N112" s="571" t="s">
        <v>910</v>
      </c>
      <c r="O112" s="572" t="s">
        <v>304</v>
      </c>
      <c r="P112" s="572">
        <v>29.65</v>
      </c>
      <c r="Q112" s="573" t="s">
        <v>910</v>
      </c>
      <c r="R112" s="572">
        <v>1.33</v>
      </c>
      <c r="S112" s="572">
        <v>5.4219999999999997</v>
      </c>
      <c r="T112" s="572">
        <v>13.53</v>
      </c>
      <c r="U112" s="574">
        <v>0.01</v>
      </c>
      <c r="V112" s="572">
        <v>137.30000000000001</v>
      </c>
      <c r="W112" s="573" t="s">
        <v>910</v>
      </c>
      <c r="X112" s="572">
        <v>2.8809999999999998</v>
      </c>
      <c r="Y112" s="572">
        <v>17.88</v>
      </c>
      <c r="Z112" s="572" t="s">
        <v>912</v>
      </c>
      <c r="AA112" s="572">
        <v>13.14</v>
      </c>
      <c r="AB112" s="572">
        <v>305.39999999999998</v>
      </c>
      <c r="AC112" s="572">
        <v>6.944</v>
      </c>
      <c r="AD112" s="575">
        <v>38.19</v>
      </c>
      <c r="AE112" s="576">
        <v>0.19209999999999999</v>
      </c>
      <c r="AF112" s="576">
        <v>0.69159999999999999</v>
      </c>
      <c r="AG112" s="576">
        <v>0.49259999999999998</v>
      </c>
      <c r="AH112" s="576">
        <v>6.2570000000000001E-2</v>
      </c>
      <c r="AI112" s="576">
        <v>5.5E-2</v>
      </c>
      <c r="AJ112" s="577">
        <v>2.2859999999999998E-2</v>
      </c>
      <c r="AK112" s="577">
        <v>2.325E-2</v>
      </c>
      <c r="AL112" s="577">
        <v>2.3369999999999998E-2</v>
      </c>
      <c r="AM112" s="578">
        <v>0.2</v>
      </c>
      <c r="AN112" s="579" t="str">
        <f>IF(Tabela2[[#This Row],[Nazwa punktu]]=Tabela35[[#This Row],[Lokalizacja]],"OK","NIEEEEEEEEEEEEEEEEEEEEEEEEE")</f>
        <v>NIEEEEEEEEEEEEEEEEEEEEEEEEE</v>
      </c>
      <c r="AO112" s="582">
        <v>244</v>
      </c>
      <c r="AP112" s="577">
        <v>405</v>
      </c>
      <c r="AQ112" s="582" t="s">
        <v>31</v>
      </c>
      <c r="AR112" s="577" t="s">
        <v>1105</v>
      </c>
      <c r="AS112" s="580" t="s">
        <v>959</v>
      </c>
      <c r="AT112" s="577" t="s">
        <v>959</v>
      </c>
      <c r="AU112" s="577" t="s">
        <v>959</v>
      </c>
      <c r="AV112" s="577" t="s">
        <v>959</v>
      </c>
      <c r="AW112" s="577">
        <v>4.7E-2</v>
      </c>
      <c r="AX112" s="577">
        <v>1.2999999999999999E-2</v>
      </c>
      <c r="AY112" s="577">
        <v>0.122</v>
      </c>
      <c r="AZ112" s="577">
        <v>0.10199999999999999</v>
      </c>
      <c r="BA112" s="577">
        <v>5.6000000000000001E-2</v>
      </c>
      <c r="BB112" s="577">
        <v>6.0999999999999999E-2</v>
      </c>
      <c r="BC112" s="577">
        <v>3.7999999999999999E-2</v>
      </c>
      <c r="BD112" s="577">
        <v>3.9E-2</v>
      </c>
      <c r="BE112" s="577">
        <v>1.0999999999999999E-2</v>
      </c>
      <c r="BF112" s="577">
        <v>4.4999999999999998E-2</v>
      </c>
      <c r="BG112" s="577">
        <v>3.5000000000000003E-2</v>
      </c>
      <c r="BH112" s="577">
        <v>8.9999999999999993E-3</v>
      </c>
      <c r="BI112" s="577">
        <v>1.2E-2</v>
      </c>
      <c r="BJ112" s="583">
        <v>2.7E-2</v>
      </c>
      <c r="BK112" s="577">
        <v>6.7500000000000004E-2</v>
      </c>
      <c r="BL112" s="577">
        <v>0.34099999999999997</v>
      </c>
      <c r="BM112" s="577">
        <v>0.15400000000000003</v>
      </c>
      <c r="BN112" s="577">
        <v>6.2E-2</v>
      </c>
      <c r="BO112" s="577">
        <v>0.627</v>
      </c>
      <c r="BP112" s="580">
        <v>0.60399999999999998</v>
      </c>
      <c r="BQ112" s="577">
        <v>0.46250000000000002</v>
      </c>
      <c r="BR112" s="583">
        <v>0.249</v>
      </c>
      <c r="BS112" s="579" t="str">
        <f>IF(Tabela35[[#This Row],[Lokalizacja3]]=Tabela2[[#This Row],[Nazwa punktu]],"ok","NIEEEEEE")</f>
        <v>NIEEEEEE</v>
      </c>
      <c r="BT112" s="580">
        <v>243</v>
      </c>
      <c r="BU112" s="582">
        <v>405</v>
      </c>
      <c r="BV112" s="577" t="s">
        <v>798</v>
      </c>
      <c r="BW112" s="611" t="s">
        <v>776</v>
      </c>
      <c r="BX112" s="577" t="s">
        <v>509</v>
      </c>
      <c r="BY112" s="577" t="s">
        <v>509</v>
      </c>
      <c r="BZ112" s="577" t="s">
        <v>509</v>
      </c>
      <c r="CA112" s="577" t="s">
        <v>509</v>
      </c>
      <c r="CB112" s="577" t="s">
        <v>509</v>
      </c>
      <c r="CC112" s="577" t="s">
        <v>509</v>
      </c>
      <c r="CD112" s="577" t="s">
        <v>509</v>
      </c>
      <c r="CE112" s="577" t="s">
        <v>515</v>
      </c>
      <c r="CF112" s="580" t="s">
        <v>509</v>
      </c>
      <c r="CG112" s="583" t="s">
        <v>509</v>
      </c>
      <c r="CH112" s="582">
        <v>243</v>
      </c>
      <c r="CI112" s="577">
        <v>405</v>
      </c>
      <c r="CJ112" s="582" t="s">
        <v>718</v>
      </c>
      <c r="CK112" s="627" t="s">
        <v>776</v>
      </c>
      <c r="CL112" s="580" t="s">
        <v>910</v>
      </c>
      <c r="CM112" s="577" t="s">
        <v>910</v>
      </c>
      <c r="CN112" s="577" t="s">
        <v>910</v>
      </c>
      <c r="CO112" s="577" t="s">
        <v>910</v>
      </c>
      <c r="CP112" s="583" t="s">
        <v>542</v>
      </c>
      <c r="CQ112" s="577" t="s">
        <v>539</v>
      </c>
      <c r="CR112" s="577" t="s">
        <v>509</v>
      </c>
      <c r="CS112" s="577" t="s">
        <v>509</v>
      </c>
      <c r="CT112" s="577" t="s">
        <v>509</v>
      </c>
      <c r="CU112" s="577" t="s">
        <v>509</v>
      </c>
      <c r="CV112" s="577" t="s">
        <v>509</v>
      </c>
      <c r="CW112" s="577" t="s">
        <v>509</v>
      </c>
      <c r="CX112" s="580" t="s">
        <v>509</v>
      </c>
      <c r="CY112" s="577" t="s">
        <v>509</v>
      </c>
      <c r="CZ112" s="577" t="s">
        <v>910</v>
      </c>
      <c r="DA112" s="583" t="s">
        <v>515</v>
      </c>
      <c r="DB112" s="577" t="s">
        <v>540</v>
      </c>
      <c r="DC112" s="577" t="s">
        <v>509</v>
      </c>
      <c r="DD112" s="577" t="s">
        <v>509</v>
      </c>
      <c r="DE112" s="577" t="s">
        <v>540</v>
      </c>
      <c r="DF112" s="577" t="s">
        <v>910</v>
      </c>
      <c r="DG112" s="577" t="s">
        <v>910</v>
      </c>
      <c r="DH112" s="583" t="s">
        <v>541</v>
      </c>
      <c r="DI112" s="749" t="str">
        <f>IF(Tabela35[[#This Row],[nazwa punktu8]]=Tabela2[[#This Row],[Nazwa punktu]],"tak","NIEEEEEEEEEEEEEEEE")</f>
        <v>NIEEEEEEEEEEEEEEEE</v>
      </c>
      <c r="DJ112" s="523">
        <v>17</v>
      </c>
      <c r="DK112" s="756">
        <v>405</v>
      </c>
      <c r="DL112" s="507" t="s">
        <v>1542</v>
      </c>
      <c r="DM112" s="524" t="s">
        <v>509</v>
      </c>
      <c r="DN112" s="524" t="s">
        <v>509</v>
      </c>
      <c r="DO112" s="524" t="s">
        <v>1527</v>
      </c>
      <c r="DP112" s="506">
        <v>4.9000000000000004</v>
      </c>
      <c r="DQ112" s="506" t="s">
        <v>1526</v>
      </c>
      <c r="DR112" s="523">
        <v>17</v>
      </c>
      <c r="DS112" s="756">
        <v>405</v>
      </c>
      <c r="DT112" s="507" t="s">
        <v>1542</v>
      </c>
      <c r="DU112" s="526" t="s">
        <v>1573</v>
      </c>
      <c r="DV112" s="526" t="s">
        <v>1573</v>
      </c>
      <c r="DW112" s="526" t="s">
        <v>1573</v>
      </c>
      <c r="DX112" s="526" t="s">
        <v>1573</v>
      </c>
      <c r="DY112" s="526" t="s">
        <v>1573</v>
      </c>
      <c r="DZ112" s="526" t="s">
        <v>1573</v>
      </c>
      <c r="EA112" s="526" t="s">
        <v>1573</v>
      </c>
      <c r="EB112" s="524" t="s">
        <v>509</v>
      </c>
      <c r="EC112" s="523">
        <v>17</v>
      </c>
      <c r="ED112" s="756">
        <v>405</v>
      </c>
      <c r="EE112" s="507" t="s">
        <v>1542</v>
      </c>
      <c r="EF112" s="526" t="s">
        <v>911</v>
      </c>
      <c r="EG112" s="526" t="s">
        <v>911</v>
      </c>
      <c r="EH112" s="526" t="s">
        <v>911</v>
      </c>
      <c r="EI112" s="526" t="s">
        <v>911</v>
      </c>
      <c r="EJ112" s="526" t="s">
        <v>911</v>
      </c>
      <c r="EK112" s="526" t="s">
        <v>911</v>
      </c>
      <c r="EL112" s="526" t="s">
        <v>911</v>
      </c>
      <c r="EM112" s="524" t="s">
        <v>911</v>
      </c>
      <c r="EN112" s="523">
        <v>15</v>
      </c>
      <c r="EO112" s="756">
        <v>405</v>
      </c>
      <c r="EP112" s="507" t="s">
        <v>1542</v>
      </c>
      <c r="EQ112" s="526" t="s">
        <v>1600</v>
      </c>
      <c r="ER112" s="526" t="s">
        <v>1601</v>
      </c>
      <c r="ES112" s="526" t="s">
        <v>1601</v>
      </c>
      <c r="ET112" s="524" t="s">
        <v>1601</v>
      </c>
    </row>
    <row r="113" spans="1:150" s="728" customFormat="1" ht="38.25" x14ac:dyDescent="0.25">
      <c r="A113" s="679">
        <v>156</v>
      </c>
      <c r="B113" s="685">
        <v>224</v>
      </c>
      <c r="C113" s="681" t="s">
        <v>1005</v>
      </c>
      <c r="D113" s="697">
        <v>50.345416666666672</v>
      </c>
      <c r="E113" s="698">
        <v>18.148916666666665</v>
      </c>
      <c r="F113" s="570" t="s">
        <v>1097</v>
      </c>
      <c r="G113" s="696" t="s">
        <v>1393</v>
      </c>
      <c r="H113" s="570">
        <v>156</v>
      </c>
      <c r="I113" s="566">
        <v>224</v>
      </c>
      <c r="J113" s="567" t="s">
        <v>1005</v>
      </c>
      <c r="K113" s="625" t="s">
        <v>1097</v>
      </c>
      <c r="L113" s="569">
        <v>2630</v>
      </c>
      <c r="M113" s="570">
        <v>7</v>
      </c>
      <c r="N113" s="571" t="s">
        <v>910</v>
      </c>
      <c r="O113" s="572">
        <v>7.9420000000000002</v>
      </c>
      <c r="P113" s="572">
        <v>331.1</v>
      </c>
      <c r="Q113" s="573">
        <v>0.87770000000000004</v>
      </c>
      <c r="R113" s="572">
        <v>8.6890000000000001</v>
      </c>
      <c r="S113" s="572">
        <v>26.9</v>
      </c>
      <c r="T113" s="572">
        <v>42.8</v>
      </c>
      <c r="U113" s="574">
        <v>0.34499999999999997</v>
      </c>
      <c r="V113" s="572">
        <v>612.20000000000005</v>
      </c>
      <c r="W113" s="573">
        <v>0.53169999999999995</v>
      </c>
      <c r="X113" s="572">
        <v>26.8</v>
      </c>
      <c r="Y113" s="572">
        <v>33.58</v>
      </c>
      <c r="Z113" s="572">
        <v>2.17</v>
      </c>
      <c r="AA113" s="572">
        <v>48.66</v>
      </c>
      <c r="AB113" s="572">
        <v>100</v>
      </c>
      <c r="AC113" s="572">
        <v>24.92</v>
      </c>
      <c r="AD113" s="575">
        <v>273.10000000000002</v>
      </c>
      <c r="AE113" s="576">
        <v>1.0740000000000001</v>
      </c>
      <c r="AF113" s="576">
        <v>0.52100000000000002</v>
      </c>
      <c r="AG113" s="576">
        <v>2.2789999999999999</v>
      </c>
      <c r="AH113" s="576">
        <v>0.1512</v>
      </c>
      <c r="AI113" s="576">
        <v>0.316</v>
      </c>
      <c r="AJ113" s="577">
        <v>5.919E-2</v>
      </c>
      <c r="AK113" s="577">
        <v>0.15740000000000001</v>
      </c>
      <c r="AL113" s="577">
        <v>0.1394</v>
      </c>
      <c r="AM113" s="578">
        <v>3</v>
      </c>
      <c r="AN113" s="579" t="str">
        <f>IF(Tabela2[[#This Row],[Nazwa punktu]]=Tabela35[[#This Row],[Lokalizacja]],"OK","NIEEEEEEEEEEEEEEEEEEEEEEEEE")</f>
        <v>OK</v>
      </c>
      <c r="AO113" s="582">
        <v>156</v>
      </c>
      <c r="AP113" s="577">
        <v>224</v>
      </c>
      <c r="AQ113" s="582" t="s">
        <v>1005</v>
      </c>
      <c r="AR113" s="577" t="s">
        <v>1097</v>
      </c>
      <c r="AS113" s="580">
        <v>0.495</v>
      </c>
      <c r="AT113" s="577">
        <v>0.314</v>
      </c>
      <c r="AU113" s="577">
        <v>0.28399999999999997</v>
      </c>
      <c r="AV113" s="577">
        <v>0.53500000000000003</v>
      </c>
      <c r="AW113" s="577">
        <v>1.54</v>
      </c>
      <c r="AX113" s="577">
        <v>0.74199999999999999</v>
      </c>
      <c r="AY113" s="577">
        <v>3.09</v>
      </c>
      <c r="AZ113" s="577">
        <v>2.33</v>
      </c>
      <c r="BA113" s="577">
        <v>1.26</v>
      </c>
      <c r="BB113" s="577">
        <v>1.43</v>
      </c>
      <c r="BC113" s="577">
        <v>1.06</v>
      </c>
      <c r="BD113" s="577">
        <v>0.99299999999999999</v>
      </c>
      <c r="BE113" s="577">
        <v>0.24099999999999999</v>
      </c>
      <c r="BF113" s="577">
        <v>1.05</v>
      </c>
      <c r="BG113" s="577">
        <v>0.79700000000000004</v>
      </c>
      <c r="BH113" s="577">
        <v>0.17</v>
      </c>
      <c r="BI113" s="577">
        <v>0.308</v>
      </c>
      <c r="BJ113" s="583">
        <v>0.63900000000000001</v>
      </c>
      <c r="BK113" s="577">
        <v>3.415</v>
      </c>
      <c r="BL113" s="577">
        <v>8.11</v>
      </c>
      <c r="BM113" s="577">
        <v>3.8220000000000001</v>
      </c>
      <c r="BN113" s="577">
        <v>1.4359999999999999</v>
      </c>
      <c r="BO113" s="577">
        <v>17.278000000000002</v>
      </c>
      <c r="BP113" s="580">
        <v>16.729000000000003</v>
      </c>
      <c r="BQ113" s="577">
        <v>12.744999999999999</v>
      </c>
      <c r="BR113" s="583">
        <v>5.9690000000000003</v>
      </c>
      <c r="BS113" s="579" t="str">
        <f>IF(Tabela35[[#This Row],[Lokalizacja3]]=Tabela2[[#This Row],[Nazwa punktu]],"ok","NIEEEEEE")</f>
        <v>ok</v>
      </c>
      <c r="BT113" s="580">
        <v>156</v>
      </c>
      <c r="BU113" s="582">
        <v>224</v>
      </c>
      <c r="BV113" s="577" t="s">
        <v>1005</v>
      </c>
      <c r="BW113" s="582" t="s">
        <v>1097</v>
      </c>
      <c r="BX113" s="577">
        <v>0.7</v>
      </c>
      <c r="BY113" s="577">
        <v>0.2</v>
      </c>
      <c r="BZ113" s="577">
        <v>0.7</v>
      </c>
      <c r="CA113" s="577">
        <v>0.5</v>
      </c>
      <c r="CB113" s="577" t="s">
        <v>509</v>
      </c>
      <c r="CC113" s="577">
        <v>1.2</v>
      </c>
      <c r="CD113" s="577">
        <v>1.8</v>
      </c>
      <c r="CE113" s="577">
        <v>5.15</v>
      </c>
      <c r="CF113" s="580">
        <v>1.8</v>
      </c>
      <c r="CG113" s="583" t="s">
        <v>509</v>
      </c>
      <c r="CH113" s="582">
        <v>156</v>
      </c>
      <c r="CI113" s="577">
        <v>224</v>
      </c>
      <c r="CJ113" s="582" t="s">
        <v>1005</v>
      </c>
      <c r="CK113" s="577" t="s">
        <v>1097</v>
      </c>
      <c r="CL113" s="580" t="s">
        <v>910</v>
      </c>
      <c r="CM113" s="577" t="s">
        <v>910</v>
      </c>
      <c r="CN113" s="577" t="s">
        <v>910</v>
      </c>
      <c r="CO113" s="577" t="s">
        <v>910</v>
      </c>
      <c r="CP113" s="583" t="s">
        <v>542</v>
      </c>
      <c r="CQ113" s="577" t="s">
        <v>539</v>
      </c>
      <c r="CR113" s="577" t="s">
        <v>509</v>
      </c>
      <c r="CS113" s="577" t="s">
        <v>509</v>
      </c>
      <c r="CT113" s="577" t="s">
        <v>509</v>
      </c>
      <c r="CU113" s="577" t="s">
        <v>509</v>
      </c>
      <c r="CV113" s="577" t="s">
        <v>509</v>
      </c>
      <c r="CW113" s="577" t="s">
        <v>509</v>
      </c>
      <c r="CX113" s="580">
        <v>2.2000000000000002</v>
      </c>
      <c r="CY113" s="577">
        <v>1.6</v>
      </c>
      <c r="CZ113" s="577">
        <v>0.6</v>
      </c>
      <c r="DA113" s="583">
        <v>4.4000000000000004</v>
      </c>
      <c r="DB113" s="577" t="s">
        <v>540</v>
      </c>
      <c r="DC113" s="577" t="s">
        <v>509</v>
      </c>
      <c r="DD113" s="577" t="s">
        <v>509</v>
      </c>
      <c r="DE113" s="577" t="s">
        <v>540</v>
      </c>
      <c r="DF113" s="577" t="s">
        <v>910</v>
      </c>
      <c r="DG113" s="577" t="s">
        <v>910</v>
      </c>
      <c r="DH113" s="583" t="s">
        <v>541</v>
      </c>
      <c r="DI113" s="749" t="str">
        <f>IF(Tabela35[[#This Row],[nazwa punktu8]]=Tabela2[[#This Row],[Nazwa punktu]],"tak","NIEEEEEEEEEEEEEEEE")</f>
        <v>tak</v>
      </c>
      <c r="DJ113" s="523">
        <v>18</v>
      </c>
      <c r="DK113" s="756">
        <v>224</v>
      </c>
      <c r="DL113" s="507" t="s">
        <v>1005</v>
      </c>
      <c r="DM113" s="524">
        <v>0.72</v>
      </c>
      <c r="DN113" s="524" t="s">
        <v>509</v>
      </c>
      <c r="DO113" s="524" t="s">
        <v>1527</v>
      </c>
      <c r="DP113" s="506">
        <v>3</v>
      </c>
      <c r="DQ113" s="506" t="s">
        <v>1526</v>
      </c>
      <c r="DR113" s="523">
        <v>18</v>
      </c>
      <c r="DS113" s="756">
        <v>224</v>
      </c>
      <c r="DT113" s="507" t="s">
        <v>1005</v>
      </c>
      <c r="DU113" s="526" t="s">
        <v>1573</v>
      </c>
      <c r="DV113" s="526" t="s">
        <v>1573</v>
      </c>
      <c r="DW113" s="526" t="s">
        <v>1573</v>
      </c>
      <c r="DX113" s="526" t="s">
        <v>1573</v>
      </c>
      <c r="DY113" s="526" t="s">
        <v>1573</v>
      </c>
      <c r="DZ113" s="526" t="s">
        <v>1573</v>
      </c>
      <c r="EA113" s="526" t="s">
        <v>509</v>
      </c>
      <c r="EB113" s="524" t="s">
        <v>1576</v>
      </c>
      <c r="EC113" s="523">
        <v>18</v>
      </c>
      <c r="ED113" s="756">
        <v>224</v>
      </c>
      <c r="EE113" s="507" t="s">
        <v>1005</v>
      </c>
      <c r="EF113" s="526" t="s">
        <v>911</v>
      </c>
      <c r="EG113" s="526">
        <v>2.7</v>
      </c>
      <c r="EH113" s="526">
        <v>1.7</v>
      </c>
      <c r="EI113" s="526" t="s">
        <v>911</v>
      </c>
      <c r="EJ113" s="526" t="s">
        <v>911</v>
      </c>
      <c r="EK113" s="526" t="s">
        <v>911</v>
      </c>
      <c r="EL113" s="526" t="s">
        <v>911</v>
      </c>
      <c r="EM113" s="524" t="s">
        <v>911</v>
      </c>
      <c r="EN113" s="525">
        <v>16</v>
      </c>
      <c r="EO113" s="759">
        <v>224</v>
      </c>
      <c r="EP113" s="525" t="s">
        <v>1005</v>
      </c>
      <c r="EQ113" s="564" t="s">
        <v>1600</v>
      </c>
      <c r="ER113" s="254" t="s">
        <v>1601</v>
      </c>
      <c r="ES113" s="254" t="s">
        <v>1601</v>
      </c>
      <c r="ET113" s="510" t="s">
        <v>1601</v>
      </c>
    </row>
    <row r="114" spans="1:150" s="684" customFormat="1" ht="25.5" x14ac:dyDescent="0.25">
      <c r="A114" s="679">
        <v>89</v>
      </c>
      <c r="B114" s="685">
        <v>202</v>
      </c>
      <c r="C114" s="681" t="s">
        <v>1006</v>
      </c>
      <c r="D114" s="697">
        <v>52.577583333333337</v>
      </c>
      <c r="E114" s="698">
        <v>14.635555555555555</v>
      </c>
      <c r="F114" s="695" t="s">
        <v>1096</v>
      </c>
      <c r="G114" s="696" t="s">
        <v>1394</v>
      </c>
      <c r="H114" s="570">
        <v>89</v>
      </c>
      <c r="I114" s="566">
        <v>202</v>
      </c>
      <c r="J114" s="567" t="s">
        <v>1006</v>
      </c>
      <c r="K114" s="568" t="s">
        <v>1096</v>
      </c>
      <c r="L114" s="569">
        <v>878</v>
      </c>
      <c r="M114" s="570">
        <v>7.8</v>
      </c>
      <c r="N114" s="571" t="s">
        <v>910</v>
      </c>
      <c r="O114" s="572">
        <v>4.8659999999999997</v>
      </c>
      <c r="P114" s="572">
        <v>99.43</v>
      </c>
      <c r="Q114" s="573" t="s">
        <v>910</v>
      </c>
      <c r="R114" s="572">
        <v>4.2880000000000003</v>
      </c>
      <c r="S114" s="572">
        <v>11.92</v>
      </c>
      <c r="T114" s="572">
        <v>19.760000000000002</v>
      </c>
      <c r="U114" s="574">
        <v>4.0599999999999997E-2</v>
      </c>
      <c r="V114" s="572">
        <v>297.2</v>
      </c>
      <c r="W114" s="573" t="s">
        <v>910</v>
      </c>
      <c r="X114" s="572">
        <v>8.7650000000000006</v>
      </c>
      <c r="Y114" s="572">
        <v>36.19</v>
      </c>
      <c r="Z114" s="572">
        <v>5.8760000000000003</v>
      </c>
      <c r="AA114" s="572">
        <v>29.7</v>
      </c>
      <c r="AB114" s="572">
        <v>178.4</v>
      </c>
      <c r="AC114" s="572">
        <v>9.57</v>
      </c>
      <c r="AD114" s="575">
        <v>108.7</v>
      </c>
      <c r="AE114" s="576">
        <v>0.42830000000000001</v>
      </c>
      <c r="AF114" s="576">
        <v>0.98970000000000002</v>
      </c>
      <c r="AG114" s="576">
        <v>0.8931</v>
      </c>
      <c r="AH114" s="576">
        <v>8.5139999999999993E-2</v>
      </c>
      <c r="AI114" s="576">
        <v>8.8340000000000002E-2</v>
      </c>
      <c r="AJ114" s="577">
        <v>2.5169999999999998E-2</v>
      </c>
      <c r="AK114" s="577">
        <v>5.7439999999999998E-2</v>
      </c>
      <c r="AL114" s="577">
        <v>5.7290000000000001E-2</v>
      </c>
      <c r="AM114" s="578">
        <v>0.73</v>
      </c>
      <c r="AN114" s="579" t="str">
        <f>IF(Tabela2[[#This Row],[Nazwa punktu]]=Tabela35[[#This Row],[Lokalizacja]],"OK","NIEEEEEEEEEEEEEEEEEEEEEEEEE")</f>
        <v>OK</v>
      </c>
      <c r="AO114" s="582">
        <v>89</v>
      </c>
      <c r="AP114" s="577">
        <v>202</v>
      </c>
      <c r="AQ114" s="582" t="s">
        <v>1006</v>
      </c>
      <c r="AR114" s="577" t="s">
        <v>1096</v>
      </c>
      <c r="AS114" s="580">
        <v>1.4E-2</v>
      </c>
      <c r="AT114" s="577" t="s">
        <v>959</v>
      </c>
      <c r="AU114" s="577">
        <v>0.01</v>
      </c>
      <c r="AV114" s="577">
        <v>0.01</v>
      </c>
      <c r="AW114" s="577">
        <v>2.7E-2</v>
      </c>
      <c r="AX114" s="577">
        <v>0.01</v>
      </c>
      <c r="AY114" s="577">
        <v>5.3999999999999999E-2</v>
      </c>
      <c r="AZ114" s="577">
        <v>4.4999999999999998E-2</v>
      </c>
      <c r="BA114" s="577">
        <v>3.2000000000000001E-2</v>
      </c>
      <c r="BB114" s="577">
        <v>3.7999999999999999E-2</v>
      </c>
      <c r="BC114" s="577">
        <v>2.9000000000000001E-2</v>
      </c>
      <c r="BD114" s="577">
        <v>3.4000000000000002E-2</v>
      </c>
      <c r="BE114" s="577">
        <v>8.9999999999999993E-3</v>
      </c>
      <c r="BF114" s="577">
        <v>3.2000000000000001E-2</v>
      </c>
      <c r="BG114" s="577">
        <v>3.6999999999999998E-2</v>
      </c>
      <c r="BH114" s="577">
        <v>8.9999999999999993E-3</v>
      </c>
      <c r="BI114" s="577">
        <v>1.0999999999999999E-2</v>
      </c>
      <c r="BJ114" s="583">
        <v>0.03</v>
      </c>
      <c r="BK114" s="577">
        <v>5.9500000000000004E-2</v>
      </c>
      <c r="BL114" s="577">
        <v>0.16900000000000001</v>
      </c>
      <c r="BM114" s="577">
        <v>0.12399999999999999</v>
      </c>
      <c r="BN114" s="577">
        <v>6.7000000000000004E-2</v>
      </c>
      <c r="BO114" s="577">
        <v>0.4335</v>
      </c>
      <c r="BP114" s="580">
        <v>0.41349999999999998</v>
      </c>
      <c r="BQ114" s="577">
        <v>0.26950000000000002</v>
      </c>
      <c r="BR114" s="583">
        <v>0.20300000000000001</v>
      </c>
      <c r="BS114" s="579" t="str">
        <f>IF(Tabela35[[#This Row],[Lokalizacja3]]=Tabela2[[#This Row],[Nazwa punktu]],"ok","NIEEEEEE")</f>
        <v>ok</v>
      </c>
      <c r="BT114" s="580">
        <v>89</v>
      </c>
      <c r="BU114" s="582">
        <v>202</v>
      </c>
      <c r="BV114" s="577" t="s">
        <v>1006</v>
      </c>
      <c r="BW114" s="582" t="s">
        <v>1096</v>
      </c>
      <c r="BX114" s="577" t="s">
        <v>509</v>
      </c>
      <c r="BY114" s="577" t="s">
        <v>509</v>
      </c>
      <c r="BZ114" s="577" t="s">
        <v>509</v>
      </c>
      <c r="CA114" s="577" t="s">
        <v>509</v>
      </c>
      <c r="CB114" s="577" t="s">
        <v>509</v>
      </c>
      <c r="CC114" s="577" t="s">
        <v>509</v>
      </c>
      <c r="CD114" s="577" t="s">
        <v>509</v>
      </c>
      <c r="CE114" s="577" t="s">
        <v>515</v>
      </c>
      <c r="CF114" s="580">
        <v>0.4</v>
      </c>
      <c r="CG114" s="583" t="s">
        <v>509</v>
      </c>
      <c r="CH114" s="582">
        <v>89</v>
      </c>
      <c r="CI114" s="577">
        <v>202</v>
      </c>
      <c r="CJ114" s="582" t="s">
        <v>1006</v>
      </c>
      <c r="CK114" s="577" t="s">
        <v>1096</v>
      </c>
      <c r="CL114" s="580" t="s">
        <v>910</v>
      </c>
      <c r="CM114" s="577" t="s">
        <v>910</v>
      </c>
      <c r="CN114" s="577" t="s">
        <v>910</v>
      </c>
      <c r="CO114" s="577" t="s">
        <v>910</v>
      </c>
      <c r="CP114" s="583" t="s">
        <v>542</v>
      </c>
      <c r="CQ114" s="577" t="s">
        <v>539</v>
      </c>
      <c r="CR114" s="577" t="s">
        <v>509</v>
      </c>
      <c r="CS114" s="577" t="s">
        <v>509</v>
      </c>
      <c r="CT114" s="577" t="s">
        <v>509</v>
      </c>
      <c r="CU114" s="577" t="s">
        <v>509</v>
      </c>
      <c r="CV114" s="577" t="s">
        <v>509</v>
      </c>
      <c r="CW114" s="577" t="s">
        <v>509</v>
      </c>
      <c r="CX114" s="580">
        <v>0.2</v>
      </c>
      <c r="CY114" s="577">
        <v>0.2</v>
      </c>
      <c r="CZ114" s="577" t="s">
        <v>910</v>
      </c>
      <c r="DA114" s="583">
        <v>0.65</v>
      </c>
      <c r="DB114" s="577" t="s">
        <v>540</v>
      </c>
      <c r="DC114" s="577" t="s">
        <v>509</v>
      </c>
      <c r="DD114" s="577" t="s">
        <v>509</v>
      </c>
      <c r="DE114" s="577" t="s">
        <v>540</v>
      </c>
      <c r="DF114" s="577" t="s">
        <v>910</v>
      </c>
      <c r="DG114" s="577" t="s">
        <v>910</v>
      </c>
      <c r="DH114" s="583" t="s">
        <v>541</v>
      </c>
      <c r="DI114" s="749" t="str">
        <f>IF(Tabela35[[#This Row],[nazwa punktu8]]=Tabela2[[#This Row],[Nazwa punktu]],"tak","NIEEEEEEEEEEEEEEEE")</f>
        <v>tak</v>
      </c>
      <c r="DJ114" s="523">
        <v>19</v>
      </c>
      <c r="DK114" s="756">
        <v>202</v>
      </c>
      <c r="DL114" s="507" t="s">
        <v>1006</v>
      </c>
      <c r="DM114" s="524" t="s">
        <v>509</v>
      </c>
      <c r="DN114" s="524" t="s">
        <v>509</v>
      </c>
      <c r="DO114" s="524" t="s">
        <v>1527</v>
      </c>
      <c r="DP114" s="506">
        <v>3.8</v>
      </c>
      <c r="DQ114" s="506" t="s">
        <v>1526</v>
      </c>
      <c r="DR114" s="523">
        <v>19</v>
      </c>
      <c r="DS114" s="756">
        <v>202</v>
      </c>
      <c r="DT114" s="507" t="s">
        <v>1006</v>
      </c>
      <c r="DU114" s="526" t="s">
        <v>1573</v>
      </c>
      <c r="DV114" s="526" t="s">
        <v>1573</v>
      </c>
      <c r="DW114" s="526" t="s">
        <v>1573</v>
      </c>
      <c r="DX114" s="526" t="s">
        <v>1573</v>
      </c>
      <c r="DY114" s="526" t="s">
        <v>1573</v>
      </c>
      <c r="DZ114" s="526" t="s">
        <v>1573</v>
      </c>
      <c r="EA114" s="526" t="s">
        <v>509</v>
      </c>
      <c r="EB114" s="524" t="s">
        <v>1574</v>
      </c>
      <c r="EC114" s="523">
        <v>19</v>
      </c>
      <c r="ED114" s="756">
        <v>202</v>
      </c>
      <c r="EE114" s="507" t="s">
        <v>1006</v>
      </c>
      <c r="EF114" s="526" t="s">
        <v>911</v>
      </c>
      <c r="EG114" s="526" t="s">
        <v>911</v>
      </c>
      <c r="EH114" s="526" t="s">
        <v>911</v>
      </c>
      <c r="EI114" s="526" t="s">
        <v>911</v>
      </c>
      <c r="EJ114" s="526" t="s">
        <v>911</v>
      </c>
      <c r="EK114" s="526" t="s">
        <v>911</v>
      </c>
      <c r="EL114" s="526" t="s">
        <v>911</v>
      </c>
      <c r="EM114" s="524" t="s">
        <v>911</v>
      </c>
      <c r="EN114" s="523">
        <v>17</v>
      </c>
      <c r="EO114" s="756">
        <v>202</v>
      </c>
      <c r="EP114" s="507" t="s">
        <v>1006</v>
      </c>
      <c r="EQ114" s="526" t="s">
        <v>1600</v>
      </c>
      <c r="ER114" s="526" t="s">
        <v>1601</v>
      </c>
      <c r="ES114" s="526" t="s">
        <v>1601</v>
      </c>
      <c r="ET114" s="524" t="s">
        <v>1601</v>
      </c>
    </row>
    <row r="115" spans="1:150" s="684" customFormat="1" ht="38.25" x14ac:dyDescent="0.25">
      <c r="A115" s="679">
        <v>245</v>
      </c>
      <c r="B115" s="685">
        <v>176</v>
      </c>
      <c r="C115" s="681" t="s">
        <v>153</v>
      </c>
      <c r="D115" s="697">
        <v>53.043972222222223</v>
      </c>
      <c r="E115" s="698">
        <v>14.333833333333335</v>
      </c>
      <c r="F115" s="695" t="s">
        <v>776</v>
      </c>
      <c r="G115" s="696" t="s">
        <v>1395</v>
      </c>
      <c r="H115" s="570">
        <v>245</v>
      </c>
      <c r="I115" s="566">
        <v>176</v>
      </c>
      <c r="J115" s="567" t="s">
        <v>153</v>
      </c>
      <c r="K115" s="568" t="s">
        <v>776</v>
      </c>
      <c r="L115" s="569">
        <v>780</v>
      </c>
      <c r="M115" s="570">
        <v>7.6</v>
      </c>
      <c r="N115" s="571" t="s">
        <v>910</v>
      </c>
      <c r="O115" s="572" t="s">
        <v>304</v>
      </c>
      <c r="P115" s="572">
        <v>22.92</v>
      </c>
      <c r="Q115" s="573" t="s">
        <v>910</v>
      </c>
      <c r="R115" s="572" t="s">
        <v>911</v>
      </c>
      <c r="S115" s="572">
        <v>3.698</v>
      </c>
      <c r="T115" s="572">
        <v>3.5430000000000001</v>
      </c>
      <c r="U115" s="574">
        <v>6.3699999999999998E-3</v>
      </c>
      <c r="V115" s="572">
        <v>150.4</v>
      </c>
      <c r="W115" s="573" t="s">
        <v>910</v>
      </c>
      <c r="X115" s="572">
        <v>1.786</v>
      </c>
      <c r="Y115" s="572">
        <v>3.694</v>
      </c>
      <c r="Z115" s="572" t="s">
        <v>912</v>
      </c>
      <c r="AA115" s="572">
        <v>7.8609999999999998</v>
      </c>
      <c r="AB115" s="572">
        <v>219.1</v>
      </c>
      <c r="AC115" s="572">
        <v>4.2880000000000003</v>
      </c>
      <c r="AD115" s="575">
        <v>12.62</v>
      </c>
      <c r="AE115" s="576">
        <v>0.15079999999999999</v>
      </c>
      <c r="AF115" s="576">
        <v>0.2666</v>
      </c>
      <c r="AG115" s="576">
        <v>0.28570000000000001</v>
      </c>
      <c r="AH115" s="576">
        <v>5.6939999999999998E-2</v>
      </c>
      <c r="AI115" s="576">
        <v>3.431E-2</v>
      </c>
      <c r="AJ115" s="577">
        <v>1.5430000000000001E-2</v>
      </c>
      <c r="AK115" s="577">
        <v>1.84E-2</v>
      </c>
      <c r="AL115" s="577">
        <v>1.039E-2</v>
      </c>
      <c r="AM115" s="578">
        <v>0.14000000000000001</v>
      </c>
      <c r="AN115" s="579" t="str">
        <f>IF(Tabela2[[#This Row],[Nazwa punktu]]=Tabela35[[#This Row],[Lokalizacja]],"OK","NIEEEEEEEEEEEEEEEEEEEEEEEEE")</f>
        <v>OK</v>
      </c>
      <c r="AO115" s="582">
        <v>245</v>
      </c>
      <c r="AP115" s="577">
        <v>176</v>
      </c>
      <c r="AQ115" s="582" t="s">
        <v>32</v>
      </c>
      <c r="AR115" s="577" t="s">
        <v>1105</v>
      </c>
      <c r="AS115" s="580" t="s">
        <v>959</v>
      </c>
      <c r="AT115" s="577" t="s">
        <v>959</v>
      </c>
      <c r="AU115" s="577" t="s">
        <v>959</v>
      </c>
      <c r="AV115" s="577" t="s">
        <v>959</v>
      </c>
      <c r="AW115" s="577">
        <v>8.9999999999999993E-3</v>
      </c>
      <c r="AX115" s="577" t="s">
        <v>959</v>
      </c>
      <c r="AY115" s="577">
        <v>3.6999999999999998E-2</v>
      </c>
      <c r="AZ115" s="577">
        <v>3.3000000000000002E-2</v>
      </c>
      <c r="BA115" s="577" t="s">
        <v>959</v>
      </c>
      <c r="BB115" s="577" t="s">
        <v>959</v>
      </c>
      <c r="BC115" s="577" t="s">
        <v>959</v>
      </c>
      <c r="BD115" s="577" t="s">
        <v>959</v>
      </c>
      <c r="BE115" s="577" t="s">
        <v>959</v>
      </c>
      <c r="BF115" s="577" t="s">
        <v>959</v>
      </c>
      <c r="BG115" s="577" t="s">
        <v>959</v>
      </c>
      <c r="BH115" s="577" t="s">
        <v>959</v>
      </c>
      <c r="BI115" s="577" t="s">
        <v>959</v>
      </c>
      <c r="BJ115" s="583" t="s">
        <v>959</v>
      </c>
      <c r="BK115" s="577" t="s">
        <v>960</v>
      </c>
      <c r="BL115" s="577">
        <v>7.4999999999999997E-2</v>
      </c>
      <c r="BM115" s="577" t="s">
        <v>1114</v>
      </c>
      <c r="BN115" s="577" t="s">
        <v>962</v>
      </c>
      <c r="BO115" s="577">
        <v>0.11650000000000002</v>
      </c>
      <c r="BP115" s="580">
        <v>0.11150000000000002</v>
      </c>
      <c r="BQ115" s="577">
        <v>9.9000000000000005E-2</v>
      </c>
      <c r="BR115" s="583" t="s">
        <v>963</v>
      </c>
      <c r="BS115" s="579" t="str">
        <f>IF(Tabela35[[#This Row],[Lokalizacja3]]=Tabela2[[#This Row],[Nazwa punktu]],"ok","NIEEEEEE")</f>
        <v>NIEEEEEE</v>
      </c>
      <c r="BT115" s="580">
        <v>244</v>
      </c>
      <c r="BU115" s="582">
        <v>176</v>
      </c>
      <c r="BV115" s="577" t="s">
        <v>153</v>
      </c>
      <c r="BW115" s="582" t="s">
        <v>776</v>
      </c>
      <c r="BX115" s="577" t="s">
        <v>509</v>
      </c>
      <c r="BY115" s="577" t="s">
        <v>509</v>
      </c>
      <c r="BZ115" s="577" t="s">
        <v>509</v>
      </c>
      <c r="CA115" s="577" t="s">
        <v>509</v>
      </c>
      <c r="CB115" s="577" t="s">
        <v>509</v>
      </c>
      <c r="CC115" s="577" t="s">
        <v>509</v>
      </c>
      <c r="CD115" s="577" t="s">
        <v>509</v>
      </c>
      <c r="CE115" s="577" t="s">
        <v>515</v>
      </c>
      <c r="CF115" s="580" t="s">
        <v>509</v>
      </c>
      <c r="CG115" s="583" t="s">
        <v>509</v>
      </c>
      <c r="CH115" s="582">
        <v>244</v>
      </c>
      <c r="CI115" s="577">
        <v>176</v>
      </c>
      <c r="CJ115" s="582" t="s">
        <v>153</v>
      </c>
      <c r="CK115" s="577" t="s">
        <v>776</v>
      </c>
      <c r="CL115" s="580" t="s">
        <v>910</v>
      </c>
      <c r="CM115" s="577" t="s">
        <v>910</v>
      </c>
      <c r="CN115" s="577" t="s">
        <v>910</v>
      </c>
      <c r="CO115" s="577" t="s">
        <v>910</v>
      </c>
      <c r="CP115" s="583" t="s">
        <v>542</v>
      </c>
      <c r="CQ115" s="577" t="s">
        <v>539</v>
      </c>
      <c r="CR115" s="577" t="s">
        <v>509</v>
      </c>
      <c r="CS115" s="577" t="s">
        <v>509</v>
      </c>
      <c r="CT115" s="577" t="s">
        <v>509</v>
      </c>
      <c r="CU115" s="577" t="s">
        <v>509</v>
      </c>
      <c r="CV115" s="577" t="s">
        <v>509</v>
      </c>
      <c r="CW115" s="577" t="s">
        <v>509</v>
      </c>
      <c r="CX115" s="580" t="s">
        <v>509</v>
      </c>
      <c r="CY115" s="577" t="s">
        <v>509</v>
      </c>
      <c r="CZ115" s="577" t="s">
        <v>910</v>
      </c>
      <c r="DA115" s="583" t="s">
        <v>515</v>
      </c>
      <c r="DB115" s="577" t="s">
        <v>540</v>
      </c>
      <c r="DC115" s="577" t="s">
        <v>509</v>
      </c>
      <c r="DD115" s="577" t="s">
        <v>509</v>
      </c>
      <c r="DE115" s="577" t="s">
        <v>540</v>
      </c>
      <c r="DF115" s="577" t="s">
        <v>910</v>
      </c>
      <c r="DG115" s="577" t="s">
        <v>910</v>
      </c>
      <c r="DH115" s="583" t="s">
        <v>541</v>
      </c>
      <c r="DI115" s="749" t="str">
        <f>IF(Tabela35[[#This Row],[nazwa punktu8]]=Tabela2[[#This Row],[Nazwa punktu]],"tak","NIEEEEEEEEEEEEEEEE")</f>
        <v>tak</v>
      </c>
      <c r="DJ115" s="523">
        <v>20</v>
      </c>
      <c r="DK115" s="756">
        <v>176</v>
      </c>
      <c r="DL115" s="507" t="s">
        <v>1543</v>
      </c>
      <c r="DM115" s="524" t="s">
        <v>509</v>
      </c>
      <c r="DN115" s="524" t="s">
        <v>509</v>
      </c>
      <c r="DO115" s="524" t="s">
        <v>1527</v>
      </c>
      <c r="DP115" s="506">
        <v>4.4000000000000004</v>
      </c>
      <c r="DQ115" s="506" t="s">
        <v>1526</v>
      </c>
      <c r="DR115" s="523">
        <v>20</v>
      </c>
      <c r="DS115" s="756">
        <v>176</v>
      </c>
      <c r="DT115" s="507" t="s">
        <v>1543</v>
      </c>
      <c r="DU115" s="526" t="s">
        <v>1573</v>
      </c>
      <c r="DV115" s="526" t="s">
        <v>1573</v>
      </c>
      <c r="DW115" s="526" t="s">
        <v>1573</v>
      </c>
      <c r="DX115" s="526" t="s">
        <v>1573</v>
      </c>
      <c r="DY115" s="526" t="s">
        <v>1573</v>
      </c>
      <c r="DZ115" s="526" t="s">
        <v>1573</v>
      </c>
      <c r="EA115" s="526" t="s">
        <v>509</v>
      </c>
      <c r="EB115" s="524" t="s">
        <v>1581</v>
      </c>
      <c r="EC115" s="523">
        <v>20</v>
      </c>
      <c r="ED115" s="756">
        <v>176</v>
      </c>
      <c r="EE115" s="507" t="s">
        <v>1543</v>
      </c>
      <c r="EF115" s="526" t="s">
        <v>911</v>
      </c>
      <c r="EG115" s="526" t="s">
        <v>911</v>
      </c>
      <c r="EH115" s="526" t="s">
        <v>911</v>
      </c>
      <c r="EI115" s="526" t="s">
        <v>911</v>
      </c>
      <c r="EJ115" s="526" t="s">
        <v>911</v>
      </c>
      <c r="EK115" s="526" t="s">
        <v>911</v>
      </c>
      <c r="EL115" s="526" t="s">
        <v>911</v>
      </c>
      <c r="EM115" s="524" t="s">
        <v>911</v>
      </c>
      <c r="EN115" s="523">
        <v>18</v>
      </c>
      <c r="EO115" s="756">
        <v>176</v>
      </c>
      <c r="EP115" s="507" t="s">
        <v>153</v>
      </c>
      <c r="EQ115" s="526" t="s">
        <v>1600</v>
      </c>
      <c r="ER115" s="526" t="s">
        <v>1601</v>
      </c>
      <c r="ES115" s="526" t="s">
        <v>1601</v>
      </c>
      <c r="ET115" s="524" t="s">
        <v>1601</v>
      </c>
    </row>
    <row r="116" spans="1:150" s="684" customFormat="1" ht="25.5" x14ac:dyDescent="0.25">
      <c r="A116" s="679">
        <v>16</v>
      </c>
      <c r="B116" s="685">
        <v>219</v>
      </c>
      <c r="C116" s="681" t="s">
        <v>1123</v>
      </c>
      <c r="D116" s="697">
        <v>51.258583333333334</v>
      </c>
      <c r="E116" s="698">
        <v>16.754194444444444</v>
      </c>
      <c r="F116" s="695" t="s">
        <v>1095</v>
      </c>
      <c r="G116" s="696" t="s">
        <v>1389</v>
      </c>
      <c r="H116" s="570">
        <v>16</v>
      </c>
      <c r="I116" s="566">
        <v>219</v>
      </c>
      <c r="J116" s="567" t="s">
        <v>312</v>
      </c>
      <c r="K116" s="568" t="s">
        <v>1095</v>
      </c>
      <c r="L116" s="569">
        <v>1241</v>
      </c>
      <c r="M116" s="570">
        <v>6.8</v>
      </c>
      <c r="N116" s="571" t="s">
        <v>910</v>
      </c>
      <c r="O116" s="572">
        <v>10.28</v>
      </c>
      <c r="P116" s="572">
        <v>171.7</v>
      </c>
      <c r="Q116" s="573" t="s">
        <v>910</v>
      </c>
      <c r="R116" s="572">
        <v>9.7810000000000006</v>
      </c>
      <c r="S116" s="572">
        <v>16.28</v>
      </c>
      <c r="T116" s="572">
        <v>18.7</v>
      </c>
      <c r="U116" s="574">
        <v>2.2200000000000001E-2</v>
      </c>
      <c r="V116" s="572">
        <v>360.5</v>
      </c>
      <c r="W116" s="573" t="s">
        <v>910</v>
      </c>
      <c r="X116" s="572">
        <v>21.44</v>
      </c>
      <c r="Y116" s="572">
        <v>20.79</v>
      </c>
      <c r="Z116" s="572">
        <v>2.9220000000000002</v>
      </c>
      <c r="AA116" s="572">
        <v>18.760000000000002</v>
      </c>
      <c r="AB116" s="572">
        <v>486.4</v>
      </c>
      <c r="AC116" s="572">
        <v>16.7</v>
      </c>
      <c r="AD116" s="575">
        <v>105.4</v>
      </c>
      <c r="AE116" s="576">
        <v>0.64510000000000001</v>
      </c>
      <c r="AF116" s="576">
        <v>0.26790000000000003</v>
      </c>
      <c r="AG116" s="576">
        <v>1.5589999999999999</v>
      </c>
      <c r="AH116" s="576">
        <v>0.14119999999999999</v>
      </c>
      <c r="AI116" s="576">
        <v>0.1216</v>
      </c>
      <c r="AJ116" s="577">
        <v>3.288E-2</v>
      </c>
      <c r="AK116" s="577">
        <v>6.2300000000000001E-2</v>
      </c>
      <c r="AL116" s="577">
        <v>0.14319999999999999</v>
      </c>
      <c r="AM116" s="578">
        <v>0.41</v>
      </c>
      <c r="AN116" s="579" t="str">
        <f>IF(Tabela2[[#This Row],[Nazwa punktu]]=Tabela35[[#This Row],[Lokalizacja]],"OK","NIEEEEEEEEEEEEEEEEEEEEEEEEE")</f>
        <v>NIEEEEEEEEEEEEEEEEEEEEEEEEE</v>
      </c>
      <c r="AO116" s="582">
        <v>16</v>
      </c>
      <c r="AP116" s="577">
        <v>219</v>
      </c>
      <c r="AQ116" s="582" t="s">
        <v>1123</v>
      </c>
      <c r="AR116" s="577" t="s">
        <v>1095</v>
      </c>
      <c r="AS116" s="580">
        <v>2.3E-2</v>
      </c>
      <c r="AT116" s="577">
        <v>7.0000000000000001E-3</v>
      </c>
      <c r="AU116" s="577">
        <v>8.9999999999999993E-3</v>
      </c>
      <c r="AV116" s="577">
        <v>1.0999999999999999E-2</v>
      </c>
      <c r="AW116" s="577">
        <v>5.5E-2</v>
      </c>
      <c r="AX116" s="577">
        <v>3.4000000000000002E-2</v>
      </c>
      <c r="AY116" s="577">
        <v>0.124</v>
      </c>
      <c r="AZ116" s="577">
        <v>9.0999999999999998E-2</v>
      </c>
      <c r="BA116" s="577">
        <v>6.0999999999999999E-2</v>
      </c>
      <c r="BB116" s="577">
        <v>6.0999999999999999E-2</v>
      </c>
      <c r="BC116" s="577">
        <v>3.9E-2</v>
      </c>
      <c r="BD116" s="577">
        <v>4.5999999999999999E-2</v>
      </c>
      <c r="BE116" s="577">
        <v>1.2999999999999999E-2</v>
      </c>
      <c r="BF116" s="577">
        <v>4.3999999999999997E-2</v>
      </c>
      <c r="BG116" s="577">
        <v>3.2000000000000001E-2</v>
      </c>
      <c r="BH116" s="577">
        <v>6.0000000000000001E-3</v>
      </c>
      <c r="BI116" s="577">
        <v>1.4E-2</v>
      </c>
      <c r="BJ116" s="583">
        <v>2.4E-2</v>
      </c>
      <c r="BK116" s="577">
        <v>0.11600000000000001</v>
      </c>
      <c r="BL116" s="577">
        <v>0.33700000000000002</v>
      </c>
      <c r="BM116" s="577">
        <v>0.16200000000000001</v>
      </c>
      <c r="BN116" s="577">
        <v>5.6000000000000001E-2</v>
      </c>
      <c r="BO116" s="577">
        <v>0.69400000000000017</v>
      </c>
      <c r="BP116" s="580">
        <v>0.66700000000000015</v>
      </c>
      <c r="BQ116" s="577">
        <v>0.50299999999999989</v>
      </c>
      <c r="BR116" s="583">
        <v>0.252</v>
      </c>
      <c r="BS116" s="579" t="str">
        <f>IF(Tabela35[[#This Row],[Lokalizacja3]]=Tabela2[[#This Row],[Nazwa punktu]],"ok","NIEEEEEE")</f>
        <v>ok</v>
      </c>
      <c r="BT116" s="580">
        <v>16</v>
      </c>
      <c r="BU116" s="582">
        <v>219</v>
      </c>
      <c r="BV116" s="577" t="s">
        <v>1123</v>
      </c>
      <c r="BW116" s="582" t="s">
        <v>1095</v>
      </c>
      <c r="BX116" s="577" t="s">
        <v>509</v>
      </c>
      <c r="BY116" s="577" t="s">
        <v>509</v>
      </c>
      <c r="BZ116" s="577" t="s">
        <v>509</v>
      </c>
      <c r="CA116" s="577" t="s">
        <v>509</v>
      </c>
      <c r="CB116" s="577" t="s">
        <v>509</v>
      </c>
      <c r="CC116" s="577" t="s">
        <v>509</v>
      </c>
      <c r="CD116" s="577" t="s">
        <v>509</v>
      </c>
      <c r="CE116" s="577" t="s">
        <v>515</v>
      </c>
      <c r="CF116" s="580" t="s">
        <v>509</v>
      </c>
      <c r="CG116" s="583" t="s">
        <v>509</v>
      </c>
      <c r="CH116" s="582">
        <v>16</v>
      </c>
      <c r="CI116" s="577">
        <v>219</v>
      </c>
      <c r="CJ116" s="582" t="s">
        <v>1123</v>
      </c>
      <c r="CK116" s="577" t="s">
        <v>1095</v>
      </c>
      <c r="CL116" s="580" t="s">
        <v>910</v>
      </c>
      <c r="CM116" s="577" t="s">
        <v>910</v>
      </c>
      <c r="CN116" s="577" t="s">
        <v>910</v>
      </c>
      <c r="CO116" s="577" t="s">
        <v>910</v>
      </c>
      <c r="CP116" s="583" t="s">
        <v>542</v>
      </c>
      <c r="CQ116" s="577" t="s">
        <v>539</v>
      </c>
      <c r="CR116" s="577" t="s">
        <v>509</v>
      </c>
      <c r="CS116" s="577" t="s">
        <v>509</v>
      </c>
      <c r="CT116" s="577" t="s">
        <v>509</v>
      </c>
      <c r="CU116" s="577" t="s">
        <v>509</v>
      </c>
      <c r="CV116" s="577" t="s">
        <v>509</v>
      </c>
      <c r="CW116" s="577" t="s">
        <v>509</v>
      </c>
      <c r="CX116" s="580" t="s">
        <v>509</v>
      </c>
      <c r="CY116" s="577" t="s">
        <v>509</v>
      </c>
      <c r="CZ116" s="577" t="s">
        <v>910</v>
      </c>
      <c r="DA116" s="583" t="s">
        <v>515</v>
      </c>
      <c r="DB116" s="577" t="s">
        <v>540</v>
      </c>
      <c r="DC116" s="577" t="s">
        <v>509</v>
      </c>
      <c r="DD116" s="577" t="s">
        <v>509</v>
      </c>
      <c r="DE116" s="577" t="s">
        <v>540</v>
      </c>
      <c r="DF116" s="577" t="s">
        <v>910</v>
      </c>
      <c r="DG116" s="577" t="s">
        <v>910</v>
      </c>
      <c r="DH116" s="583" t="s">
        <v>541</v>
      </c>
      <c r="DI116" s="749" t="str">
        <f>IF(Tabela35[[#This Row],[nazwa punktu8]]=Tabela2[[#This Row],[Nazwa punktu]],"tak","NIEEEEEEEEEEEEEEEE")</f>
        <v>tak</v>
      </c>
      <c r="DJ116" s="523">
        <v>21</v>
      </c>
      <c r="DK116" s="756">
        <v>219</v>
      </c>
      <c r="DL116" s="507" t="s">
        <v>312</v>
      </c>
      <c r="DM116" s="524" t="s">
        <v>1544</v>
      </c>
      <c r="DN116" s="524" t="s">
        <v>911</v>
      </c>
      <c r="DO116" s="524" t="s">
        <v>1545</v>
      </c>
      <c r="DP116" s="506">
        <v>5</v>
      </c>
      <c r="DQ116" s="506" t="s">
        <v>1526</v>
      </c>
      <c r="DR116" s="523">
        <v>21</v>
      </c>
      <c r="DS116" s="756">
        <v>219</v>
      </c>
      <c r="DT116" s="507" t="s">
        <v>312</v>
      </c>
      <c r="DU116" s="526" t="s">
        <v>1573</v>
      </c>
      <c r="DV116" s="526" t="s">
        <v>1573</v>
      </c>
      <c r="DW116" s="526" t="s">
        <v>1573</v>
      </c>
      <c r="DX116" s="526" t="s">
        <v>1573</v>
      </c>
      <c r="DY116" s="526" t="s">
        <v>1573</v>
      </c>
      <c r="DZ116" s="526" t="s">
        <v>1573</v>
      </c>
      <c r="EA116" s="526" t="s">
        <v>509</v>
      </c>
      <c r="EB116" s="524" t="s">
        <v>1526</v>
      </c>
      <c r="EC116" s="523">
        <v>21</v>
      </c>
      <c r="ED116" s="756">
        <v>219</v>
      </c>
      <c r="EE116" s="507" t="s">
        <v>1123</v>
      </c>
      <c r="EF116" s="526" t="s">
        <v>912</v>
      </c>
      <c r="EG116" s="526" t="s">
        <v>911</v>
      </c>
      <c r="EH116" s="526" t="s">
        <v>911</v>
      </c>
      <c r="EI116" s="526" t="s">
        <v>911</v>
      </c>
      <c r="EJ116" s="526" t="s">
        <v>911</v>
      </c>
      <c r="EK116" s="526" t="s">
        <v>911</v>
      </c>
      <c r="EL116" s="526" t="s">
        <v>911</v>
      </c>
      <c r="EM116" s="524" t="s">
        <v>911</v>
      </c>
      <c r="EN116" s="523">
        <v>19</v>
      </c>
      <c r="EO116" s="756">
        <v>219</v>
      </c>
      <c r="EP116" s="507" t="s">
        <v>1123</v>
      </c>
      <c r="EQ116" s="526" t="s">
        <v>1600</v>
      </c>
      <c r="ER116" s="526" t="s">
        <v>1601</v>
      </c>
      <c r="ES116" s="526" t="s">
        <v>1601</v>
      </c>
      <c r="ET116" s="524" t="s">
        <v>1601</v>
      </c>
    </row>
    <row r="117" spans="1:150" s="684" customFormat="1" ht="25.5" x14ac:dyDescent="0.25">
      <c r="A117" s="679">
        <v>157</v>
      </c>
      <c r="B117" s="685">
        <v>407</v>
      </c>
      <c r="C117" s="681" t="s">
        <v>1007</v>
      </c>
      <c r="D117" s="697">
        <v>50.122055555555555</v>
      </c>
      <c r="E117" s="698">
        <v>18.229638888888886</v>
      </c>
      <c r="F117" s="699" t="s">
        <v>1097</v>
      </c>
      <c r="G117" s="696" t="s">
        <v>1393</v>
      </c>
      <c r="H117" s="570">
        <v>157</v>
      </c>
      <c r="I117" s="566">
        <v>407</v>
      </c>
      <c r="J117" s="567" t="s">
        <v>1007</v>
      </c>
      <c r="K117" s="588" t="s">
        <v>1097</v>
      </c>
      <c r="L117" s="569">
        <v>1705</v>
      </c>
      <c r="M117" s="570">
        <v>7.2</v>
      </c>
      <c r="N117" s="571" t="s">
        <v>910</v>
      </c>
      <c r="O117" s="572">
        <v>4.2679999999999998</v>
      </c>
      <c r="P117" s="572">
        <v>331.7</v>
      </c>
      <c r="Q117" s="573">
        <v>0.55130000000000001</v>
      </c>
      <c r="R117" s="572">
        <v>6.798</v>
      </c>
      <c r="S117" s="572">
        <v>18.68</v>
      </c>
      <c r="T117" s="572">
        <v>23.28</v>
      </c>
      <c r="U117" s="574">
        <v>2.2700000000000001E-2</v>
      </c>
      <c r="V117" s="572">
        <v>401.2</v>
      </c>
      <c r="W117" s="573" t="s">
        <v>910</v>
      </c>
      <c r="X117" s="572">
        <v>22.3</v>
      </c>
      <c r="Y117" s="572">
        <v>21.42</v>
      </c>
      <c r="Z117" s="572" t="s">
        <v>912</v>
      </c>
      <c r="AA117" s="572">
        <v>44.2</v>
      </c>
      <c r="AB117" s="572">
        <v>117.4</v>
      </c>
      <c r="AC117" s="572">
        <v>16.37</v>
      </c>
      <c r="AD117" s="575">
        <v>203.6</v>
      </c>
      <c r="AE117" s="576">
        <v>0.72199999999999998</v>
      </c>
      <c r="AF117" s="576">
        <v>0.36509999999999998</v>
      </c>
      <c r="AG117" s="576">
        <v>1.8180000000000001</v>
      </c>
      <c r="AH117" s="576">
        <v>0.1237</v>
      </c>
      <c r="AI117" s="576">
        <v>0.24929999999999999</v>
      </c>
      <c r="AJ117" s="577">
        <v>5.2249999999999998E-2</v>
      </c>
      <c r="AK117" s="577">
        <v>6.8839999999999998E-2</v>
      </c>
      <c r="AL117" s="577">
        <v>8.7300000000000003E-2</v>
      </c>
      <c r="AM117" s="578">
        <v>0.96</v>
      </c>
      <c r="AN117" s="579" t="str">
        <f>IF(Tabela2[[#This Row],[Nazwa punktu]]=Tabela35[[#This Row],[Lokalizacja]],"OK","NIEEEEEEEEEEEEEEEEEEEEEEEEE")</f>
        <v>OK</v>
      </c>
      <c r="AO117" s="582">
        <v>157</v>
      </c>
      <c r="AP117" s="577">
        <v>407</v>
      </c>
      <c r="AQ117" s="582" t="s">
        <v>1007</v>
      </c>
      <c r="AR117" s="577" t="s">
        <v>1097</v>
      </c>
      <c r="AS117" s="580">
        <v>9.6000000000000002E-2</v>
      </c>
      <c r="AT117" s="577">
        <v>7.3999999999999996E-2</v>
      </c>
      <c r="AU117" s="577">
        <v>6.2E-2</v>
      </c>
      <c r="AV117" s="577">
        <v>0.127</v>
      </c>
      <c r="AW117" s="577">
        <v>0.39500000000000002</v>
      </c>
      <c r="AX117" s="577">
        <v>0.158</v>
      </c>
      <c r="AY117" s="577">
        <v>0.73</v>
      </c>
      <c r="AZ117" s="577">
        <v>0.53700000000000003</v>
      </c>
      <c r="BA117" s="577">
        <v>0.312</v>
      </c>
      <c r="BB117" s="577">
        <v>0.33600000000000002</v>
      </c>
      <c r="BC117" s="577">
        <v>0.222</v>
      </c>
      <c r="BD117" s="577">
        <v>0.22800000000000001</v>
      </c>
      <c r="BE117" s="577">
        <v>6.8000000000000005E-2</v>
      </c>
      <c r="BF117" s="577">
        <v>0.26400000000000001</v>
      </c>
      <c r="BG117" s="577">
        <v>0.189</v>
      </c>
      <c r="BH117" s="577">
        <v>0.04</v>
      </c>
      <c r="BI117" s="577">
        <v>6.9000000000000006E-2</v>
      </c>
      <c r="BJ117" s="583">
        <v>0.161</v>
      </c>
      <c r="BK117" s="577">
        <v>0.81600000000000006</v>
      </c>
      <c r="BL117" s="577">
        <v>1.915</v>
      </c>
      <c r="BM117" s="577">
        <v>0.89100000000000001</v>
      </c>
      <c r="BN117" s="577">
        <v>0.35</v>
      </c>
      <c r="BO117" s="577">
        <v>4.0679999999999996</v>
      </c>
      <c r="BP117" s="580">
        <v>3.9309999999999996</v>
      </c>
      <c r="BQ117" s="577">
        <v>3.0350000000000001</v>
      </c>
      <c r="BR117" s="583">
        <v>1.4160000000000001</v>
      </c>
      <c r="BS117" s="579" t="str">
        <f>IF(Tabela35[[#This Row],[Lokalizacja3]]=Tabela2[[#This Row],[Nazwa punktu]],"ok","NIEEEEEE")</f>
        <v>ok</v>
      </c>
      <c r="BT117" s="580">
        <v>157</v>
      </c>
      <c r="BU117" s="582">
        <v>407</v>
      </c>
      <c r="BV117" s="577" t="s">
        <v>1007</v>
      </c>
      <c r="BW117" s="582" t="s">
        <v>1097</v>
      </c>
      <c r="BX117" s="577">
        <v>0.1</v>
      </c>
      <c r="BY117" s="577" t="s">
        <v>509</v>
      </c>
      <c r="BZ117" s="577">
        <v>0.1</v>
      </c>
      <c r="CA117" s="577" t="s">
        <v>509</v>
      </c>
      <c r="CB117" s="577">
        <v>0.2</v>
      </c>
      <c r="CC117" s="577" t="s">
        <v>509</v>
      </c>
      <c r="CD117" s="577">
        <v>0.1</v>
      </c>
      <c r="CE117" s="577">
        <v>0.65</v>
      </c>
      <c r="CF117" s="580" t="s">
        <v>509</v>
      </c>
      <c r="CG117" s="583" t="s">
        <v>509</v>
      </c>
      <c r="CH117" s="582">
        <v>157</v>
      </c>
      <c r="CI117" s="577">
        <v>407</v>
      </c>
      <c r="CJ117" s="582" t="s">
        <v>1007</v>
      </c>
      <c r="CK117" s="577" t="s">
        <v>1097</v>
      </c>
      <c r="CL117" s="580" t="s">
        <v>910</v>
      </c>
      <c r="CM117" s="577" t="s">
        <v>910</v>
      </c>
      <c r="CN117" s="577" t="s">
        <v>910</v>
      </c>
      <c r="CO117" s="577" t="s">
        <v>910</v>
      </c>
      <c r="CP117" s="583" t="s">
        <v>542</v>
      </c>
      <c r="CQ117" s="577" t="s">
        <v>539</v>
      </c>
      <c r="CR117" s="577" t="s">
        <v>509</v>
      </c>
      <c r="CS117" s="577" t="s">
        <v>509</v>
      </c>
      <c r="CT117" s="577" t="s">
        <v>509</v>
      </c>
      <c r="CU117" s="577" t="s">
        <v>509</v>
      </c>
      <c r="CV117" s="577" t="s">
        <v>509</v>
      </c>
      <c r="CW117" s="577" t="s">
        <v>509</v>
      </c>
      <c r="CX117" s="580">
        <v>0.2</v>
      </c>
      <c r="CY117" s="577">
        <v>0.3</v>
      </c>
      <c r="CZ117" s="577" t="s">
        <v>910</v>
      </c>
      <c r="DA117" s="583">
        <v>0.75</v>
      </c>
      <c r="DB117" s="577" t="s">
        <v>540</v>
      </c>
      <c r="DC117" s="577" t="s">
        <v>509</v>
      </c>
      <c r="DD117" s="577" t="s">
        <v>509</v>
      </c>
      <c r="DE117" s="577" t="s">
        <v>540</v>
      </c>
      <c r="DF117" s="577" t="s">
        <v>910</v>
      </c>
      <c r="DG117" s="577" t="s">
        <v>910</v>
      </c>
      <c r="DH117" s="583" t="s">
        <v>541</v>
      </c>
      <c r="DI117" s="749" t="str">
        <f>IF(Tabela35[[#This Row],[nazwa punktu8]]=Tabela2[[#This Row],[Nazwa punktu]],"tak","NIEEEEEEEEEEEEEEEE")</f>
        <v>tak</v>
      </c>
      <c r="DJ117" s="523">
        <v>22</v>
      </c>
      <c r="DK117" s="756">
        <v>407</v>
      </c>
      <c r="DL117" s="507" t="s">
        <v>1007</v>
      </c>
      <c r="DM117" s="524" t="s">
        <v>1537</v>
      </c>
      <c r="DN117" s="524" t="s">
        <v>509</v>
      </c>
      <c r="DO117" s="524" t="s">
        <v>1546</v>
      </c>
      <c r="DP117" s="506">
        <v>3.7</v>
      </c>
      <c r="DQ117" s="506" t="s">
        <v>1526</v>
      </c>
      <c r="DR117" s="523">
        <v>22</v>
      </c>
      <c r="DS117" s="756">
        <v>407</v>
      </c>
      <c r="DT117" s="507" t="s">
        <v>1007</v>
      </c>
      <c r="DU117" s="526" t="s">
        <v>509</v>
      </c>
      <c r="DV117" s="526" t="s">
        <v>509</v>
      </c>
      <c r="DW117" s="526" t="s">
        <v>509</v>
      </c>
      <c r="DX117" s="526" t="s">
        <v>509</v>
      </c>
      <c r="DY117" s="526" t="s">
        <v>509</v>
      </c>
      <c r="DZ117" s="526" t="s">
        <v>509</v>
      </c>
      <c r="EA117" s="526" t="s">
        <v>910</v>
      </c>
      <c r="EB117" s="524" t="s">
        <v>911</v>
      </c>
      <c r="EC117" s="523">
        <v>22</v>
      </c>
      <c r="ED117" s="756">
        <v>407</v>
      </c>
      <c r="EE117" s="507" t="s">
        <v>1007</v>
      </c>
      <c r="EF117" s="526" t="s">
        <v>304</v>
      </c>
      <c r="EG117" s="526" t="s">
        <v>911</v>
      </c>
      <c r="EH117" s="526" t="s">
        <v>911</v>
      </c>
      <c r="EI117" s="526" t="s">
        <v>911</v>
      </c>
      <c r="EJ117" s="526" t="s">
        <v>911</v>
      </c>
      <c r="EK117" s="526" t="s">
        <v>911</v>
      </c>
      <c r="EL117" s="526" t="s">
        <v>911</v>
      </c>
      <c r="EM117" s="524" t="s">
        <v>911</v>
      </c>
      <c r="EN117" s="523">
        <v>20</v>
      </c>
      <c r="EO117" s="756">
        <v>407</v>
      </c>
      <c r="EP117" s="507" t="s">
        <v>1007</v>
      </c>
      <c r="EQ117" s="526" t="s">
        <v>1600</v>
      </c>
      <c r="ER117" s="526" t="s">
        <v>1601</v>
      </c>
      <c r="ES117" s="526" t="s">
        <v>1601</v>
      </c>
      <c r="ET117" s="524" t="s">
        <v>1601</v>
      </c>
    </row>
    <row r="118" spans="1:150" s="684" customFormat="1" ht="25.5" x14ac:dyDescent="0.25">
      <c r="A118" s="679">
        <v>90</v>
      </c>
      <c r="B118" s="685">
        <v>204</v>
      </c>
      <c r="C118" s="681" t="s">
        <v>1176</v>
      </c>
      <c r="D118" s="697">
        <v>51.798888888888889</v>
      </c>
      <c r="E118" s="698">
        <v>15.7395</v>
      </c>
      <c r="F118" s="695" t="s">
        <v>1096</v>
      </c>
      <c r="G118" s="696" t="s">
        <v>1393</v>
      </c>
      <c r="H118" s="570">
        <v>90</v>
      </c>
      <c r="I118" s="566">
        <v>204</v>
      </c>
      <c r="J118" s="567" t="s">
        <v>1176</v>
      </c>
      <c r="K118" s="568" t="s">
        <v>1096</v>
      </c>
      <c r="L118" s="569">
        <v>2450</v>
      </c>
      <c r="M118" s="570">
        <v>7.4</v>
      </c>
      <c r="N118" s="571" t="s">
        <v>910</v>
      </c>
      <c r="O118" s="572" t="s">
        <v>304</v>
      </c>
      <c r="P118" s="572">
        <v>44.84</v>
      </c>
      <c r="Q118" s="573" t="s">
        <v>910</v>
      </c>
      <c r="R118" s="572">
        <v>2.4980000000000002</v>
      </c>
      <c r="S118" s="572">
        <v>5.01</v>
      </c>
      <c r="T118" s="572">
        <v>10.84</v>
      </c>
      <c r="U118" s="574">
        <v>2.4E-2</v>
      </c>
      <c r="V118" s="572">
        <v>153.1</v>
      </c>
      <c r="W118" s="573" t="s">
        <v>910</v>
      </c>
      <c r="X118" s="572">
        <v>3.855</v>
      </c>
      <c r="Y118" s="572">
        <v>12.74</v>
      </c>
      <c r="Z118" s="572" t="s">
        <v>912</v>
      </c>
      <c r="AA118" s="572">
        <v>7.016</v>
      </c>
      <c r="AB118" s="572">
        <v>268.60000000000002</v>
      </c>
      <c r="AC118" s="572">
        <v>5.282</v>
      </c>
      <c r="AD118" s="575">
        <v>50.64</v>
      </c>
      <c r="AE118" s="576">
        <v>0.17100000000000001</v>
      </c>
      <c r="AF118" s="576">
        <v>7.3380000000000001E-2</v>
      </c>
      <c r="AG118" s="576">
        <v>0.43880000000000002</v>
      </c>
      <c r="AH118" s="576">
        <v>4.2220000000000001E-2</v>
      </c>
      <c r="AI118" s="576">
        <v>3.0839999999999999E-2</v>
      </c>
      <c r="AJ118" s="577">
        <v>2.0309999999999998E-2</v>
      </c>
      <c r="AK118" s="577">
        <v>1.831E-2</v>
      </c>
      <c r="AL118" s="577">
        <v>2.5219999999999999E-2</v>
      </c>
      <c r="AM118" s="578">
        <v>0.18</v>
      </c>
      <c r="AN118" s="579" t="str">
        <f>IF(Tabela2[[#This Row],[Nazwa punktu]]=Tabela35[[#This Row],[Lokalizacja]],"OK","NIEEEEEEEEEEEEEEEEEEEEEEEEE")</f>
        <v>OK</v>
      </c>
      <c r="AO118" s="582">
        <v>90</v>
      </c>
      <c r="AP118" s="577">
        <v>204</v>
      </c>
      <c r="AQ118" s="582" t="s">
        <v>1176</v>
      </c>
      <c r="AR118" s="577" t="s">
        <v>1096</v>
      </c>
      <c r="AS118" s="580" t="s">
        <v>959</v>
      </c>
      <c r="AT118" s="577" t="s">
        <v>959</v>
      </c>
      <c r="AU118" s="577" t="s">
        <v>959</v>
      </c>
      <c r="AV118" s="577" t="s">
        <v>959</v>
      </c>
      <c r="AW118" s="577">
        <v>8.0000000000000002E-3</v>
      </c>
      <c r="AX118" s="577" t="s">
        <v>959</v>
      </c>
      <c r="AY118" s="577">
        <v>8.9999999999999993E-3</v>
      </c>
      <c r="AZ118" s="577">
        <v>6.0000000000000001E-3</v>
      </c>
      <c r="BA118" s="577" t="s">
        <v>959</v>
      </c>
      <c r="BB118" s="577" t="s">
        <v>959</v>
      </c>
      <c r="BC118" s="577">
        <v>6.0000000000000001E-3</v>
      </c>
      <c r="BD118" s="577">
        <v>6.0000000000000001E-3</v>
      </c>
      <c r="BE118" s="577" t="s">
        <v>959</v>
      </c>
      <c r="BF118" s="577" t="s">
        <v>959</v>
      </c>
      <c r="BG118" s="577" t="s">
        <v>959</v>
      </c>
      <c r="BH118" s="577" t="s">
        <v>959</v>
      </c>
      <c r="BI118" s="577" t="s">
        <v>959</v>
      </c>
      <c r="BJ118" s="583" t="s">
        <v>959</v>
      </c>
      <c r="BK118" s="577" t="s">
        <v>960</v>
      </c>
      <c r="BL118" s="577">
        <v>0.02</v>
      </c>
      <c r="BM118" s="577" t="s">
        <v>1114</v>
      </c>
      <c r="BN118" s="577" t="s">
        <v>962</v>
      </c>
      <c r="BO118" s="577" t="s">
        <v>933</v>
      </c>
      <c r="BP118" s="580" t="s">
        <v>964</v>
      </c>
      <c r="BQ118" s="577" t="s">
        <v>1115</v>
      </c>
      <c r="BR118" s="583" t="s">
        <v>963</v>
      </c>
      <c r="BS118" s="579" t="str">
        <f>IF(Tabela35[[#This Row],[Lokalizacja3]]=Tabela2[[#This Row],[Nazwa punktu]],"ok","NIEEEEEE")</f>
        <v>ok</v>
      </c>
      <c r="BT118" s="580">
        <v>90</v>
      </c>
      <c r="BU118" s="582">
        <v>204</v>
      </c>
      <c r="BV118" s="577" t="s">
        <v>1176</v>
      </c>
      <c r="BW118" s="582" t="s">
        <v>1096</v>
      </c>
      <c r="BX118" s="577" t="s">
        <v>509</v>
      </c>
      <c r="BY118" s="577" t="s">
        <v>509</v>
      </c>
      <c r="BZ118" s="577" t="s">
        <v>509</v>
      </c>
      <c r="CA118" s="577" t="s">
        <v>509</v>
      </c>
      <c r="CB118" s="577" t="s">
        <v>509</v>
      </c>
      <c r="CC118" s="577" t="s">
        <v>509</v>
      </c>
      <c r="CD118" s="577" t="s">
        <v>509</v>
      </c>
      <c r="CE118" s="577" t="s">
        <v>515</v>
      </c>
      <c r="CF118" s="580" t="s">
        <v>509</v>
      </c>
      <c r="CG118" s="583" t="s">
        <v>509</v>
      </c>
      <c r="CH118" s="582">
        <v>90</v>
      </c>
      <c r="CI118" s="577">
        <v>204</v>
      </c>
      <c r="CJ118" s="582" t="s">
        <v>1176</v>
      </c>
      <c r="CK118" s="577" t="s">
        <v>1096</v>
      </c>
      <c r="CL118" s="580" t="s">
        <v>910</v>
      </c>
      <c r="CM118" s="577" t="s">
        <v>910</v>
      </c>
      <c r="CN118" s="577" t="s">
        <v>910</v>
      </c>
      <c r="CO118" s="577" t="s">
        <v>910</v>
      </c>
      <c r="CP118" s="583" t="s">
        <v>542</v>
      </c>
      <c r="CQ118" s="577" t="s">
        <v>539</v>
      </c>
      <c r="CR118" s="577" t="s">
        <v>509</v>
      </c>
      <c r="CS118" s="577" t="s">
        <v>509</v>
      </c>
      <c r="CT118" s="577" t="s">
        <v>509</v>
      </c>
      <c r="CU118" s="577" t="s">
        <v>509</v>
      </c>
      <c r="CV118" s="577" t="s">
        <v>509</v>
      </c>
      <c r="CW118" s="577" t="s">
        <v>509</v>
      </c>
      <c r="CX118" s="580" t="s">
        <v>509</v>
      </c>
      <c r="CY118" s="577" t="s">
        <v>509</v>
      </c>
      <c r="CZ118" s="577" t="s">
        <v>910</v>
      </c>
      <c r="DA118" s="583" t="s">
        <v>515</v>
      </c>
      <c r="DB118" s="577" t="s">
        <v>540</v>
      </c>
      <c r="DC118" s="577" t="s">
        <v>509</v>
      </c>
      <c r="DD118" s="577" t="s">
        <v>509</v>
      </c>
      <c r="DE118" s="577" t="s">
        <v>540</v>
      </c>
      <c r="DF118" s="577" t="s">
        <v>910</v>
      </c>
      <c r="DG118" s="577" t="s">
        <v>910</v>
      </c>
      <c r="DH118" s="583" t="s">
        <v>541</v>
      </c>
      <c r="DI118" s="749" t="str">
        <f>IF(Tabela35[[#This Row],[nazwa punktu8]]=Tabela2[[#This Row],[Nazwa punktu]],"tak","NIEEEEEEEEEEEEEEEE")</f>
        <v>tak</v>
      </c>
      <c r="DJ118" s="523">
        <v>23</v>
      </c>
      <c r="DK118" s="756">
        <v>204</v>
      </c>
      <c r="DL118" s="507" t="s">
        <v>1176</v>
      </c>
      <c r="DM118" s="524" t="s">
        <v>1544</v>
      </c>
      <c r="DN118" s="524" t="s">
        <v>911</v>
      </c>
      <c r="DO118" s="524">
        <v>48</v>
      </c>
      <c r="DP118" s="506">
        <v>7.1</v>
      </c>
      <c r="DQ118" s="506" t="s">
        <v>1526</v>
      </c>
      <c r="DR118" s="523">
        <v>23</v>
      </c>
      <c r="DS118" s="756">
        <v>204</v>
      </c>
      <c r="DT118" s="507" t="s">
        <v>1176</v>
      </c>
      <c r="DU118" s="526" t="s">
        <v>1573</v>
      </c>
      <c r="DV118" s="526" t="s">
        <v>1573</v>
      </c>
      <c r="DW118" s="526" t="s">
        <v>1573</v>
      </c>
      <c r="DX118" s="526" t="s">
        <v>1573</v>
      </c>
      <c r="DY118" s="526" t="s">
        <v>1573</v>
      </c>
      <c r="DZ118" s="526" t="s">
        <v>1573</v>
      </c>
      <c r="EA118" s="526" t="s">
        <v>509</v>
      </c>
      <c r="EB118" s="524" t="s">
        <v>1526</v>
      </c>
      <c r="EC118" s="523">
        <v>23</v>
      </c>
      <c r="ED118" s="756">
        <v>204</v>
      </c>
      <c r="EE118" s="507" t="s">
        <v>1176</v>
      </c>
      <c r="EF118" s="526" t="s">
        <v>1649</v>
      </c>
      <c r="EG118" s="10" t="s">
        <v>911</v>
      </c>
      <c r="EH118" s="10" t="s">
        <v>911</v>
      </c>
      <c r="EI118" s="10" t="s">
        <v>911</v>
      </c>
      <c r="EJ118" s="10" t="s">
        <v>911</v>
      </c>
      <c r="EK118" s="10" t="s">
        <v>911</v>
      </c>
      <c r="EL118" s="10" t="s">
        <v>911</v>
      </c>
      <c r="EM118" s="524" t="s">
        <v>911</v>
      </c>
      <c r="EN118" s="523">
        <v>21</v>
      </c>
      <c r="EO118" s="756">
        <v>204</v>
      </c>
      <c r="EP118" s="507" t="s">
        <v>1176</v>
      </c>
      <c r="EQ118" s="526" t="s">
        <v>1600</v>
      </c>
      <c r="ER118" s="526" t="s">
        <v>1601</v>
      </c>
      <c r="ES118" s="526" t="s">
        <v>1601</v>
      </c>
      <c r="ET118" s="524" t="s">
        <v>1601</v>
      </c>
    </row>
    <row r="119" spans="1:150" s="684" customFormat="1" ht="25.5" x14ac:dyDescent="0.25">
      <c r="A119" s="679">
        <v>246</v>
      </c>
      <c r="B119" s="685">
        <v>403</v>
      </c>
      <c r="C119" s="681" t="s">
        <v>351</v>
      </c>
      <c r="D119" s="697">
        <v>52.84319444444445</v>
      </c>
      <c r="E119" s="698">
        <v>14.124944444444445</v>
      </c>
      <c r="F119" s="695" t="s">
        <v>776</v>
      </c>
      <c r="G119" s="696" t="s">
        <v>1395</v>
      </c>
      <c r="H119" s="570">
        <v>246</v>
      </c>
      <c r="I119" s="566">
        <v>403</v>
      </c>
      <c r="J119" s="567" t="s">
        <v>34</v>
      </c>
      <c r="K119" s="568" t="s">
        <v>776</v>
      </c>
      <c r="L119" s="569">
        <v>715</v>
      </c>
      <c r="M119" s="570">
        <v>7.6</v>
      </c>
      <c r="N119" s="571" t="s">
        <v>910</v>
      </c>
      <c r="O119" s="572" t="s">
        <v>304</v>
      </c>
      <c r="P119" s="572">
        <v>28.62</v>
      </c>
      <c r="Q119" s="573" t="s">
        <v>910</v>
      </c>
      <c r="R119" s="572">
        <v>1.3149999999999999</v>
      </c>
      <c r="S119" s="572">
        <v>5.2779999999999996</v>
      </c>
      <c r="T119" s="572">
        <v>5.9509999999999996</v>
      </c>
      <c r="U119" s="574">
        <v>1.61E-2</v>
      </c>
      <c r="V119" s="572">
        <v>97.17</v>
      </c>
      <c r="W119" s="573" t="s">
        <v>910</v>
      </c>
      <c r="X119" s="572">
        <v>3.274</v>
      </c>
      <c r="Y119" s="572">
        <v>7.2050000000000001</v>
      </c>
      <c r="Z119" s="572" t="s">
        <v>912</v>
      </c>
      <c r="AA119" s="572">
        <v>10.55</v>
      </c>
      <c r="AB119" s="572">
        <v>88.9</v>
      </c>
      <c r="AC119" s="572">
        <v>4.133</v>
      </c>
      <c r="AD119" s="575">
        <v>40.89</v>
      </c>
      <c r="AE119" s="576">
        <v>0.188</v>
      </c>
      <c r="AF119" s="576">
        <v>0.25330000000000003</v>
      </c>
      <c r="AG119" s="576">
        <v>0.28570000000000001</v>
      </c>
      <c r="AH119" s="576">
        <v>4.9779999999999998E-2</v>
      </c>
      <c r="AI119" s="576">
        <v>4.6620000000000002E-2</v>
      </c>
      <c r="AJ119" s="577">
        <v>1.2869999999999999E-2</v>
      </c>
      <c r="AK119" s="577">
        <v>2.069E-2</v>
      </c>
      <c r="AL119" s="577">
        <v>3.9869999999999996E-2</v>
      </c>
      <c r="AM119" s="578">
        <v>0.36</v>
      </c>
      <c r="AN119" s="579" t="str">
        <f>IF(Tabela2[[#This Row],[Nazwa punktu]]=Tabela35[[#This Row],[Lokalizacja]],"OK","NIEEEEEEEEEEEEEEEEEEEEEEEEE")</f>
        <v>NIEEEEEEEEEEEEEEEEEEEEEEEEE</v>
      </c>
      <c r="AO119" s="582">
        <v>246</v>
      </c>
      <c r="AP119" s="577">
        <v>403</v>
      </c>
      <c r="AQ119" s="582" t="s">
        <v>34</v>
      </c>
      <c r="AR119" s="577" t="s">
        <v>1105</v>
      </c>
      <c r="AS119" s="580" t="s">
        <v>959</v>
      </c>
      <c r="AT119" s="577" t="s">
        <v>959</v>
      </c>
      <c r="AU119" s="577" t="s">
        <v>959</v>
      </c>
      <c r="AV119" s="577" t="s">
        <v>959</v>
      </c>
      <c r="AW119" s="577">
        <v>3.5000000000000003E-2</v>
      </c>
      <c r="AX119" s="577">
        <v>8.9999999999999993E-3</v>
      </c>
      <c r="AY119" s="577">
        <v>6.2E-2</v>
      </c>
      <c r="AZ119" s="577">
        <v>5.0999999999999997E-2</v>
      </c>
      <c r="BA119" s="577">
        <v>2.8000000000000001E-2</v>
      </c>
      <c r="BB119" s="577">
        <v>3.5000000000000003E-2</v>
      </c>
      <c r="BC119" s="577">
        <v>1.9E-2</v>
      </c>
      <c r="BD119" s="577">
        <v>2.5000000000000001E-2</v>
      </c>
      <c r="BE119" s="577">
        <v>6.0000000000000001E-3</v>
      </c>
      <c r="BF119" s="577">
        <v>2.4E-2</v>
      </c>
      <c r="BG119" s="577">
        <v>2.4E-2</v>
      </c>
      <c r="BH119" s="577">
        <v>7.0000000000000001E-3</v>
      </c>
      <c r="BI119" s="577">
        <v>8.0000000000000002E-3</v>
      </c>
      <c r="BJ119" s="583">
        <v>1.9E-2</v>
      </c>
      <c r="BK119" s="577">
        <v>5.1500000000000004E-2</v>
      </c>
      <c r="BL119" s="577">
        <v>0.17599999999999999</v>
      </c>
      <c r="BM119" s="577">
        <v>8.8999999999999996E-2</v>
      </c>
      <c r="BN119" s="577">
        <v>4.2999999999999997E-2</v>
      </c>
      <c r="BO119" s="577">
        <v>0.3620000000000001</v>
      </c>
      <c r="BP119" s="580">
        <v>0.34800000000000009</v>
      </c>
      <c r="BQ119" s="577">
        <v>0.25850000000000001</v>
      </c>
      <c r="BR119" s="583">
        <v>0.14599999999999999</v>
      </c>
      <c r="BS119" s="579" t="str">
        <f>IF(Tabela35[[#This Row],[Lokalizacja3]]=Tabela2[[#This Row],[Nazwa punktu]],"ok","NIEEEEEE")</f>
        <v>NIEEEEEE</v>
      </c>
      <c r="BT119" s="580">
        <v>245</v>
      </c>
      <c r="BU119" s="582">
        <v>403</v>
      </c>
      <c r="BV119" s="577" t="s">
        <v>34</v>
      </c>
      <c r="BW119" s="582" t="s">
        <v>776</v>
      </c>
      <c r="BX119" s="577" t="s">
        <v>509</v>
      </c>
      <c r="BY119" s="577">
        <v>0.1</v>
      </c>
      <c r="BZ119" s="577">
        <v>0.4</v>
      </c>
      <c r="CA119" s="577">
        <v>0.2</v>
      </c>
      <c r="CB119" s="577">
        <v>0.7</v>
      </c>
      <c r="CC119" s="577">
        <v>0.6</v>
      </c>
      <c r="CD119" s="577">
        <v>0.3</v>
      </c>
      <c r="CE119" s="577">
        <v>2.35</v>
      </c>
      <c r="CF119" s="580">
        <v>0.1</v>
      </c>
      <c r="CG119" s="583" t="s">
        <v>509</v>
      </c>
      <c r="CH119" s="582">
        <v>245</v>
      </c>
      <c r="CI119" s="577">
        <v>403</v>
      </c>
      <c r="CJ119" s="582" t="s">
        <v>719</v>
      </c>
      <c r="CK119" s="577" t="s">
        <v>776</v>
      </c>
      <c r="CL119" s="580" t="s">
        <v>910</v>
      </c>
      <c r="CM119" s="577" t="s">
        <v>910</v>
      </c>
      <c r="CN119" s="577" t="s">
        <v>910</v>
      </c>
      <c r="CO119" s="577" t="s">
        <v>910</v>
      </c>
      <c r="CP119" s="583" t="s">
        <v>542</v>
      </c>
      <c r="CQ119" s="577" t="s">
        <v>539</v>
      </c>
      <c r="CR119" s="577" t="s">
        <v>509</v>
      </c>
      <c r="CS119" s="577" t="s">
        <v>509</v>
      </c>
      <c r="CT119" s="577" t="s">
        <v>509</v>
      </c>
      <c r="CU119" s="577" t="s">
        <v>509</v>
      </c>
      <c r="CV119" s="577" t="s">
        <v>509</v>
      </c>
      <c r="CW119" s="577" t="s">
        <v>509</v>
      </c>
      <c r="CX119" s="580" t="s">
        <v>509</v>
      </c>
      <c r="CY119" s="577">
        <v>0.1</v>
      </c>
      <c r="CZ119" s="577" t="s">
        <v>910</v>
      </c>
      <c r="DA119" s="583" t="s">
        <v>515</v>
      </c>
      <c r="DB119" s="577" t="s">
        <v>540</v>
      </c>
      <c r="DC119" s="577" t="s">
        <v>509</v>
      </c>
      <c r="DD119" s="577" t="s">
        <v>509</v>
      </c>
      <c r="DE119" s="577" t="s">
        <v>540</v>
      </c>
      <c r="DF119" s="577" t="s">
        <v>910</v>
      </c>
      <c r="DG119" s="577" t="s">
        <v>910</v>
      </c>
      <c r="DH119" s="583" t="s">
        <v>541</v>
      </c>
      <c r="DI119" s="749" t="str">
        <f>IF(Tabela35[[#This Row],[nazwa punktu8]]=Tabela2[[#This Row],[Nazwa punktu]],"tak","NIEEEEEEEEEEEEEEEE")</f>
        <v>NIEEEEEEEEEEEEEEEE</v>
      </c>
      <c r="DJ119" s="523">
        <v>24</v>
      </c>
      <c r="DK119" s="756">
        <v>403</v>
      </c>
      <c r="DL119" s="507" t="s">
        <v>1547</v>
      </c>
      <c r="DM119" s="524" t="s">
        <v>509</v>
      </c>
      <c r="DN119" s="524" t="s">
        <v>910</v>
      </c>
      <c r="DO119" s="524" t="s">
        <v>1527</v>
      </c>
      <c r="DP119" s="506">
        <v>3.8</v>
      </c>
      <c r="DQ119" s="506" t="s">
        <v>1526</v>
      </c>
      <c r="DR119" s="523">
        <v>24</v>
      </c>
      <c r="DS119" s="756">
        <v>403</v>
      </c>
      <c r="DT119" s="507" t="s">
        <v>1547</v>
      </c>
      <c r="DU119" s="526" t="s">
        <v>1573</v>
      </c>
      <c r="DV119" s="526" t="s">
        <v>1573</v>
      </c>
      <c r="DW119" s="526" t="s">
        <v>1573</v>
      </c>
      <c r="DX119" s="526" t="s">
        <v>1573</v>
      </c>
      <c r="DY119" s="526" t="s">
        <v>1573</v>
      </c>
      <c r="DZ119" s="526" t="s">
        <v>1573</v>
      </c>
      <c r="EA119" s="526" t="s">
        <v>509</v>
      </c>
      <c r="EB119" s="524" t="s">
        <v>540</v>
      </c>
      <c r="EC119" s="523">
        <v>24</v>
      </c>
      <c r="ED119" s="756">
        <v>403</v>
      </c>
      <c r="EE119" s="507" t="s">
        <v>1547</v>
      </c>
      <c r="EF119" s="526" t="s">
        <v>1583</v>
      </c>
      <c r="EG119" s="526" t="s">
        <v>911</v>
      </c>
      <c r="EH119" s="526" t="s">
        <v>911</v>
      </c>
      <c r="EI119" s="526" t="s">
        <v>911</v>
      </c>
      <c r="EJ119" s="526" t="s">
        <v>911</v>
      </c>
      <c r="EK119" s="526" t="s">
        <v>911</v>
      </c>
      <c r="EL119" s="526" t="s">
        <v>911</v>
      </c>
      <c r="EM119" s="524" t="s">
        <v>911</v>
      </c>
      <c r="EN119" s="523">
        <v>22</v>
      </c>
      <c r="EO119" s="756">
        <v>403</v>
      </c>
      <c r="EP119" s="507" t="s">
        <v>1547</v>
      </c>
      <c r="EQ119" s="526" t="s">
        <v>1600</v>
      </c>
      <c r="ER119" s="526" t="s">
        <v>1601</v>
      </c>
      <c r="ES119" s="526" t="s">
        <v>1601</v>
      </c>
      <c r="ET119" s="524" t="s">
        <v>1601</v>
      </c>
    </row>
    <row r="120" spans="1:150" s="684" customFormat="1" ht="25.5" x14ac:dyDescent="0.25">
      <c r="A120" s="679">
        <v>247</v>
      </c>
      <c r="B120" s="685">
        <v>175</v>
      </c>
      <c r="C120" s="681" t="s">
        <v>349</v>
      </c>
      <c r="D120" s="697">
        <v>53.551666666666662</v>
      </c>
      <c r="E120" s="698">
        <v>14.60211111111111</v>
      </c>
      <c r="F120" s="695" t="s">
        <v>776</v>
      </c>
      <c r="G120" s="731" t="s">
        <v>1392</v>
      </c>
      <c r="H120" s="570">
        <v>247</v>
      </c>
      <c r="I120" s="566">
        <v>175</v>
      </c>
      <c r="J120" s="567" t="s">
        <v>33</v>
      </c>
      <c r="K120" s="568" t="s">
        <v>776</v>
      </c>
      <c r="L120" s="569">
        <v>836</v>
      </c>
      <c r="M120" s="570">
        <v>8.1</v>
      </c>
      <c r="N120" s="571" t="s">
        <v>910</v>
      </c>
      <c r="O120" s="572" t="s">
        <v>304</v>
      </c>
      <c r="P120" s="572">
        <v>35.06</v>
      </c>
      <c r="Q120" s="573" t="s">
        <v>910</v>
      </c>
      <c r="R120" s="572">
        <v>1.1299999999999999</v>
      </c>
      <c r="S120" s="572">
        <v>2.8620000000000001</v>
      </c>
      <c r="T120" s="572">
        <v>9.6219999999999999</v>
      </c>
      <c r="U120" s="574">
        <v>4.9300000000000004E-3</v>
      </c>
      <c r="V120" s="572">
        <v>233.5</v>
      </c>
      <c r="W120" s="573" t="s">
        <v>910</v>
      </c>
      <c r="X120" s="572">
        <v>2.407</v>
      </c>
      <c r="Y120" s="572">
        <v>10.91</v>
      </c>
      <c r="Z120" s="572" t="s">
        <v>912</v>
      </c>
      <c r="AA120" s="572">
        <v>16.079999999999998</v>
      </c>
      <c r="AB120" s="572">
        <v>104.1</v>
      </c>
      <c r="AC120" s="572">
        <v>4.2290000000000001</v>
      </c>
      <c r="AD120" s="575">
        <v>29.8</v>
      </c>
      <c r="AE120" s="576">
        <v>0.15590000000000001</v>
      </c>
      <c r="AF120" s="576">
        <v>0.75390000000000001</v>
      </c>
      <c r="AG120" s="576">
        <v>0.38240000000000002</v>
      </c>
      <c r="AH120" s="576">
        <v>5.4620000000000002E-2</v>
      </c>
      <c r="AI120" s="576">
        <v>4.1069999999999995E-2</v>
      </c>
      <c r="AJ120" s="577">
        <v>2.3060000000000001E-2</v>
      </c>
      <c r="AK120" s="577">
        <v>2.6789999999999998E-2</v>
      </c>
      <c r="AL120" s="577">
        <v>1.0070000000000001E-2</v>
      </c>
      <c r="AM120" s="578">
        <v>0.14000000000000001</v>
      </c>
      <c r="AN120" s="579" t="str">
        <f>IF(Tabela2[[#This Row],[Nazwa punktu]]=Tabela35[[#This Row],[Lokalizacja]],"OK","NIEEEEEEEEEEEEEEEEEEEEEEEEE")</f>
        <v>NIEEEEEEEEEEEEEEEEEEEEEEEEE</v>
      </c>
      <c r="AO120" s="582">
        <v>247</v>
      </c>
      <c r="AP120" s="577">
        <v>175</v>
      </c>
      <c r="AQ120" s="582" t="s">
        <v>33</v>
      </c>
      <c r="AR120" s="577" t="s">
        <v>1105</v>
      </c>
      <c r="AS120" s="580" t="s">
        <v>959</v>
      </c>
      <c r="AT120" s="577" t="s">
        <v>959</v>
      </c>
      <c r="AU120" s="577" t="s">
        <v>959</v>
      </c>
      <c r="AV120" s="577" t="s">
        <v>959</v>
      </c>
      <c r="AW120" s="577">
        <v>1.2E-2</v>
      </c>
      <c r="AX120" s="577" t="s">
        <v>959</v>
      </c>
      <c r="AY120" s="577">
        <v>1.4999999999999999E-2</v>
      </c>
      <c r="AZ120" s="577">
        <v>1.2999999999999999E-2</v>
      </c>
      <c r="BA120" s="577" t="s">
        <v>959</v>
      </c>
      <c r="BB120" s="577">
        <v>7.0000000000000001E-3</v>
      </c>
      <c r="BC120" s="577" t="s">
        <v>959</v>
      </c>
      <c r="BD120" s="577" t="s">
        <v>959</v>
      </c>
      <c r="BE120" s="577" t="s">
        <v>959</v>
      </c>
      <c r="BF120" s="577" t="s">
        <v>959</v>
      </c>
      <c r="BG120" s="577" t="s">
        <v>959</v>
      </c>
      <c r="BH120" s="577" t="s">
        <v>959</v>
      </c>
      <c r="BI120" s="577" t="s">
        <v>959</v>
      </c>
      <c r="BJ120" s="583" t="s">
        <v>959</v>
      </c>
      <c r="BK120" s="577" t="s">
        <v>960</v>
      </c>
      <c r="BL120" s="577">
        <v>3.7499999999999999E-2</v>
      </c>
      <c r="BM120" s="577" t="s">
        <v>1114</v>
      </c>
      <c r="BN120" s="577" t="s">
        <v>962</v>
      </c>
      <c r="BO120" s="577" t="s">
        <v>933</v>
      </c>
      <c r="BP120" s="580" t="s">
        <v>964</v>
      </c>
      <c r="BQ120" s="577">
        <v>6.4500000000000002E-2</v>
      </c>
      <c r="BR120" s="583" t="s">
        <v>963</v>
      </c>
      <c r="BS120" s="579" t="str">
        <f>IF(Tabela35[[#This Row],[Lokalizacja3]]=Tabela2[[#This Row],[Nazwa punktu]],"ok","NIEEEEEE")</f>
        <v>NIEEEEEE</v>
      </c>
      <c r="BT120" s="580">
        <v>246</v>
      </c>
      <c r="BU120" s="582">
        <v>175</v>
      </c>
      <c r="BV120" s="577" t="s">
        <v>648</v>
      </c>
      <c r="BW120" s="582" t="s">
        <v>776</v>
      </c>
      <c r="BX120" s="577" t="s">
        <v>509</v>
      </c>
      <c r="BY120" s="577">
        <v>1.3</v>
      </c>
      <c r="BZ120" s="577">
        <v>15.2</v>
      </c>
      <c r="CA120" s="577">
        <v>2.5</v>
      </c>
      <c r="CB120" s="577">
        <v>30.6</v>
      </c>
      <c r="CC120" s="577">
        <v>29.9</v>
      </c>
      <c r="CD120" s="577">
        <v>21.1</v>
      </c>
      <c r="CE120" s="577">
        <v>100.65</v>
      </c>
      <c r="CF120" s="580" t="s">
        <v>509</v>
      </c>
      <c r="CG120" s="583" t="s">
        <v>509</v>
      </c>
      <c r="CH120" s="582">
        <v>246</v>
      </c>
      <c r="CI120" s="577">
        <v>175</v>
      </c>
      <c r="CJ120" s="582" t="s">
        <v>720</v>
      </c>
      <c r="CK120" s="577" t="s">
        <v>776</v>
      </c>
      <c r="CL120" s="580" t="s">
        <v>910</v>
      </c>
      <c r="CM120" s="577" t="s">
        <v>910</v>
      </c>
      <c r="CN120" s="577" t="s">
        <v>910</v>
      </c>
      <c r="CO120" s="577" t="s">
        <v>910</v>
      </c>
      <c r="CP120" s="583" t="s">
        <v>542</v>
      </c>
      <c r="CQ120" s="577" t="s">
        <v>539</v>
      </c>
      <c r="CR120" s="577" t="s">
        <v>509</v>
      </c>
      <c r="CS120" s="577" t="s">
        <v>509</v>
      </c>
      <c r="CT120" s="577" t="s">
        <v>509</v>
      </c>
      <c r="CU120" s="577" t="s">
        <v>509</v>
      </c>
      <c r="CV120" s="577" t="s">
        <v>509</v>
      </c>
      <c r="CW120" s="577" t="s">
        <v>509</v>
      </c>
      <c r="CX120" s="580" t="s">
        <v>509</v>
      </c>
      <c r="CY120" s="577" t="s">
        <v>509</v>
      </c>
      <c r="CZ120" s="577" t="s">
        <v>910</v>
      </c>
      <c r="DA120" s="583" t="s">
        <v>515</v>
      </c>
      <c r="DB120" s="577" t="s">
        <v>540</v>
      </c>
      <c r="DC120" s="577" t="s">
        <v>509</v>
      </c>
      <c r="DD120" s="577" t="s">
        <v>509</v>
      </c>
      <c r="DE120" s="577" t="s">
        <v>540</v>
      </c>
      <c r="DF120" s="577" t="s">
        <v>910</v>
      </c>
      <c r="DG120" s="577" t="s">
        <v>910</v>
      </c>
      <c r="DH120" s="583" t="s">
        <v>541</v>
      </c>
      <c r="DI120" s="749" t="str">
        <f>IF(Tabela35[[#This Row],[nazwa punktu8]]=Tabela2[[#This Row],[Nazwa punktu]],"tak","NIEEEEEEEEEEEEEEEE")</f>
        <v>NIEEEEEEEEEEEEEEEE</v>
      </c>
      <c r="DJ120" s="523">
        <v>25</v>
      </c>
      <c r="DK120" s="756">
        <v>175</v>
      </c>
      <c r="DL120" s="507" t="s">
        <v>1548</v>
      </c>
      <c r="DM120" s="524" t="s">
        <v>509</v>
      </c>
      <c r="DN120" s="524" t="s">
        <v>911</v>
      </c>
      <c r="DO120" s="524" t="s">
        <v>1527</v>
      </c>
      <c r="DP120" s="506">
        <v>4.3</v>
      </c>
      <c r="DQ120" s="506" t="s">
        <v>1526</v>
      </c>
      <c r="DR120" s="523">
        <v>25</v>
      </c>
      <c r="DS120" s="756">
        <v>175</v>
      </c>
      <c r="DT120" s="507" t="s">
        <v>1548</v>
      </c>
      <c r="DU120" s="526" t="s">
        <v>509</v>
      </c>
      <c r="DV120" s="526" t="s">
        <v>509</v>
      </c>
      <c r="DW120" s="526" t="s">
        <v>509</v>
      </c>
      <c r="DX120" s="526" t="s">
        <v>509</v>
      </c>
      <c r="DY120" s="526" t="s">
        <v>509</v>
      </c>
      <c r="DZ120" s="526" t="s">
        <v>509</v>
      </c>
      <c r="EA120" s="526" t="s">
        <v>1526</v>
      </c>
      <c r="EB120" s="524" t="s">
        <v>911</v>
      </c>
      <c r="EC120" s="523">
        <v>25</v>
      </c>
      <c r="ED120" s="756">
        <v>175</v>
      </c>
      <c r="EE120" s="507" t="s">
        <v>33</v>
      </c>
      <c r="EF120" s="526" t="s">
        <v>1650</v>
      </c>
      <c r="EG120" s="526" t="s">
        <v>911</v>
      </c>
      <c r="EH120" s="526" t="s">
        <v>911</v>
      </c>
      <c r="EI120" s="526" t="s">
        <v>911</v>
      </c>
      <c r="EJ120" s="526" t="s">
        <v>911</v>
      </c>
      <c r="EK120" s="526" t="s">
        <v>911</v>
      </c>
      <c r="EL120" s="526" t="s">
        <v>911</v>
      </c>
      <c r="EM120" s="524" t="s">
        <v>911</v>
      </c>
      <c r="EN120" s="523">
        <v>23</v>
      </c>
      <c r="EO120" s="756">
        <v>175</v>
      </c>
      <c r="EP120" s="507" t="s">
        <v>1548</v>
      </c>
      <c r="EQ120" s="526" t="s">
        <v>1600</v>
      </c>
      <c r="ER120" s="526" t="s">
        <v>1601</v>
      </c>
      <c r="ES120" s="526" t="s">
        <v>1601</v>
      </c>
      <c r="ET120" s="524" t="s">
        <v>1601</v>
      </c>
    </row>
    <row r="121" spans="1:150" s="684" customFormat="1" ht="25.5" x14ac:dyDescent="0.25">
      <c r="A121" s="679">
        <v>17</v>
      </c>
      <c r="B121" s="685">
        <v>206</v>
      </c>
      <c r="C121" s="681" t="s">
        <v>553</v>
      </c>
      <c r="D121" s="697">
        <v>51.410666666666664</v>
      </c>
      <c r="E121" s="698">
        <v>16.442611111111113</v>
      </c>
      <c r="F121" s="695" t="s">
        <v>1095</v>
      </c>
      <c r="G121" s="696" t="s">
        <v>1389</v>
      </c>
      <c r="H121" s="570">
        <v>17</v>
      </c>
      <c r="I121" s="566">
        <v>206</v>
      </c>
      <c r="J121" s="567" t="s">
        <v>1124</v>
      </c>
      <c r="K121" s="568" t="s">
        <v>1095</v>
      </c>
      <c r="L121" s="569">
        <v>1145</v>
      </c>
      <c r="M121" s="570">
        <v>7.6</v>
      </c>
      <c r="N121" s="571" t="s">
        <v>910</v>
      </c>
      <c r="O121" s="572">
        <v>9.5079999999999991</v>
      </c>
      <c r="P121" s="572">
        <v>224.2</v>
      </c>
      <c r="Q121" s="573">
        <v>0.82469999999999999</v>
      </c>
      <c r="R121" s="572">
        <v>7.9409999999999998</v>
      </c>
      <c r="S121" s="572">
        <v>21.2</v>
      </c>
      <c r="T121" s="572">
        <v>26.28</v>
      </c>
      <c r="U121" s="574">
        <v>2.5999999999999999E-2</v>
      </c>
      <c r="V121" s="572">
        <v>903.4</v>
      </c>
      <c r="W121" s="573" t="s">
        <v>910</v>
      </c>
      <c r="X121" s="572">
        <v>17.59</v>
      </c>
      <c r="Y121" s="572">
        <v>29.23</v>
      </c>
      <c r="Z121" s="572" t="s">
        <v>912</v>
      </c>
      <c r="AA121" s="572">
        <v>24.62</v>
      </c>
      <c r="AB121" s="572">
        <v>174.4</v>
      </c>
      <c r="AC121" s="572">
        <v>16.23</v>
      </c>
      <c r="AD121" s="575">
        <v>173.1</v>
      </c>
      <c r="AE121" s="576">
        <v>0.57809999999999995</v>
      </c>
      <c r="AF121" s="576">
        <v>0.3473</v>
      </c>
      <c r="AG121" s="576">
        <v>1.427</v>
      </c>
      <c r="AH121" s="576">
        <v>0.1222</v>
      </c>
      <c r="AI121" s="576">
        <v>0.1409</v>
      </c>
      <c r="AJ121" s="577">
        <v>3.8300000000000001E-2</v>
      </c>
      <c r="AK121" s="577">
        <v>7.5620000000000007E-2</v>
      </c>
      <c r="AL121" s="577">
        <v>8.1270000000000009E-2</v>
      </c>
      <c r="AM121" s="578">
        <v>0.99</v>
      </c>
      <c r="AN121" s="579" t="str">
        <f>IF(Tabela2[[#This Row],[Nazwa punktu]]=Tabela35[[#This Row],[Lokalizacja]],"OK","NIEEEEEEEEEEEEEEEEEEEEEEEEE")</f>
        <v>NIEEEEEEEEEEEEEEEEEEEEEEEEE</v>
      </c>
      <c r="AO121" s="582">
        <v>17</v>
      </c>
      <c r="AP121" s="577">
        <v>206</v>
      </c>
      <c r="AQ121" s="582" t="s">
        <v>1124</v>
      </c>
      <c r="AR121" s="577" t="s">
        <v>1095</v>
      </c>
      <c r="AS121" s="580">
        <v>2.3E-2</v>
      </c>
      <c r="AT121" s="577">
        <v>6.0000000000000001E-3</v>
      </c>
      <c r="AU121" s="577">
        <v>8.9999999999999993E-3</v>
      </c>
      <c r="AV121" s="577">
        <v>8.0000000000000002E-3</v>
      </c>
      <c r="AW121" s="577">
        <v>2.8000000000000001E-2</v>
      </c>
      <c r="AX121" s="577">
        <v>1.2999999999999999E-2</v>
      </c>
      <c r="AY121" s="577">
        <v>5.3999999999999999E-2</v>
      </c>
      <c r="AZ121" s="577">
        <v>4.2000000000000003E-2</v>
      </c>
      <c r="BA121" s="577">
        <v>0.03</v>
      </c>
      <c r="BB121" s="577">
        <v>3.4000000000000002E-2</v>
      </c>
      <c r="BC121" s="577">
        <v>2.9000000000000001E-2</v>
      </c>
      <c r="BD121" s="577">
        <v>3.4000000000000002E-2</v>
      </c>
      <c r="BE121" s="577">
        <v>8.9999999999999993E-3</v>
      </c>
      <c r="BF121" s="577">
        <v>2.7E-2</v>
      </c>
      <c r="BG121" s="577">
        <v>2.3E-2</v>
      </c>
      <c r="BH121" s="577">
        <v>6.0000000000000001E-3</v>
      </c>
      <c r="BI121" s="577">
        <v>0.01</v>
      </c>
      <c r="BJ121" s="583">
        <v>1.9E-2</v>
      </c>
      <c r="BK121" s="577">
        <v>6.4000000000000001E-2</v>
      </c>
      <c r="BL121" s="577">
        <v>0.16</v>
      </c>
      <c r="BM121" s="577">
        <v>0.115</v>
      </c>
      <c r="BN121" s="577">
        <v>4.1999999999999996E-2</v>
      </c>
      <c r="BO121" s="577">
        <v>0.40400000000000014</v>
      </c>
      <c r="BP121" s="580">
        <v>0.38500000000000001</v>
      </c>
      <c r="BQ121" s="577">
        <v>0.25700000000000001</v>
      </c>
      <c r="BR121" s="583">
        <v>0.16799999999999998</v>
      </c>
      <c r="BS121" s="579" t="str">
        <f>IF(Tabela35[[#This Row],[Lokalizacja3]]=Tabela2[[#This Row],[Nazwa punktu]],"ok","NIEEEEEE")</f>
        <v>NIEEEEEE</v>
      </c>
      <c r="BT121" s="580">
        <v>17</v>
      </c>
      <c r="BU121" s="582">
        <v>206</v>
      </c>
      <c r="BV121" s="577" t="s">
        <v>553</v>
      </c>
      <c r="BW121" s="582" t="s">
        <v>1095</v>
      </c>
      <c r="BX121" s="577" t="s">
        <v>509</v>
      </c>
      <c r="BY121" s="577" t="s">
        <v>509</v>
      </c>
      <c r="BZ121" s="577" t="s">
        <v>509</v>
      </c>
      <c r="CA121" s="577" t="s">
        <v>509</v>
      </c>
      <c r="CB121" s="577" t="s">
        <v>509</v>
      </c>
      <c r="CC121" s="577" t="s">
        <v>509</v>
      </c>
      <c r="CD121" s="577" t="s">
        <v>509</v>
      </c>
      <c r="CE121" s="577" t="s">
        <v>515</v>
      </c>
      <c r="CF121" s="580">
        <v>0.1</v>
      </c>
      <c r="CG121" s="583" t="s">
        <v>509</v>
      </c>
      <c r="CH121" s="582">
        <v>17</v>
      </c>
      <c r="CI121" s="577">
        <v>206</v>
      </c>
      <c r="CJ121" s="582" t="s">
        <v>726</v>
      </c>
      <c r="CK121" s="577" t="s">
        <v>1095</v>
      </c>
      <c r="CL121" s="580" t="s">
        <v>910</v>
      </c>
      <c r="CM121" s="577" t="s">
        <v>910</v>
      </c>
      <c r="CN121" s="577" t="s">
        <v>910</v>
      </c>
      <c r="CO121" s="577" t="s">
        <v>910</v>
      </c>
      <c r="CP121" s="583" t="s">
        <v>542</v>
      </c>
      <c r="CQ121" s="577" t="s">
        <v>539</v>
      </c>
      <c r="CR121" s="577" t="s">
        <v>509</v>
      </c>
      <c r="CS121" s="577" t="s">
        <v>509</v>
      </c>
      <c r="CT121" s="577" t="s">
        <v>509</v>
      </c>
      <c r="CU121" s="577" t="s">
        <v>509</v>
      </c>
      <c r="CV121" s="577" t="s">
        <v>509</v>
      </c>
      <c r="CW121" s="577" t="s">
        <v>509</v>
      </c>
      <c r="CX121" s="580">
        <v>0.1</v>
      </c>
      <c r="CY121" s="577">
        <v>0.1</v>
      </c>
      <c r="CZ121" s="577" t="s">
        <v>910</v>
      </c>
      <c r="DA121" s="583" t="s">
        <v>515</v>
      </c>
      <c r="DB121" s="577" t="s">
        <v>540</v>
      </c>
      <c r="DC121" s="577" t="s">
        <v>509</v>
      </c>
      <c r="DD121" s="577" t="s">
        <v>509</v>
      </c>
      <c r="DE121" s="577" t="s">
        <v>540</v>
      </c>
      <c r="DF121" s="577" t="s">
        <v>910</v>
      </c>
      <c r="DG121" s="577" t="s">
        <v>910</v>
      </c>
      <c r="DH121" s="583" t="s">
        <v>541</v>
      </c>
      <c r="DI121" s="749" t="str">
        <f>IF(Tabela35[[#This Row],[nazwa punktu8]]=Tabela2[[#This Row],[Nazwa punktu]],"tak","NIEEEEEEEEEEEEEEEE")</f>
        <v>NIEEEEEEEEEEEEEEEE</v>
      </c>
      <c r="DJ121" s="523">
        <v>26</v>
      </c>
      <c r="DK121" s="756">
        <v>206</v>
      </c>
      <c r="DL121" s="507" t="s">
        <v>726</v>
      </c>
      <c r="DM121" s="524" t="s">
        <v>1544</v>
      </c>
      <c r="DN121" s="524" t="s">
        <v>911</v>
      </c>
      <c r="DO121" s="524" t="s">
        <v>1550</v>
      </c>
      <c r="DP121" s="506">
        <v>4.7</v>
      </c>
      <c r="DQ121" s="506" t="s">
        <v>1526</v>
      </c>
      <c r="DR121" s="523">
        <v>26</v>
      </c>
      <c r="DS121" s="756">
        <v>206</v>
      </c>
      <c r="DT121" s="507" t="s">
        <v>1124</v>
      </c>
      <c r="DU121" s="526" t="s">
        <v>1573</v>
      </c>
      <c r="DV121" s="526" t="s">
        <v>1573</v>
      </c>
      <c r="DW121" s="526" t="s">
        <v>1573</v>
      </c>
      <c r="DX121" s="526" t="s">
        <v>1573</v>
      </c>
      <c r="DY121" s="526" t="s">
        <v>1573</v>
      </c>
      <c r="DZ121" s="526" t="s">
        <v>1573</v>
      </c>
      <c r="EA121" s="526" t="s">
        <v>509</v>
      </c>
      <c r="EB121" s="524" t="s">
        <v>509</v>
      </c>
      <c r="EC121" s="523">
        <v>26</v>
      </c>
      <c r="ED121" s="756">
        <v>206</v>
      </c>
      <c r="EE121" s="507" t="s">
        <v>1124</v>
      </c>
      <c r="EF121" s="526" t="s">
        <v>1651</v>
      </c>
      <c r="EG121" s="526" t="s">
        <v>911</v>
      </c>
      <c r="EH121" s="526" t="s">
        <v>911</v>
      </c>
      <c r="EI121" s="526" t="s">
        <v>911</v>
      </c>
      <c r="EJ121" s="526" t="s">
        <v>911</v>
      </c>
      <c r="EK121" s="526" t="s">
        <v>911</v>
      </c>
      <c r="EL121" s="526" t="s">
        <v>911</v>
      </c>
      <c r="EM121" s="524" t="s">
        <v>911</v>
      </c>
      <c r="EN121" s="523">
        <v>25</v>
      </c>
      <c r="EO121" s="756">
        <v>206</v>
      </c>
      <c r="EP121" s="507" t="s">
        <v>1124</v>
      </c>
      <c r="EQ121" s="526" t="s">
        <v>1600</v>
      </c>
      <c r="ER121" s="526" t="s">
        <v>1601</v>
      </c>
      <c r="ES121" s="526" t="s">
        <v>1601</v>
      </c>
      <c r="ET121" s="524" t="s">
        <v>1601</v>
      </c>
    </row>
    <row r="122" spans="1:150" s="684" customFormat="1" ht="25.5" x14ac:dyDescent="0.25">
      <c r="A122" s="679">
        <v>91</v>
      </c>
      <c r="B122" s="685">
        <v>203</v>
      </c>
      <c r="C122" s="681" t="s">
        <v>161</v>
      </c>
      <c r="D122" s="697">
        <v>52.288277777777779</v>
      </c>
      <c r="E122" s="698">
        <v>14.582694444444444</v>
      </c>
      <c r="F122" s="570" t="s">
        <v>1096</v>
      </c>
      <c r="G122" s="696" t="s">
        <v>1394</v>
      </c>
      <c r="H122" s="570">
        <v>91</v>
      </c>
      <c r="I122" s="566">
        <v>203</v>
      </c>
      <c r="J122" s="609" t="s">
        <v>1174</v>
      </c>
      <c r="K122" s="625" t="s">
        <v>1096</v>
      </c>
      <c r="L122" s="569">
        <v>890</v>
      </c>
      <c r="M122" s="570">
        <v>7.4</v>
      </c>
      <c r="N122" s="571" t="s">
        <v>910</v>
      </c>
      <c r="O122" s="572">
        <v>3.464</v>
      </c>
      <c r="P122" s="572">
        <v>63.39</v>
      </c>
      <c r="Q122" s="573" t="s">
        <v>910</v>
      </c>
      <c r="R122" s="572">
        <v>1.849</v>
      </c>
      <c r="S122" s="572">
        <v>5.758</v>
      </c>
      <c r="T122" s="572">
        <v>10.09</v>
      </c>
      <c r="U122" s="574">
        <v>2.53E-2</v>
      </c>
      <c r="V122" s="572">
        <v>113.7</v>
      </c>
      <c r="W122" s="573" t="s">
        <v>910</v>
      </c>
      <c r="X122" s="572">
        <v>4.6929999999999996</v>
      </c>
      <c r="Y122" s="572">
        <v>10.37</v>
      </c>
      <c r="Z122" s="572" t="s">
        <v>912</v>
      </c>
      <c r="AA122" s="572">
        <v>8.6159999999999997</v>
      </c>
      <c r="AB122" s="572">
        <v>76.31</v>
      </c>
      <c r="AC122" s="572">
        <v>3.5910000000000002</v>
      </c>
      <c r="AD122" s="575">
        <v>66.010000000000005</v>
      </c>
      <c r="AE122" s="576">
        <v>0.18820000000000001</v>
      </c>
      <c r="AF122" s="576">
        <v>0.13339999999999999</v>
      </c>
      <c r="AG122" s="576">
        <v>0.3977</v>
      </c>
      <c r="AH122" s="576">
        <v>4.7129999999999998E-2</v>
      </c>
      <c r="AI122" s="576">
        <v>2.8760000000000001E-2</v>
      </c>
      <c r="AJ122" s="577">
        <v>1.566E-2</v>
      </c>
      <c r="AK122" s="577">
        <v>3.6910000000000005E-2</v>
      </c>
      <c r="AL122" s="577">
        <v>2.4830000000000001E-2</v>
      </c>
      <c r="AM122" s="578">
        <v>0.3</v>
      </c>
      <c r="AN122" s="579" t="str">
        <f>IF(Tabela2[[#This Row],[Nazwa punktu]]=Tabela35[[#This Row],[Lokalizacja]],"OK","NIEEEEEEEEEEEEEEEEEEEEEEEEE")</f>
        <v>NIEEEEEEEEEEEEEEEEEEEEEEEEE</v>
      </c>
      <c r="AO122" s="582">
        <v>87</v>
      </c>
      <c r="AP122" s="577">
        <v>203</v>
      </c>
      <c r="AQ122" s="582" t="s">
        <v>1174</v>
      </c>
      <c r="AR122" s="577" t="s">
        <v>1096</v>
      </c>
      <c r="AS122" s="580">
        <v>8.9999999999999993E-3</v>
      </c>
      <c r="AT122" s="577" t="s">
        <v>959</v>
      </c>
      <c r="AU122" s="577" t="s">
        <v>959</v>
      </c>
      <c r="AV122" s="577" t="s">
        <v>959</v>
      </c>
      <c r="AW122" s="577">
        <v>0.01</v>
      </c>
      <c r="AX122" s="577" t="s">
        <v>959</v>
      </c>
      <c r="AY122" s="577">
        <v>1.2E-2</v>
      </c>
      <c r="AZ122" s="577">
        <v>1.2999999999999999E-2</v>
      </c>
      <c r="BA122" s="577">
        <v>5.0000000000000001E-3</v>
      </c>
      <c r="BB122" s="577">
        <v>8.0000000000000002E-3</v>
      </c>
      <c r="BC122" s="577">
        <v>8.0000000000000002E-3</v>
      </c>
      <c r="BD122" s="577">
        <v>8.0000000000000002E-3</v>
      </c>
      <c r="BE122" s="577" t="s">
        <v>959</v>
      </c>
      <c r="BF122" s="577">
        <v>6.0000000000000001E-3</v>
      </c>
      <c r="BG122" s="577" t="s">
        <v>959</v>
      </c>
      <c r="BH122" s="577" t="s">
        <v>959</v>
      </c>
      <c r="BI122" s="577" t="s">
        <v>959</v>
      </c>
      <c r="BJ122" s="583" t="s">
        <v>959</v>
      </c>
      <c r="BK122" s="577" t="s">
        <v>960</v>
      </c>
      <c r="BL122" s="577">
        <v>3.8000000000000006E-2</v>
      </c>
      <c r="BM122" s="577">
        <v>2.9499999999999998E-2</v>
      </c>
      <c r="BN122" s="577" t="s">
        <v>962</v>
      </c>
      <c r="BO122" s="577">
        <v>0.10150000000000003</v>
      </c>
      <c r="BP122" s="580">
        <v>9.650000000000003E-2</v>
      </c>
      <c r="BQ122" s="577">
        <v>6.6500000000000004E-2</v>
      </c>
      <c r="BR122" s="583">
        <v>3.4500000000000003E-2</v>
      </c>
      <c r="BS122" s="579" t="str">
        <f>IF(Tabela35[[#This Row],[Lokalizacja3]]=Tabela2[[#This Row],[Nazwa punktu]],"ok","NIEEEEEE")</f>
        <v>NIEEEEEE</v>
      </c>
      <c r="BT122" s="580">
        <v>91</v>
      </c>
      <c r="BU122" s="582">
        <v>203</v>
      </c>
      <c r="BV122" s="577" t="s">
        <v>161</v>
      </c>
      <c r="BW122" s="582" t="s">
        <v>1096</v>
      </c>
      <c r="BX122" s="577" t="s">
        <v>509</v>
      </c>
      <c r="BY122" s="577" t="s">
        <v>509</v>
      </c>
      <c r="BZ122" s="577" t="s">
        <v>509</v>
      </c>
      <c r="CA122" s="577" t="s">
        <v>509</v>
      </c>
      <c r="CB122" s="577" t="s">
        <v>509</v>
      </c>
      <c r="CC122" s="577" t="s">
        <v>509</v>
      </c>
      <c r="CD122" s="577" t="s">
        <v>509</v>
      </c>
      <c r="CE122" s="577" t="s">
        <v>515</v>
      </c>
      <c r="CF122" s="580">
        <v>0.2</v>
      </c>
      <c r="CG122" s="583" t="s">
        <v>509</v>
      </c>
      <c r="CH122" s="582">
        <v>91</v>
      </c>
      <c r="CI122" s="577">
        <v>203</v>
      </c>
      <c r="CJ122" s="582" t="s">
        <v>161</v>
      </c>
      <c r="CK122" s="577" t="s">
        <v>1096</v>
      </c>
      <c r="CL122" s="580" t="s">
        <v>910</v>
      </c>
      <c r="CM122" s="577" t="s">
        <v>910</v>
      </c>
      <c r="CN122" s="577" t="s">
        <v>910</v>
      </c>
      <c r="CO122" s="577" t="s">
        <v>910</v>
      </c>
      <c r="CP122" s="583" t="s">
        <v>542</v>
      </c>
      <c r="CQ122" s="577" t="s">
        <v>539</v>
      </c>
      <c r="CR122" s="577" t="s">
        <v>509</v>
      </c>
      <c r="CS122" s="577" t="s">
        <v>509</v>
      </c>
      <c r="CT122" s="577" t="s">
        <v>509</v>
      </c>
      <c r="CU122" s="577" t="s">
        <v>509</v>
      </c>
      <c r="CV122" s="577" t="s">
        <v>509</v>
      </c>
      <c r="CW122" s="577" t="s">
        <v>509</v>
      </c>
      <c r="CX122" s="580" t="s">
        <v>509</v>
      </c>
      <c r="CY122" s="577">
        <v>0.1</v>
      </c>
      <c r="CZ122" s="577" t="s">
        <v>910</v>
      </c>
      <c r="DA122" s="583" t="s">
        <v>515</v>
      </c>
      <c r="DB122" s="577" t="s">
        <v>540</v>
      </c>
      <c r="DC122" s="577" t="s">
        <v>509</v>
      </c>
      <c r="DD122" s="577" t="s">
        <v>509</v>
      </c>
      <c r="DE122" s="577" t="s">
        <v>540</v>
      </c>
      <c r="DF122" s="577" t="s">
        <v>910</v>
      </c>
      <c r="DG122" s="577" t="s">
        <v>910</v>
      </c>
      <c r="DH122" s="583" t="s">
        <v>541</v>
      </c>
      <c r="DI122" s="749" t="str">
        <f>IF(Tabela35[[#This Row],[nazwa punktu8]]=Tabela2[[#This Row],[Nazwa punktu]],"tak","NIEEEEEEEEEEEEEEEE")</f>
        <v>tak</v>
      </c>
      <c r="DJ122" s="523">
        <v>13</v>
      </c>
      <c r="DK122" s="756">
        <v>203</v>
      </c>
      <c r="DL122" s="510" t="s">
        <v>1174</v>
      </c>
      <c r="DM122" s="524" t="s">
        <v>509</v>
      </c>
      <c r="DN122" s="524" t="s">
        <v>911</v>
      </c>
      <c r="DO122" s="524" t="s">
        <v>1527</v>
      </c>
      <c r="DP122" s="506">
        <v>3.3</v>
      </c>
      <c r="DQ122" s="506" t="s">
        <v>1526</v>
      </c>
      <c r="DR122" s="523">
        <v>13</v>
      </c>
      <c r="DS122" s="756">
        <v>203</v>
      </c>
      <c r="DT122" s="510" t="s">
        <v>1174</v>
      </c>
      <c r="DU122" s="10" t="s">
        <v>1573</v>
      </c>
      <c r="DV122" s="10" t="s">
        <v>1573</v>
      </c>
      <c r="DW122" s="10" t="s">
        <v>1573</v>
      </c>
      <c r="DX122" s="10" t="s">
        <v>1573</v>
      </c>
      <c r="DY122" s="10" t="s">
        <v>1573</v>
      </c>
      <c r="DZ122" s="10" t="s">
        <v>1573</v>
      </c>
      <c r="EA122" s="10" t="s">
        <v>509</v>
      </c>
      <c r="EB122" s="524" t="s">
        <v>509</v>
      </c>
      <c r="EC122" s="523">
        <v>13</v>
      </c>
      <c r="ED122" s="756">
        <v>203</v>
      </c>
      <c r="EE122" s="510" t="s">
        <v>1174</v>
      </c>
      <c r="EF122" s="526" t="s">
        <v>1652</v>
      </c>
      <c r="EG122" s="526" t="s">
        <v>911</v>
      </c>
      <c r="EH122" s="526" t="s">
        <v>911</v>
      </c>
      <c r="EI122" s="526" t="s">
        <v>911</v>
      </c>
      <c r="EJ122" s="526" t="s">
        <v>911</v>
      </c>
      <c r="EK122" s="526" t="s">
        <v>911</v>
      </c>
      <c r="EL122" s="526" t="s">
        <v>911</v>
      </c>
      <c r="EM122" s="524" t="s">
        <v>911</v>
      </c>
      <c r="EN122" s="523">
        <v>26</v>
      </c>
      <c r="EO122" s="756">
        <v>203</v>
      </c>
      <c r="EP122" s="507" t="s">
        <v>161</v>
      </c>
      <c r="EQ122" s="526" t="s">
        <v>1600</v>
      </c>
      <c r="ER122" s="526" t="s">
        <v>1601</v>
      </c>
      <c r="ES122" s="526" t="s">
        <v>1601</v>
      </c>
      <c r="ET122" s="524" t="s">
        <v>1601</v>
      </c>
    </row>
    <row r="123" spans="1:150" s="684" customFormat="1" ht="26.25" thickBot="1" x14ac:dyDescent="0.3">
      <c r="A123" s="679">
        <v>248</v>
      </c>
      <c r="B123" s="685">
        <v>404</v>
      </c>
      <c r="C123" s="681" t="s">
        <v>1008</v>
      </c>
      <c r="D123" s="697">
        <v>53.131277777777775</v>
      </c>
      <c r="E123" s="698">
        <v>14.38425</v>
      </c>
      <c r="F123" s="700" t="s">
        <v>776</v>
      </c>
      <c r="G123" s="696" t="s">
        <v>1394</v>
      </c>
      <c r="H123" s="570">
        <v>248</v>
      </c>
      <c r="I123" s="566">
        <v>404</v>
      </c>
      <c r="J123" s="567" t="s">
        <v>1008</v>
      </c>
      <c r="K123" s="610" t="s">
        <v>776</v>
      </c>
      <c r="L123" s="569">
        <v>798</v>
      </c>
      <c r="M123" s="570">
        <v>7.7</v>
      </c>
      <c r="N123" s="571" t="s">
        <v>910</v>
      </c>
      <c r="O123" s="572" t="s">
        <v>304</v>
      </c>
      <c r="P123" s="572">
        <v>30.82</v>
      </c>
      <c r="Q123" s="573" t="s">
        <v>910</v>
      </c>
      <c r="R123" s="572">
        <v>1.607</v>
      </c>
      <c r="S123" s="572">
        <v>5.6040000000000001</v>
      </c>
      <c r="T123" s="572">
        <v>7.9050000000000002</v>
      </c>
      <c r="U123" s="574">
        <v>1.17E-2</v>
      </c>
      <c r="V123" s="572">
        <v>132.1</v>
      </c>
      <c r="W123" s="573" t="s">
        <v>910</v>
      </c>
      <c r="X123" s="572">
        <v>5.2350000000000003</v>
      </c>
      <c r="Y123" s="572">
        <v>9.1080000000000005</v>
      </c>
      <c r="Z123" s="572" t="s">
        <v>912</v>
      </c>
      <c r="AA123" s="572">
        <v>19.079999999999998</v>
      </c>
      <c r="AB123" s="572">
        <v>139.6</v>
      </c>
      <c r="AC123" s="572">
        <v>4.9429999999999996</v>
      </c>
      <c r="AD123" s="575">
        <v>44.31</v>
      </c>
      <c r="AE123" s="576">
        <v>0.15970000000000001</v>
      </c>
      <c r="AF123" s="576">
        <v>0.86560000000000004</v>
      </c>
      <c r="AG123" s="576">
        <v>0.39319999999999999</v>
      </c>
      <c r="AH123" s="576">
        <v>4.4219999999999995E-2</v>
      </c>
      <c r="AI123" s="576">
        <v>8.7900000000000006E-2</v>
      </c>
      <c r="AJ123" s="577">
        <v>2.3869999999999999E-2</v>
      </c>
      <c r="AK123" s="577">
        <v>2.8250000000000001E-2</v>
      </c>
      <c r="AL123" s="577">
        <v>2.98E-2</v>
      </c>
      <c r="AM123" s="578">
        <v>0.28000000000000003</v>
      </c>
      <c r="AN123" s="579" t="str">
        <f>IF(Tabela2[[#This Row],[Nazwa punktu]]=Tabela35[[#This Row],[Lokalizacja]],"OK","NIEEEEEEEEEEEEEEEEEEEEEEEEE")</f>
        <v>OK</v>
      </c>
      <c r="AO123" s="582">
        <v>248</v>
      </c>
      <c r="AP123" s="577">
        <v>404</v>
      </c>
      <c r="AQ123" s="582" t="s">
        <v>1008</v>
      </c>
      <c r="AR123" s="577" t="s">
        <v>1105</v>
      </c>
      <c r="AS123" s="580">
        <v>2.4E-2</v>
      </c>
      <c r="AT123" s="577">
        <v>5.2999999999999999E-2</v>
      </c>
      <c r="AU123" s="577">
        <v>8.5999999999999993E-2</v>
      </c>
      <c r="AV123" s="577">
        <v>0.13200000000000001</v>
      </c>
      <c r="AW123" s="577">
        <v>2.56</v>
      </c>
      <c r="AX123" s="577">
        <v>0.54800000000000004</v>
      </c>
      <c r="AY123" s="577">
        <v>9.84</v>
      </c>
      <c r="AZ123" s="577">
        <v>8.5299999999999994</v>
      </c>
      <c r="BA123" s="577">
        <v>3.62</v>
      </c>
      <c r="BB123" s="577">
        <v>5.28</v>
      </c>
      <c r="BC123" s="577">
        <v>4.3499999999999996</v>
      </c>
      <c r="BD123" s="577">
        <v>3.4</v>
      </c>
      <c r="BE123" s="577">
        <v>0.52</v>
      </c>
      <c r="BF123" s="577">
        <v>3.9</v>
      </c>
      <c r="BG123" s="577">
        <v>4.2</v>
      </c>
      <c r="BH123" s="577">
        <v>0.95299999999999996</v>
      </c>
      <c r="BI123" s="577">
        <v>1.08</v>
      </c>
      <c r="BJ123" s="583">
        <v>3.45</v>
      </c>
      <c r="BK123" s="577">
        <v>3.379</v>
      </c>
      <c r="BL123" s="577">
        <v>27.27</v>
      </c>
      <c r="BM123" s="577">
        <v>14.202999999999999</v>
      </c>
      <c r="BN123" s="577">
        <v>7.65</v>
      </c>
      <c r="BO123" s="577">
        <v>52.52600000000001</v>
      </c>
      <c r="BP123" s="580">
        <v>50.926000000000009</v>
      </c>
      <c r="BQ123" s="577">
        <v>35.502000000000002</v>
      </c>
      <c r="BR123" s="583">
        <v>23.872999999999998</v>
      </c>
      <c r="BS123" s="579" t="str">
        <f>IF(Tabela35[[#This Row],[Lokalizacja3]]=Tabela2[[#This Row],[Nazwa punktu]],"ok","NIEEEEEE")</f>
        <v>ok</v>
      </c>
      <c r="BT123" s="580">
        <v>247</v>
      </c>
      <c r="BU123" s="582">
        <v>404</v>
      </c>
      <c r="BV123" s="577" t="s">
        <v>1008</v>
      </c>
      <c r="BW123" s="611" t="s">
        <v>776</v>
      </c>
      <c r="BX123" s="577">
        <v>0.4</v>
      </c>
      <c r="BY123" s="577">
        <v>0.6</v>
      </c>
      <c r="BZ123" s="577">
        <v>0.3</v>
      </c>
      <c r="CA123" s="577">
        <v>0.1</v>
      </c>
      <c r="CB123" s="577">
        <v>3.5</v>
      </c>
      <c r="CC123" s="577">
        <v>3.4</v>
      </c>
      <c r="CD123" s="577">
        <v>4.7</v>
      </c>
      <c r="CE123" s="577">
        <v>13</v>
      </c>
      <c r="CF123" s="580">
        <v>0.1</v>
      </c>
      <c r="CG123" s="583" t="s">
        <v>509</v>
      </c>
      <c r="CH123" s="582">
        <v>247</v>
      </c>
      <c r="CI123" s="577">
        <v>404</v>
      </c>
      <c r="CJ123" s="582" t="s">
        <v>1008</v>
      </c>
      <c r="CK123" s="627" t="s">
        <v>776</v>
      </c>
      <c r="CL123" s="580" t="s">
        <v>910</v>
      </c>
      <c r="CM123" s="577" t="s">
        <v>910</v>
      </c>
      <c r="CN123" s="577" t="s">
        <v>910</v>
      </c>
      <c r="CO123" s="577" t="s">
        <v>910</v>
      </c>
      <c r="CP123" s="583" t="s">
        <v>542</v>
      </c>
      <c r="CQ123" s="577" t="s">
        <v>539</v>
      </c>
      <c r="CR123" s="577" t="s">
        <v>509</v>
      </c>
      <c r="CS123" s="577" t="s">
        <v>509</v>
      </c>
      <c r="CT123" s="577" t="s">
        <v>509</v>
      </c>
      <c r="CU123" s="577" t="s">
        <v>509</v>
      </c>
      <c r="CV123" s="577" t="s">
        <v>509</v>
      </c>
      <c r="CW123" s="577" t="s">
        <v>509</v>
      </c>
      <c r="CX123" s="580" t="s">
        <v>509</v>
      </c>
      <c r="CY123" s="577">
        <v>0.2</v>
      </c>
      <c r="CZ123" s="577">
        <v>4.5999999999999996</v>
      </c>
      <c r="DA123" s="583">
        <v>4.8499999999999996</v>
      </c>
      <c r="DB123" s="577" t="s">
        <v>540</v>
      </c>
      <c r="DC123" s="577" t="s">
        <v>509</v>
      </c>
      <c r="DD123" s="577" t="s">
        <v>509</v>
      </c>
      <c r="DE123" s="577" t="s">
        <v>540</v>
      </c>
      <c r="DF123" s="577" t="s">
        <v>910</v>
      </c>
      <c r="DG123" s="577" t="s">
        <v>910</v>
      </c>
      <c r="DH123" s="583" t="s">
        <v>541</v>
      </c>
      <c r="DI123" s="749" t="str">
        <f>IF(Tabela35[[#This Row],[nazwa punktu8]]=Tabela2[[#This Row],[Nazwa punktu]],"tak","NIEEEEEEEEEEEEEEEE")</f>
        <v>tak</v>
      </c>
      <c r="DJ123" s="523">
        <v>27</v>
      </c>
      <c r="DK123" s="756">
        <v>404</v>
      </c>
      <c r="DL123" s="507" t="s">
        <v>1008</v>
      </c>
      <c r="DM123" s="524" t="s">
        <v>509</v>
      </c>
      <c r="DN123" s="524" t="s">
        <v>509</v>
      </c>
      <c r="DO123" s="524" t="s">
        <v>1527</v>
      </c>
      <c r="DP123" s="506">
        <v>4.0999999999999996</v>
      </c>
      <c r="DQ123" s="506" t="s">
        <v>1526</v>
      </c>
      <c r="DR123" s="511">
        <v>27</v>
      </c>
      <c r="DS123" s="758">
        <v>404</v>
      </c>
      <c r="DT123" s="513" t="s">
        <v>1008</v>
      </c>
      <c r="DU123" s="519" t="s">
        <v>1573</v>
      </c>
      <c r="DV123" s="519" t="s">
        <v>1573</v>
      </c>
      <c r="DW123" s="519" t="s">
        <v>1573</v>
      </c>
      <c r="DX123" s="519" t="s">
        <v>1573</v>
      </c>
      <c r="DY123" s="519" t="s">
        <v>1573</v>
      </c>
      <c r="DZ123" s="519" t="s">
        <v>1573</v>
      </c>
      <c r="EA123" s="519" t="s">
        <v>509</v>
      </c>
      <c r="EB123" s="514" t="s">
        <v>540</v>
      </c>
      <c r="EC123" s="523">
        <v>27</v>
      </c>
      <c r="ED123" s="756">
        <v>404</v>
      </c>
      <c r="EE123" s="507" t="s">
        <v>1008</v>
      </c>
      <c r="EF123" s="526" t="s">
        <v>1580</v>
      </c>
      <c r="EG123" s="526" t="s">
        <v>911</v>
      </c>
      <c r="EH123" s="526">
        <v>1</v>
      </c>
      <c r="EI123" s="526" t="s">
        <v>911</v>
      </c>
      <c r="EJ123" s="526" t="s">
        <v>911</v>
      </c>
      <c r="EK123" s="526">
        <v>5.2</v>
      </c>
      <c r="EL123" s="526" t="s">
        <v>911</v>
      </c>
      <c r="EM123" s="524" t="s">
        <v>911</v>
      </c>
      <c r="EN123" s="523">
        <v>27</v>
      </c>
      <c r="EO123" s="756">
        <v>404</v>
      </c>
      <c r="EP123" s="507" t="s">
        <v>1008</v>
      </c>
      <c r="EQ123" s="526" t="s">
        <v>1600</v>
      </c>
      <c r="ER123" s="526" t="s">
        <v>1601</v>
      </c>
      <c r="ES123" s="526" t="s">
        <v>1601</v>
      </c>
      <c r="ET123" s="524" t="s">
        <v>1601</v>
      </c>
    </row>
    <row r="124" spans="1:150" s="684" customFormat="1" ht="26.25" thickBot="1" x14ac:dyDescent="0.3">
      <c r="A124" s="679">
        <v>18</v>
      </c>
      <c r="B124" s="685">
        <v>99</v>
      </c>
      <c r="C124" s="681" t="s">
        <v>1009</v>
      </c>
      <c r="D124" s="697">
        <v>51.159527777777775</v>
      </c>
      <c r="E124" s="698">
        <v>16.949805555555557</v>
      </c>
      <c r="F124" s="695" t="s">
        <v>1095</v>
      </c>
      <c r="G124" s="696" t="s">
        <v>1396</v>
      </c>
      <c r="H124" s="570">
        <v>18</v>
      </c>
      <c r="I124" s="566">
        <v>99</v>
      </c>
      <c r="J124" s="567" t="s">
        <v>1125</v>
      </c>
      <c r="K124" s="568" t="s">
        <v>1095</v>
      </c>
      <c r="L124" s="569">
        <v>1342</v>
      </c>
      <c r="M124" s="570">
        <v>7</v>
      </c>
      <c r="N124" s="571" t="s">
        <v>910</v>
      </c>
      <c r="O124" s="572">
        <v>14.53</v>
      </c>
      <c r="P124" s="572">
        <v>319.3</v>
      </c>
      <c r="Q124" s="573">
        <v>1.8149999999999999</v>
      </c>
      <c r="R124" s="572">
        <v>9.0340000000000007</v>
      </c>
      <c r="S124" s="572">
        <v>41.22</v>
      </c>
      <c r="T124" s="572">
        <v>63.62</v>
      </c>
      <c r="U124" s="574">
        <v>0.16200000000000001</v>
      </c>
      <c r="V124" s="572">
        <v>563.9</v>
      </c>
      <c r="W124" s="573" t="s">
        <v>910</v>
      </c>
      <c r="X124" s="572">
        <v>31.78</v>
      </c>
      <c r="Y124" s="572">
        <v>48.77</v>
      </c>
      <c r="Z124" s="572">
        <v>3.3130000000000002</v>
      </c>
      <c r="AA124" s="572">
        <v>37.81</v>
      </c>
      <c r="AB124" s="572">
        <v>108.2</v>
      </c>
      <c r="AC124" s="572">
        <v>23.94</v>
      </c>
      <c r="AD124" s="575">
        <v>359.5</v>
      </c>
      <c r="AE124" s="576">
        <v>0.94569999999999999</v>
      </c>
      <c r="AF124" s="576">
        <v>0.6542</v>
      </c>
      <c r="AG124" s="576">
        <v>2.234</v>
      </c>
      <c r="AH124" s="576">
        <v>0.15359999999999999</v>
      </c>
      <c r="AI124" s="576">
        <v>0.28510000000000002</v>
      </c>
      <c r="AJ124" s="577">
        <v>2.18E-2</v>
      </c>
      <c r="AK124" s="577">
        <v>0.12809999999999999</v>
      </c>
      <c r="AL124" s="577">
        <v>0.16339999999999999</v>
      </c>
      <c r="AM124" s="578">
        <v>1.93</v>
      </c>
      <c r="AN124" s="579" t="str">
        <f>IF(Tabela2[[#This Row],[Nazwa punktu]]=Tabela35[[#This Row],[Lokalizacja]],"OK","NIEEEEEEEEEEEEEEEEEEEEEEEEE")</f>
        <v>NIEEEEEEEEEEEEEEEEEEEEEEEEE</v>
      </c>
      <c r="AO124" s="582">
        <v>18</v>
      </c>
      <c r="AP124" s="577">
        <v>99</v>
      </c>
      <c r="AQ124" s="582" t="s">
        <v>1125</v>
      </c>
      <c r="AR124" s="577" t="s">
        <v>1095</v>
      </c>
      <c r="AS124" s="580">
        <v>0.21299999999999999</v>
      </c>
      <c r="AT124" s="577">
        <v>4.2999999999999997E-2</v>
      </c>
      <c r="AU124" s="577">
        <v>0.1</v>
      </c>
      <c r="AV124" s="577">
        <v>0.112</v>
      </c>
      <c r="AW124" s="577">
        <v>0.52200000000000002</v>
      </c>
      <c r="AX124" s="577">
        <v>0.25</v>
      </c>
      <c r="AY124" s="577">
        <v>0.83099999999999996</v>
      </c>
      <c r="AZ124" s="577">
        <v>0.67500000000000004</v>
      </c>
      <c r="BA124" s="577">
        <v>0.39</v>
      </c>
      <c r="BB124" s="577">
        <v>0.433</v>
      </c>
      <c r="BC124" s="577">
        <v>0.317</v>
      </c>
      <c r="BD124" s="577">
        <v>0.315</v>
      </c>
      <c r="BE124" s="577">
        <v>7.5999999999999998E-2</v>
      </c>
      <c r="BF124" s="577">
        <v>0.34499999999999997</v>
      </c>
      <c r="BG124" s="577">
        <v>0.34200000000000003</v>
      </c>
      <c r="BH124" s="577">
        <v>7.1999999999999995E-2</v>
      </c>
      <c r="BI124" s="577">
        <v>0.1</v>
      </c>
      <c r="BJ124" s="583">
        <v>0.27400000000000002</v>
      </c>
      <c r="BK124" s="577">
        <v>1.0270000000000001</v>
      </c>
      <c r="BL124" s="577">
        <v>2.3289999999999997</v>
      </c>
      <c r="BM124" s="577">
        <v>1.2250000000000001</v>
      </c>
      <c r="BN124" s="577">
        <v>0.6160000000000001</v>
      </c>
      <c r="BO124" s="577">
        <v>5.41</v>
      </c>
      <c r="BP124" s="580">
        <v>5.2339999999999991</v>
      </c>
      <c r="BQ124" s="577">
        <v>3.7730000000000006</v>
      </c>
      <c r="BR124" s="583">
        <v>2.0550000000000002</v>
      </c>
      <c r="BS124" s="579" t="str">
        <f>IF(Tabela35[[#This Row],[Lokalizacja3]]=Tabela2[[#This Row],[Nazwa punktu]],"ok","NIEEEEEE")</f>
        <v>NIEEEEEE</v>
      </c>
      <c r="BT124" s="580">
        <v>18</v>
      </c>
      <c r="BU124" s="582">
        <v>99</v>
      </c>
      <c r="BV124" s="577" t="s">
        <v>1009</v>
      </c>
      <c r="BW124" s="582" t="s">
        <v>1095</v>
      </c>
      <c r="BX124" s="577">
        <v>0.2</v>
      </c>
      <c r="BY124" s="577" t="s">
        <v>509</v>
      </c>
      <c r="BZ124" s="577">
        <v>0.2</v>
      </c>
      <c r="CA124" s="577">
        <v>0.2</v>
      </c>
      <c r="CB124" s="577">
        <v>0.8</v>
      </c>
      <c r="CC124" s="577">
        <v>0.3</v>
      </c>
      <c r="CD124" s="577">
        <v>0.8</v>
      </c>
      <c r="CE124" s="577">
        <v>2.5499999999999998</v>
      </c>
      <c r="CF124" s="580">
        <v>0.4</v>
      </c>
      <c r="CG124" s="583" t="s">
        <v>509</v>
      </c>
      <c r="CH124" s="582">
        <v>18</v>
      </c>
      <c r="CI124" s="577">
        <v>99</v>
      </c>
      <c r="CJ124" s="582" t="s">
        <v>1009</v>
      </c>
      <c r="CK124" s="577" t="s">
        <v>1095</v>
      </c>
      <c r="CL124" s="580" t="s">
        <v>910</v>
      </c>
      <c r="CM124" s="577" t="s">
        <v>910</v>
      </c>
      <c r="CN124" s="577" t="s">
        <v>910</v>
      </c>
      <c r="CO124" s="577" t="s">
        <v>910</v>
      </c>
      <c r="CP124" s="583" t="s">
        <v>542</v>
      </c>
      <c r="CQ124" s="577" t="s">
        <v>539</v>
      </c>
      <c r="CR124" s="577" t="s">
        <v>509</v>
      </c>
      <c r="CS124" s="577" t="s">
        <v>509</v>
      </c>
      <c r="CT124" s="577" t="s">
        <v>509</v>
      </c>
      <c r="CU124" s="577" t="s">
        <v>509</v>
      </c>
      <c r="CV124" s="577" t="s">
        <v>509</v>
      </c>
      <c r="CW124" s="577" t="s">
        <v>509</v>
      </c>
      <c r="CX124" s="580">
        <v>0.7</v>
      </c>
      <c r="CY124" s="577">
        <v>1.7</v>
      </c>
      <c r="CZ124" s="577">
        <v>0.8</v>
      </c>
      <c r="DA124" s="583">
        <v>3.2</v>
      </c>
      <c r="DB124" s="577" t="s">
        <v>540</v>
      </c>
      <c r="DC124" s="577" t="s">
        <v>509</v>
      </c>
      <c r="DD124" s="577" t="s">
        <v>509</v>
      </c>
      <c r="DE124" s="577" t="s">
        <v>540</v>
      </c>
      <c r="DF124" s="577" t="s">
        <v>910</v>
      </c>
      <c r="DG124" s="577" t="s">
        <v>910</v>
      </c>
      <c r="DH124" s="583" t="s">
        <v>541</v>
      </c>
      <c r="DI124" s="749" t="str">
        <f>IF(Tabela35[[#This Row],[nazwa punktu8]]=Tabela2[[#This Row],[Nazwa punktu]],"tak","NIEEEEEEEEEEEEEEEE")</f>
        <v>tak</v>
      </c>
      <c r="DJ124" s="523">
        <v>28</v>
      </c>
      <c r="DK124" s="756">
        <v>99</v>
      </c>
      <c r="DL124" s="507" t="s">
        <v>1125</v>
      </c>
      <c r="DM124" s="524" t="s">
        <v>509</v>
      </c>
      <c r="DN124" s="524" t="s">
        <v>910</v>
      </c>
      <c r="DO124" s="524" t="s">
        <v>1551</v>
      </c>
      <c r="DP124" s="506">
        <v>5.7</v>
      </c>
      <c r="DQ124" s="506" t="s">
        <v>1526</v>
      </c>
      <c r="DR124" s="523">
        <v>28</v>
      </c>
      <c r="DS124" s="756">
        <v>99</v>
      </c>
      <c r="DT124" s="507" t="s">
        <v>1125</v>
      </c>
      <c r="DU124" s="526" t="s">
        <v>1573</v>
      </c>
      <c r="DV124" s="526" t="s">
        <v>1573</v>
      </c>
      <c r="DW124" s="526" t="s">
        <v>1573</v>
      </c>
      <c r="DX124" s="526" t="s">
        <v>1573</v>
      </c>
      <c r="DY124" s="526" t="s">
        <v>1573</v>
      </c>
      <c r="DZ124" s="526" t="s">
        <v>1573</v>
      </c>
      <c r="EA124" s="526" t="s">
        <v>509</v>
      </c>
      <c r="EB124" s="524" t="s">
        <v>1574</v>
      </c>
      <c r="EC124" s="511">
        <v>28</v>
      </c>
      <c r="ED124" s="758">
        <v>99</v>
      </c>
      <c r="EE124" s="513" t="s">
        <v>1592</v>
      </c>
      <c r="EF124" s="526" t="s">
        <v>1653</v>
      </c>
      <c r="EG124" s="519">
        <v>1</v>
      </c>
      <c r="EH124" s="519" t="s">
        <v>911</v>
      </c>
      <c r="EI124" s="519" t="s">
        <v>911</v>
      </c>
      <c r="EJ124" s="519" t="s">
        <v>911</v>
      </c>
      <c r="EK124" s="519" t="s">
        <v>911</v>
      </c>
      <c r="EL124" s="519" t="s">
        <v>911</v>
      </c>
      <c r="EM124" s="514" t="s">
        <v>911</v>
      </c>
      <c r="EN124" s="523">
        <v>28</v>
      </c>
      <c r="EO124" s="756">
        <v>99</v>
      </c>
      <c r="EP124" s="507" t="s">
        <v>1125</v>
      </c>
      <c r="EQ124" s="526" t="s">
        <v>1600</v>
      </c>
      <c r="ER124" s="526" t="s">
        <v>1601</v>
      </c>
      <c r="ES124" s="526" t="s">
        <v>1601</v>
      </c>
      <c r="ET124" s="524" t="s">
        <v>1601</v>
      </c>
    </row>
    <row r="125" spans="1:150" s="684" customFormat="1" ht="25.5" x14ac:dyDescent="0.25">
      <c r="A125" s="679">
        <v>158</v>
      </c>
      <c r="B125" s="685">
        <v>223</v>
      </c>
      <c r="C125" s="681" t="s">
        <v>1010</v>
      </c>
      <c r="D125" s="697">
        <v>50.709777777777781</v>
      </c>
      <c r="E125" s="698">
        <v>17.890583333333332</v>
      </c>
      <c r="F125" s="695" t="s">
        <v>1097</v>
      </c>
      <c r="G125" s="696" t="s">
        <v>1397</v>
      </c>
      <c r="H125" s="570">
        <v>158</v>
      </c>
      <c r="I125" s="566">
        <v>223</v>
      </c>
      <c r="J125" s="567" t="s">
        <v>1010</v>
      </c>
      <c r="K125" s="568" t="s">
        <v>1097</v>
      </c>
      <c r="L125" s="569">
        <v>2450</v>
      </c>
      <c r="M125" s="570">
        <v>7.4</v>
      </c>
      <c r="N125" s="571" t="s">
        <v>910</v>
      </c>
      <c r="O125" s="572">
        <v>7.2350000000000003</v>
      </c>
      <c r="P125" s="572">
        <v>296.89999999999998</v>
      </c>
      <c r="Q125" s="573">
        <v>1.17</v>
      </c>
      <c r="R125" s="572">
        <v>9.7390000000000008</v>
      </c>
      <c r="S125" s="572">
        <v>26.93</v>
      </c>
      <c r="T125" s="572">
        <v>53.94</v>
      </c>
      <c r="U125" s="574">
        <v>0.28399999999999997</v>
      </c>
      <c r="V125" s="572">
        <v>489.5</v>
      </c>
      <c r="W125" s="573" t="s">
        <v>910</v>
      </c>
      <c r="X125" s="572">
        <v>27.74</v>
      </c>
      <c r="Y125" s="572">
        <v>38.72</v>
      </c>
      <c r="Z125" s="572">
        <v>2.4129999999999998</v>
      </c>
      <c r="AA125" s="572">
        <v>65.91</v>
      </c>
      <c r="AB125" s="572">
        <v>92.23</v>
      </c>
      <c r="AC125" s="572">
        <v>22.47</v>
      </c>
      <c r="AD125" s="575">
        <v>338.5</v>
      </c>
      <c r="AE125" s="576">
        <v>0.97219999999999995</v>
      </c>
      <c r="AF125" s="576">
        <v>0.88400000000000001</v>
      </c>
      <c r="AG125" s="576">
        <v>2.2919999999999998</v>
      </c>
      <c r="AH125" s="576">
        <v>0.13589999999999999</v>
      </c>
      <c r="AI125" s="576">
        <v>0.33729999999999999</v>
      </c>
      <c r="AJ125" s="577">
        <v>8.6670000000000011E-2</v>
      </c>
      <c r="AK125" s="577">
        <v>0.13819999999999999</v>
      </c>
      <c r="AL125" s="577">
        <v>0.316</v>
      </c>
      <c r="AM125" s="578">
        <v>3.48</v>
      </c>
      <c r="AN125" s="579" t="str">
        <f>IF(Tabela2[[#This Row],[Nazwa punktu]]=Tabela35[[#This Row],[Lokalizacja]],"OK","NIEEEEEEEEEEEEEEEEEEEEEEEEE")</f>
        <v>OK</v>
      </c>
      <c r="AO125" s="582">
        <v>158</v>
      </c>
      <c r="AP125" s="577">
        <v>223</v>
      </c>
      <c r="AQ125" s="582" t="s">
        <v>1010</v>
      </c>
      <c r="AR125" s="577" t="s">
        <v>1097</v>
      </c>
      <c r="AS125" s="580">
        <v>0.44600000000000001</v>
      </c>
      <c r="AT125" s="577">
        <v>0.219</v>
      </c>
      <c r="AU125" s="577">
        <v>0.187</v>
      </c>
      <c r="AV125" s="577">
        <v>0.35599999999999998</v>
      </c>
      <c r="AW125" s="577">
        <v>0.86499999999999999</v>
      </c>
      <c r="AX125" s="577">
        <v>0.47199999999999998</v>
      </c>
      <c r="AY125" s="577">
        <v>1.86</v>
      </c>
      <c r="AZ125" s="577">
        <v>1.41</v>
      </c>
      <c r="BA125" s="577">
        <v>0.84299999999999997</v>
      </c>
      <c r="BB125" s="577">
        <v>0.98699999999999999</v>
      </c>
      <c r="BC125" s="577">
        <v>0.69199999999999995</v>
      </c>
      <c r="BD125" s="577">
        <v>0.70399999999999996</v>
      </c>
      <c r="BE125" s="577">
        <v>0.17299999999999999</v>
      </c>
      <c r="BF125" s="577">
        <v>0.73099999999999998</v>
      </c>
      <c r="BG125" s="577">
        <v>0.57299999999999995</v>
      </c>
      <c r="BH125" s="577">
        <v>0.124</v>
      </c>
      <c r="BI125" s="577">
        <v>0.21099999999999999</v>
      </c>
      <c r="BJ125" s="583">
        <v>0.47499999999999998</v>
      </c>
      <c r="BK125" s="577">
        <v>2.0990000000000002</v>
      </c>
      <c r="BL125" s="577">
        <v>5.0999999999999996</v>
      </c>
      <c r="BM125" s="577">
        <v>2.6349999999999998</v>
      </c>
      <c r="BN125" s="577">
        <v>1.048</v>
      </c>
      <c r="BO125" s="577">
        <v>11.328000000000001</v>
      </c>
      <c r="BP125" s="580">
        <v>10.944000000000001</v>
      </c>
      <c r="BQ125" s="577">
        <v>8.0540000000000003</v>
      </c>
      <c r="BR125" s="583">
        <v>4.1419999999999995</v>
      </c>
      <c r="BS125" s="579" t="str">
        <f>IF(Tabela35[[#This Row],[Lokalizacja3]]=Tabela2[[#This Row],[Nazwa punktu]],"ok","NIEEEEEE")</f>
        <v>ok</v>
      </c>
      <c r="BT125" s="580">
        <v>158</v>
      </c>
      <c r="BU125" s="582">
        <v>223</v>
      </c>
      <c r="BV125" s="577" t="s">
        <v>1010</v>
      </c>
      <c r="BW125" s="582" t="s">
        <v>1097</v>
      </c>
      <c r="BX125" s="577">
        <v>0.2</v>
      </c>
      <c r="BY125" s="577">
        <v>0.3</v>
      </c>
      <c r="BZ125" s="577">
        <v>0.6</v>
      </c>
      <c r="CA125" s="577">
        <v>0.5</v>
      </c>
      <c r="CB125" s="577">
        <v>1.9</v>
      </c>
      <c r="CC125" s="577">
        <v>1.4</v>
      </c>
      <c r="CD125" s="577">
        <v>1.3</v>
      </c>
      <c r="CE125" s="577">
        <v>6.2</v>
      </c>
      <c r="CF125" s="580">
        <v>0.8</v>
      </c>
      <c r="CG125" s="583" t="s">
        <v>509</v>
      </c>
      <c r="CH125" s="582">
        <v>158</v>
      </c>
      <c r="CI125" s="577">
        <v>223</v>
      </c>
      <c r="CJ125" s="582" t="s">
        <v>1010</v>
      </c>
      <c r="CK125" s="577" t="s">
        <v>1097</v>
      </c>
      <c r="CL125" s="580" t="s">
        <v>910</v>
      </c>
      <c r="CM125" s="577" t="s">
        <v>910</v>
      </c>
      <c r="CN125" s="577" t="s">
        <v>910</v>
      </c>
      <c r="CO125" s="577" t="s">
        <v>910</v>
      </c>
      <c r="CP125" s="583" t="s">
        <v>542</v>
      </c>
      <c r="CQ125" s="577" t="s">
        <v>539</v>
      </c>
      <c r="CR125" s="577" t="s">
        <v>509</v>
      </c>
      <c r="CS125" s="577" t="s">
        <v>509</v>
      </c>
      <c r="CT125" s="577" t="s">
        <v>509</v>
      </c>
      <c r="CU125" s="577" t="s">
        <v>509</v>
      </c>
      <c r="CV125" s="577" t="s">
        <v>509</v>
      </c>
      <c r="CW125" s="577" t="s">
        <v>509</v>
      </c>
      <c r="CX125" s="580">
        <v>2.2999999999999998</v>
      </c>
      <c r="CY125" s="577">
        <v>2.2000000000000002</v>
      </c>
      <c r="CZ125" s="577">
        <v>1.3</v>
      </c>
      <c r="DA125" s="583">
        <v>5.8</v>
      </c>
      <c r="DB125" s="577" t="s">
        <v>540</v>
      </c>
      <c r="DC125" s="577" t="s">
        <v>509</v>
      </c>
      <c r="DD125" s="577" t="s">
        <v>509</v>
      </c>
      <c r="DE125" s="577" t="s">
        <v>540</v>
      </c>
      <c r="DF125" s="577" t="s">
        <v>910</v>
      </c>
      <c r="DG125" s="577" t="s">
        <v>910</v>
      </c>
      <c r="DH125" s="583" t="s">
        <v>541</v>
      </c>
      <c r="DI125" s="749" t="str">
        <f>IF(Tabela35[[#This Row],[nazwa punktu8]]=Tabela2[[#This Row],[Nazwa punktu]],"tak","NIEEEEEEEEEEEEEEEE")</f>
        <v>tak</v>
      </c>
      <c r="DJ125" s="523">
        <v>29</v>
      </c>
      <c r="DK125" s="756">
        <v>223</v>
      </c>
      <c r="DL125" s="507" t="s">
        <v>1010</v>
      </c>
      <c r="DM125" s="524">
        <v>0.72</v>
      </c>
      <c r="DN125" s="524" t="s">
        <v>509</v>
      </c>
      <c r="DO125" s="524" t="s">
        <v>1538</v>
      </c>
      <c r="DP125" s="506">
        <v>3.5</v>
      </c>
      <c r="DQ125" s="506" t="s">
        <v>1526</v>
      </c>
      <c r="DR125" s="523">
        <v>29</v>
      </c>
      <c r="DS125" s="756">
        <v>223</v>
      </c>
      <c r="DT125" s="507" t="s">
        <v>1010</v>
      </c>
      <c r="DU125" s="526" t="s">
        <v>1573</v>
      </c>
      <c r="DV125" s="526" t="s">
        <v>1573</v>
      </c>
      <c r="DW125" s="526" t="s">
        <v>1580</v>
      </c>
      <c r="DX125" s="526" t="s">
        <v>1573</v>
      </c>
      <c r="DY125" s="526" t="s">
        <v>1573</v>
      </c>
      <c r="DZ125" s="526" t="s">
        <v>1573</v>
      </c>
      <c r="EA125" s="526" t="s">
        <v>509</v>
      </c>
      <c r="EB125" s="524" t="s">
        <v>1576</v>
      </c>
      <c r="EC125" s="523">
        <v>29</v>
      </c>
      <c r="ED125" s="756">
        <v>223</v>
      </c>
      <c r="EE125" s="507" t="s">
        <v>1010</v>
      </c>
      <c r="EF125" s="526" t="s">
        <v>1654</v>
      </c>
      <c r="EG125" s="526">
        <v>4</v>
      </c>
      <c r="EH125" s="526" t="s">
        <v>911</v>
      </c>
      <c r="EI125" s="526">
        <v>3.5</v>
      </c>
      <c r="EJ125" s="526" t="s">
        <v>911</v>
      </c>
      <c r="EK125" s="526" t="s">
        <v>911</v>
      </c>
      <c r="EL125" s="526" t="s">
        <v>911</v>
      </c>
      <c r="EM125" s="524" t="s">
        <v>911</v>
      </c>
      <c r="EN125" s="523">
        <v>29</v>
      </c>
      <c r="EO125" s="756">
        <v>223</v>
      </c>
      <c r="EP125" s="507" t="s">
        <v>1010</v>
      </c>
      <c r="EQ125" s="10" t="s">
        <v>1600</v>
      </c>
      <c r="ER125" s="526" t="s">
        <v>1601</v>
      </c>
      <c r="ES125" s="526" t="s">
        <v>1601</v>
      </c>
      <c r="ET125" s="524" t="s">
        <v>1601</v>
      </c>
    </row>
    <row r="126" spans="1:150" s="684" customFormat="1" hidden="1" x14ac:dyDescent="0.25">
      <c r="A126" s="679">
        <v>159</v>
      </c>
      <c r="B126" s="685">
        <v>549</v>
      </c>
      <c r="C126" s="681" t="s">
        <v>1206</v>
      </c>
      <c r="D126" s="697">
        <v>50.656333333333329</v>
      </c>
      <c r="E126" s="698">
        <v>17.905583333333333</v>
      </c>
      <c r="F126" s="695" t="s">
        <v>1097</v>
      </c>
      <c r="G126" s="696" t="s">
        <v>1397</v>
      </c>
      <c r="H126" s="570">
        <v>159</v>
      </c>
      <c r="I126" s="566">
        <v>549</v>
      </c>
      <c r="J126" s="567" t="s">
        <v>1206</v>
      </c>
      <c r="K126" s="568" t="s">
        <v>1097</v>
      </c>
      <c r="L126" s="569">
        <v>656</v>
      </c>
      <c r="M126" s="570">
        <v>7.2</v>
      </c>
      <c r="N126" s="571" t="s">
        <v>910</v>
      </c>
      <c r="O126" s="572">
        <v>8.0809999999999995</v>
      </c>
      <c r="P126" s="572">
        <v>260.2</v>
      </c>
      <c r="Q126" s="573">
        <v>3.806</v>
      </c>
      <c r="R126" s="572">
        <v>12.32</v>
      </c>
      <c r="S126" s="572">
        <v>49.62</v>
      </c>
      <c r="T126" s="572">
        <v>127.7</v>
      </c>
      <c r="U126" s="574">
        <v>0.249</v>
      </c>
      <c r="V126" s="572">
        <v>595.5</v>
      </c>
      <c r="W126" s="573">
        <v>2.1459999999999999</v>
      </c>
      <c r="X126" s="572">
        <v>52.92</v>
      </c>
      <c r="Y126" s="572">
        <v>82.01</v>
      </c>
      <c r="Z126" s="572">
        <v>8.6370000000000005</v>
      </c>
      <c r="AA126" s="572">
        <v>111.5</v>
      </c>
      <c r="AB126" s="572">
        <v>390.9</v>
      </c>
      <c r="AC126" s="572">
        <v>39.51</v>
      </c>
      <c r="AD126" s="575">
        <v>1080</v>
      </c>
      <c r="AE126" s="576">
        <v>1.373</v>
      </c>
      <c r="AF126" s="576">
        <v>2.968</v>
      </c>
      <c r="AG126" s="576">
        <v>2.7040000000000002</v>
      </c>
      <c r="AH126" s="576">
        <v>0.18809999999999999</v>
      </c>
      <c r="AI126" s="576">
        <v>0.53220000000000001</v>
      </c>
      <c r="AJ126" s="577">
        <v>0.17180000000000001</v>
      </c>
      <c r="AK126" s="577">
        <v>0.21740000000000001</v>
      </c>
      <c r="AL126" s="577">
        <v>0.15079999999999999</v>
      </c>
      <c r="AM126" s="578">
        <v>7.18</v>
      </c>
      <c r="AN126" s="579" t="str">
        <f>IF(Tabela2[[#This Row],[Nazwa punktu]]=Tabela35[[#This Row],[Lokalizacja]],"OK","NIEEEEEEEEEEEEEEEEEEEEEEEEE")</f>
        <v>OK</v>
      </c>
      <c r="AO126" s="582">
        <v>159</v>
      </c>
      <c r="AP126" s="577">
        <v>549</v>
      </c>
      <c r="AQ126" s="582" t="s">
        <v>1206</v>
      </c>
      <c r="AR126" s="577" t="s">
        <v>1097</v>
      </c>
      <c r="AS126" s="580">
        <v>0.08</v>
      </c>
      <c r="AT126" s="577">
        <v>0.45</v>
      </c>
      <c r="AU126" s="577">
        <v>7.9000000000000001E-2</v>
      </c>
      <c r="AV126" s="577">
        <v>0.23200000000000001</v>
      </c>
      <c r="AW126" s="577">
        <v>1.1399999999999999</v>
      </c>
      <c r="AX126" s="577">
        <v>0.75900000000000001</v>
      </c>
      <c r="AY126" s="577">
        <v>3.92</v>
      </c>
      <c r="AZ126" s="577">
        <v>3.64</v>
      </c>
      <c r="BA126" s="577">
        <v>1.8</v>
      </c>
      <c r="BB126" s="577">
        <v>3.68</v>
      </c>
      <c r="BC126" s="577">
        <v>4.7</v>
      </c>
      <c r="BD126" s="577">
        <v>3.92</v>
      </c>
      <c r="BE126" s="577">
        <v>0.61399999999999999</v>
      </c>
      <c r="BF126" s="577">
        <v>3.08</v>
      </c>
      <c r="BG126" s="577">
        <v>4.04</v>
      </c>
      <c r="BH126" s="577">
        <v>0.73799999999999999</v>
      </c>
      <c r="BI126" s="577">
        <v>1.46</v>
      </c>
      <c r="BJ126" s="583">
        <v>3.47</v>
      </c>
      <c r="BK126" s="577">
        <v>2.66</v>
      </c>
      <c r="BL126" s="577">
        <v>13.04</v>
      </c>
      <c r="BM126" s="577">
        <v>14.512</v>
      </c>
      <c r="BN126" s="577">
        <v>7.51</v>
      </c>
      <c r="BO126" s="577">
        <v>37.802</v>
      </c>
      <c r="BP126" s="580">
        <v>35.727999999999994</v>
      </c>
      <c r="BQ126" s="577">
        <v>19.518000000000001</v>
      </c>
      <c r="BR126" s="583">
        <v>21.747999999999998</v>
      </c>
      <c r="BS126" s="579" t="str">
        <f>IF(Tabela35[[#This Row],[Lokalizacja3]]=Tabela2[[#This Row],[Nazwa punktu]],"ok","NIEEEEEE")</f>
        <v>ok</v>
      </c>
      <c r="BT126" s="580">
        <v>163</v>
      </c>
      <c r="BU126" s="582">
        <v>549</v>
      </c>
      <c r="BV126" s="577" t="s">
        <v>612</v>
      </c>
      <c r="BW126" s="582" t="s">
        <v>1097</v>
      </c>
      <c r="BX126" s="577">
        <v>1.2</v>
      </c>
      <c r="BY126" s="577">
        <v>1.3</v>
      </c>
      <c r="BZ126" s="577" t="s">
        <v>509</v>
      </c>
      <c r="CA126" s="577">
        <v>0.6</v>
      </c>
      <c r="CB126" s="577">
        <v>2.4</v>
      </c>
      <c r="CC126" s="577">
        <v>2.1</v>
      </c>
      <c r="CD126" s="577">
        <v>1.4</v>
      </c>
      <c r="CE126" s="577">
        <v>9.0500000000000007</v>
      </c>
      <c r="CF126" s="580">
        <v>4.5999999999999996</v>
      </c>
      <c r="CG126" s="583">
        <v>1.2</v>
      </c>
      <c r="CH126" s="582">
        <v>163</v>
      </c>
      <c r="CI126" s="577">
        <v>549</v>
      </c>
      <c r="CJ126" s="582" t="s">
        <v>1011</v>
      </c>
      <c r="CK126" s="577" t="s">
        <v>1097</v>
      </c>
      <c r="CL126" s="580" t="s">
        <v>910</v>
      </c>
      <c r="CM126" s="577">
        <v>0.6</v>
      </c>
      <c r="CN126" s="577" t="s">
        <v>910</v>
      </c>
      <c r="CO126" s="577" t="s">
        <v>910</v>
      </c>
      <c r="CP126" s="583" t="s">
        <v>542</v>
      </c>
      <c r="CQ126" s="577" t="s">
        <v>539</v>
      </c>
      <c r="CR126" s="577" t="s">
        <v>509</v>
      </c>
      <c r="CS126" s="577" t="s">
        <v>509</v>
      </c>
      <c r="CT126" s="577" t="s">
        <v>509</v>
      </c>
      <c r="CU126" s="577" t="s">
        <v>509</v>
      </c>
      <c r="CV126" s="577" t="s">
        <v>509</v>
      </c>
      <c r="CW126" s="577">
        <v>0.3</v>
      </c>
      <c r="CX126" s="580">
        <v>12.9</v>
      </c>
      <c r="CY126" s="577">
        <v>9.6</v>
      </c>
      <c r="CZ126" s="577">
        <v>5.7</v>
      </c>
      <c r="DA126" s="583">
        <v>28.2</v>
      </c>
      <c r="DB126" s="577" t="s">
        <v>540</v>
      </c>
      <c r="DC126" s="577" t="s">
        <v>509</v>
      </c>
      <c r="DD126" s="577" t="s">
        <v>509</v>
      </c>
      <c r="DE126" s="577" t="s">
        <v>540</v>
      </c>
      <c r="DF126" s="577" t="s">
        <v>910</v>
      </c>
      <c r="DG126" s="577" t="s">
        <v>910</v>
      </c>
      <c r="DH126" s="583" t="s">
        <v>541</v>
      </c>
      <c r="DI126" s="749" t="str">
        <f>IF(Tabela35[[#This Row],[nazwa punktu8]]=Tabela2[[#This Row],[Nazwa punktu]],"tak","NIEEEEEEEEEEEEEEEE")</f>
        <v>NIEEEEEEEEEEEEEEEE</v>
      </c>
    </row>
    <row r="127" spans="1:150" s="684" customFormat="1" hidden="1" x14ac:dyDescent="0.25">
      <c r="A127" s="679">
        <v>160</v>
      </c>
      <c r="B127" s="685">
        <v>348</v>
      </c>
      <c r="C127" s="681" t="s">
        <v>344</v>
      </c>
      <c r="D127" s="697">
        <v>49.945972222222217</v>
      </c>
      <c r="E127" s="698">
        <v>18.33872222222222</v>
      </c>
      <c r="F127" s="695" t="s">
        <v>1097</v>
      </c>
      <c r="G127" s="696" t="s">
        <v>1397</v>
      </c>
      <c r="H127" s="570">
        <v>160</v>
      </c>
      <c r="I127" s="566">
        <v>348</v>
      </c>
      <c r="J127" s="567" t="s">
        <v>1207</v>
      </c>
      <c r="K127" s="568" t="s">
        <v>1097</v>
      </c>
      <c r="L127" s="569">
        <v>1749</v>
      </c>
      <c r="M127" s="570">
        <v>7.2</v>
      </c>
      <c r="N127" s="571" t="s">
        <v>910</v>
      </c>
      <c r="O127" s="572">
        <v>3.8250000000000002</v>
      </c>
      <c r="P127" s="572">
        <v>608.4</v>
      </c>
      <c r="Q127" s="573" t="s">
        <v>910</v>
      </c>
      <c r="R127" s="572">
        <v>4.569</v>
      </c>
      <c r="S127" s="572">
        <v>17.739999999999998</v>
      </c>
      <c r="T127" s="572">
        <v>18.510000000000002</v>
      </c>
      <c r="U127" s="574">
        <v>7.5600000000000001E-2</v>
      </c>
      <c r="V127" s="572">
        <v>406.8</v>
      </c>
      <c r="W127" s="573" t="s">
        <v>910</v>
      </c>
      <c r="X127" s="572">
        <v>18.190000000000001</v>
      </c>
      <c r="Y127" s="572">
        <v>18.29</v>
      </c>
      <c r="Z127" s="572">
        <v>2.0190000000000001</v>
      </c>
      <c r="AA127" s="572">
        <v>86.84</v>
      </c>
      <c r="AB127" s="572">
        <v>111.7</v>
      </c>
      <c r="AC127" s="572">
        <v>13.94</v>
      </c>
      <c r="AD127" s="575">
        <v>121.9</v>
      </c>
      <c r="AE127" s="576">
        <v>0.56559999999999999</v>
      </c>
      <c r="AF127" s="576">
        <v>1.323</v>
      </c>
      <c r="AG127" s="576">
        <v>1.6060000000000001</v>
      </c>
      <c r="AH127" s="576">
        <v>9.9429999999999991E-2</v>
      </c>
      <c r="AI127" s="576">
        <v>0.22409999999999999</v>
      </c>
      <c r="AJ127" s="577">
        <v>3.449E-2</v>
      </c>
      <c r="AK127" s="577">
        <v>5.6960000000000004E-2</v>
      </c>
      <c r="AL127" s="577">
        <v>0.11940000000000001</v>
      </c>
      <c r="AM127" s="578">
        <v>1.01</v>
      </c>
      <c r="AN127" s="579" t="str">
        <f>IF(Tabela2[[#This Row],[Nazwa punktu]]=Tabela35[[#This Row],[Lokalizacja]],"OK","NIEEEEEEEEEEEEEEEEEEEEEEEEE")</f>
        <v>NIEEEEEEEEEEEEEEEEEEEEEEEEE</v>
      </c>
      <c r="AO127" s="582">
        <v>160</v>
      </c>
      <c r="AP127" s="577">
        <v>348</v>
      </c>
      <c r="AQ127" s="582" t="s">
        <v>1207</v>
      </c>
      <c r="AR127" s="577" t="s">
        <v>1097</v>
      </c>
      <c r="AS127" s="580">
        <v>0.01</v>
      </c>
      <c r="AT127" s="577">
        <v>0.01</v>
      </c>
      <c r="AU127" s="577">
        <v>6.0000000000000001E-3</v>
      </c>
      <c r="AV127" s="577">
        <v>1.7999999999999999E-2</v>
      </c>
      <c r="AW127" s="577">
        <v>6.7000000000000004E-2</v>
      </c>
      <c r="AX127" s="577">
        <v>2.1000000000000001E-2</v>
      </c>
      <c r="AY127" s="577">
        <v>0.107</v>
      </c>
      <c r="AZ127" s="577">
        <v>8.4000000000000005E-2</v>
      </c>
      <c r="BA127" s="577">
        <v>4.2000000000000003E-2</v>
      </c>
      <c r="BB127" s="577">
        <v>5.5E-2</v>
      </c>
      <c r="BC127" s="577">
        <v>4.5999999999999999E-2</v>
      </c>
      <c r="BD127" s="577">
        <v>4.2000000000000003E-2</v>
      </c>
      <c r="BE127" s="577">
        <v>1.0999999999999999E-2</v>
      </c>
      <c r="BF127" s="577">
        <v>3.7999999999999999E-2</v>
      </c>
      <c r="BG127" s="577">
        <v>3.2000000000000001E-2</v>
      </c>
      <c r="BH127" s="577">
        <v>8.0000000000000002E-3</v>
      </c>
      <c r="BI127" s="577">
        <v>1.4E-2</v>
      </c>
      <c r="BJ127" s="583">
        <v>3.2000000000000001E-2</v>
      </c>
      <c r="BK127" s="577">
        <v>0.12200000000000001</v>
      </c>
      <c r="BL127" s="577">
        <v>0.28800000000000003</v>
      </c>
      <c r="BM127" s="577">
        <v>0.159</v>
      </c>
      <c r="BN127" s="577">
        <v>6.4000000000000001E-2</v>
      </c>
      <c r="BO127" s="577">
        <v>0.64300000000000013</v>
      </c>
      <c r="BP127" s="580">
        <v>0.6180000000000001</v>
      </c>
      <c r="BQ127" s="577">
        <v>0.45599999999999996</v>
      </c>
      <c r="BR127" s="583">
        <v>0.24</v>
      </c>
      <c r="BS127" s="579" t="str">
        <f>IF(Tabela35[[#This Row],[Lokalizacja3]]=Tabela2[[#This Row],[Nazwa punktu]],"ok","NIEEEEEE")</f>
        <v>NIEEEEEE</v>
      </c>
      <c r="BT127" s="580">
        <v>159</v>
      </c>
      <c r="BU127" s="582">
        <v>348</v>
      </c>
      <c r="BV127" s="577" t="s">
        <v>799</v>
      </c>
      <c r="BW127" s="582" t="s">
        <v>1097</v>
      </c>
      <c r="BX127" s="577">
        <v>0.1</v>
      </c>
      <c r="BY127" s="577" t="s">
        <v>509</v>
      </c>
      <c r="BZ127" s="577">
        <v>0.1</v>
      </c>
      <c r="CA127" s="577" t="s">
        <v>509</v>
      </c>
      <c r="CB127" s="577">
        <v>0.4</v>
      </c>
      <c r="CC127" s="577" t="s">
        <v>509</v>
      </c>
      <c r="CD127" s="577">
        <v>0.3</v>
      </c>
      <c r="CE127" s="577">
        <v>1.05</v>
      </c>
      <c r="CF127" s="580">
        <v>0.1</v>
      </c>
      <c r="CG127" s="583" t="s">
        <v>509</v>
      </c>
      <c r="CH127" s="582">
        <v>159</v>
      </c>
      <c r="CI127" s="577">
        <v>348</v>
      </c>
      <c r="CJ127" s="582" t="s">
        <v>682</v>
      </c>
      <c r="CK127" s="577" t="s">
        <v>1097</v>
      </c>
      <c r="CL127" s="580" t="s">
        <v>910</v>
      </c>
      <c r="CM127" s="577" t="s">
        <v>910</v>
      </c>
      <c r="CN127" s="577" t="s">
        <v>910</v>
      </c>
      <c r="CO127" s="577" t="s">
        <v>910</v>
      </c>
      <c r="CP127" s="583" t="s">
        <v>542</v>
      </c>
      <c r="CQ127" s="577" t="s">
        <v>539</v>
      </c>
      <c r="CR127" s="577" t="s">
        <v>509</v>
      </c>
      <c r="CS127" s="577" t="s">
        <v>509</v>
      </c>
      <c r="CT127" s="577" t="s">
        <v>509</v>
      </c>
      <c r="CU127" s="577" t="s">
        <v>509</v>
      </c>
      <c r="CV127" s="577" t="s">
        <v>509</v>
      </c>
      <c r="CW127" s="577" t="s">
        <v>509</v>
      </c>
      <c r="CX127" s="580">
        <v>0.3</v>
      </c>
      <c r="CY127" s="577">
        <v>0.4</v>
      </c>
      <c r="CZ127" s="577" t="s">
        <v>910</v>
      </c>
      <c r="DA127" s="583">
        <v>0.95</v>
      </c>
      <c r="DB127" s="577" t="s">
        <v>540</v>
      </c>
      <c r="DC127" s="577" t="s">
        <v>509</v>
      </c>
      <c r="DD127" s="577" t="s">
        <v>509</v>
      </c>
      <c r="DE127" s="577" t="s">
        <v>540</v>
      </c>
      <c r="DF127" s="577" t="s">
        <v>910</v>
      </c>
      <c r="DG127" s="577" t="s">
        <v>910</v>
      </c>
      <c r="DH127" s="583" t="s">
        <v>541</v>
      </c>
      <c r="DI127" s="749" t="str">
        <f>IF(Tabela35[[#This Row],[nazwa punktu8]]=Tabela2[[#This Row],[Nazwa punktu]],"tak","NIEEEEEEEEEEEEEEEE")</f>
        <v>NIEEEEEEEEEEEEEEEE</v>
      </c>
    </row>
    <row r="128" spans="1:150" s="684" customFormat="1" hidden="1" x14ac:dyDescent="0.25">
      <c r="A128" s="679">
        <v>161</v>
      </c>
      <c r="B128" s="685">
        <v>410</v>
      </c>
      <c r="C128" s="681" t="s">
        <v>1208</v>
      </c>
      <c r="D128" s="697">
        <v>49.736777777777782</v>
      </c>
      <c r="E128" s="698">
        <v>18.627444444444446</v>
      </c>
      <c r="F128" s="699" t="s">
        <v>1097</v>
      </c>
      <c r="G128" s="696" t="s">
        <v>1398</v>
      </c>
      <c r="H128" s="570">
        <v>161</v>
      </c>
      <c r="I128" s="566">
        <v>410</v>
      </c>
      <c r="J128" s="567" t="s">
        <v>1208</v>
      </c>
      <c r="K128" s="588" t="s">
        <v>1097</v>
      </c>
      <c r="L128" s="569">
        <v>496</v>
      </c>
      <c r="M128" s="570">
        <v>7.6</v>
      </c>
      <c r="N128" s="571" t="s">
        <v>910</v>
      </c>
      <c r="O128" s="572">
        <v>5.859</v>
      </c>
      <c r="P128" s="572">
        <v>94.72</v>
      </c>
      <c r="Q128" s="573" t="s">
        <v>910</v>
      </c>
      <c r="R128" s="572">
        <v>7.7089999999999996</v>
      </c>
      <c r="S128" s="572">
        <v>30.1</v>
      </c>
      <c r="T128" s="572">
        <v>34.46</v>
      </c>
      <c r="U128" s="574">
        <v>5.0900000000000001E-2</v>
      </c>
      <c r="V128" s="572">
        <v>526.79999999999995</v>
      </c>
      <c r="W128" s="573">
        <v>0.97950000000000004</v>
      </c>
      <c r="X128" s="572">
        <v>28.52</v>
      </c>
      <c r="Y128" s="572">
        <v>27.07</v>
      </c>
      <c r="Z128" s="572">
        <v>2.774</v>
      </c>
      <c r="AA128" s="572">
        <v>119.1</v>
      </c>
      <c r="AB128" s="572">
        <v>32.869999999999997</v>
      </c>
      <c r="AC128" s="572">
        <v>19.57</v>
      </c>
      <c r="AD128" s="575">
        <v>222.9</v>
      </c>
      <c r="AE128" s="576">
        <v>0.75990000000000002</v>
      </c>
      <c r="AF128" s="576">
        <v>4.5419999999999998</v>
      </c>
      <c r="AG128" s="576">
        <v>2.6669999999999998</v>
      </c>
      <c r="AH128" s="576">
        <v>0.1532</v>
      </c>
      <c r="AI128" s="576">
        <v>0.43840000000000001</v>
      </c>
      <c r="AJ128" s="577">
        <v>1.652E-2</v>
      </c>
      <c r="AK128" s="577">
        <v>7.4939999999999993E-2</v>
      </c>
      <c r="AL128" s="577">
        <v>0.47870000000000001</v>
      </c>
      <c r="AM128" s="578">
        <v>0.62</v>
      </c>
      <c r="AN128" s="579" t="str">
        <f>IF(Tabela2[[#This Row],[Nazwa punktu]]=Tabela35[[#This Row],[Lokalizacja]],"OK","NIEEEEEEEEEEEEEEEEEEEEEEEEE")</f>
        <v>OK</v>
      </c>
      <c r="AO128" s="582">
        <v>161</v>
      </c>
      <c r="AP128" s="577">
        <v>410</v>
      </c>
      <c r="AQ128" s="582" t="s">
        <v>1208</v>
      </c>
      <c r="AR128" s="577" t="s">
        <v>1097</v>
      </c>
      <c r="AS128" s="580">
        <v>4.1000000000000002E-2</v>
      </c>
      <c r="AT128" s="577">
        <v>9.0999999999999998E-2</v>
      </c>
      <c r="AU128" s="577">
        <v>5.3999999999999999E-2</v>
      </c>
      <c r="AV128" s="577">
        <v>9.2999999999999999E-2</v>
      </c>
      <c r="AW128" s="577">
        <v>0.34</v>
      </c>
      <c r="AX128" s="577">
        <v>0.112</v>
      </c>
      <c r="AY128" s="577">
        <v>0.64600000000000002</v>
      </c>
      <c r="AZ128" s="577">
        <v>0.50700000000000001</v>
      </c>
      <c r="BA128" s="577">
        <v>0.30099999999999999</v>
      </c>
      <c r="BB128" s="577">
        <v>0.39</v>
      </c>
      <c r="BC128" s="577">
        <v>0.25700000000000001</v>
      </c>
      <c r="BD128" s="577">
        <v>0.23699999999999999</v>
      </c>
      <c r="BE128" s="577">
        <v>6.9000000000000006E-2</v>
      </c>
      <c r="BF128" s="577">
        <v>0.26700000000000002</v>
      </c>
      <c r="BG128" s="577">
        <v>0.20300000000000001</v>
      </c>
      <c r="BH128" s="577">
        <v>0.05</v>
      </c>
      <c r="BI128" s="577">
        <v>8.8999999999999996E-2</v>
      </c>
      <c r="BJ128" s="583">
        <v>0.188</v>
      </c>
      <c r="BK128" s="577">
        <v>0.69</v>
      </c>
      <c r="BL128" s="577">
        <v>1.8439999999999999</v>
      </c>
      <c r="BM128" s="577">
        <v>0.96899999999999997</v>
      </c>
      <c r="BN128" s="577">
        <v>0.39100000000000001</v>
      </c>
      <c r="BO128" s="577">
        <v>3.9350000000000001</v>
      </c>
      <c r="BP128" s="580">
        <v>3.7770000000000001</v>
      </c>
      <c r="BQ128" s="577">
        <v>2.851</v>
      </c>
      <c r="BR128" s="583">
        <v>1.5030000000000001</v>
      </c>
      <c r="BS128" s="579" t="str">
        <f>IF(Tabela35[[#This Row],[Lokalizacja3]]=Tabela2[[#This Row],[Nazwa punktu]],"ok","NIEEEEEE")</f>
        <v>ok</v>
      </c>
      <c r="BT128" s="580">
        <v>160</v>
      </c>
      <c r="BU128" s="582">
        <v>410</v>
      </c>
      <c r="BV128" s="577" t="s">
        <v>610</v>
      </c>
      <c r="BW128" s="582" t="s">
        <v>1097</v>
      </c>
      <c r="BX128" s="577">
        <v>0.4</v>
      </c>
      <c r="BY128" s="577">
        <v>0.2</v>
      </c>
      <c r="BZ128" s="577">
        <v>0.2</v>
      </c>
      <c r="CA128" s="577">
        <v>0.2</v>
      </c>
      <c r="CB128" s="577">
        <v>0.6</v>
      </c>
      <c r="CC128" s="577" t="s">
        <v>509</v>
      </c>
      <c r="CD128" s="577">
        <v>0.1</v>
      </c>
      <c r="CE128" s="577">
        <v>1.75</v>
      </c>
      <c r="CF128" s="580">
        <v>0.5</v>
      </c>
      <c r="CG128" s="583" t="s">
        <v>509</v>
      </c>
      <c r="CH128" s="582">
        <v>160</v>
      </c>
      <c r="CI128" s="577">
        <v>410</v>
      </c>
      <c r="CJ128" s="582" t="s">
        <v>1012</v>
      </c>
      <c r="CK128" s="577" t="s">
        <v>1097</v>
      </c>
      <c r="CL128" s="580" t="s">
        <v>910</v>
      </c>
      <c r="CM128" s="577" t="s">
        <v>910</v>
      </c>
      <c r="CN128" s="577" t="s">
        <v>910</v>
      </c>
      <c r="CO128" s="577" t="s">
        <v>910</v>
      </c>
      <c r="CP128" s="583" t="s">
        <v>542</v>
      </c>
      <c r="CQ128" s="577" t="s">
        <v>539</v>
      </c>
      <c r="CR128" s="577" t="s">
        <v>509</v>
      </c>
      <c r="CS128" s="577" t="s">
        <v>509</v>
      </c>
      <c r="CT128" s="577" t="s">
        <v>509</v>
      </c>
      <c r="CU128" s="577" t="s">
        <v>509</v>
      </c>
      <c r="CV128" s="577" t="s">
        <v>509</v>
      </c>
      <c r="CW128" s="577" t="s">
        <v>509</v>
      </c>
      <c r="CX128" s="580">
        <v>0.2</v>
      </c>
      <c r="CY128" s="577">
        <v>0.1</v>
      </c>
      <c r="CZ128" s="577" t="s">
        <v>910</v>
      </c>
      <c r="DA128" s="583" t="s">
        <v>515</v>
      </c>
      <c r="DB128" s="577" t="s">
        <v>540</v>
      </c>
      <c r="DC128" s="577" t="s">
        <v>509</v>
      </c>
      <c r="DD128" s="577" t="s">
        <v>509</v>
      </c>
      <c r="DE128" s="577" t="s">
        <v>540</v>
      </c>
      <c r="DF128" s="577" t="s">
        <v>910</v>
      </c>
      <c r="DG128" s="577" t="s">
        <v>910</v>
      </c>
      <c r="DH128" s="583" t="s">
        <v>541</v>
      </c>
      <c r="DI128" s="749" t="str">
        <f>IF(Tabela35[[#This Row],[nazwa punktu8]]=Tabela2[[#This Row],[Nazwa punktu]],"tak","NIEEEEEEEEEEEEEEEE")</f>
        <v>NIEEEEEEEEEEEEEEEE</v>
      </c>
    </row>
    <row r="129" spans="1:150" s="684" customFormat="1" hidden="1" x14ac:dyDescent="0.25">
      <c r="A129" s="679">
        <v>162</v>
      </c>
      <c r="B129" s="685">
        <v>225</v>
      </c>
      <c r="C129" s="681" t="s">
        <v>800</v>
      </c>
      <c r="D129" s="697">
        <v>51.106194444444448</v>
      </c>
      <c r="E129" s="698">
        <v>10.051416666666668</v>
      </c>
      <c r="F129" s="695" t="s">
        <v>1097</v>
      </c>
      <c r="G129" s="696" t="s">
        <v>1399</v>
      </c>
      <c r="H129" s="570">
        <v>162</v>
      </c>
      <c r="I129" s="566">
        <v>225</v>
      </c>
      <c r="J129" s="567" t="s">
        <v>1209</v>
      </c>
      <c r="K129" s="568" t="s">
        <v>1097</v>
      </c>
      <c r="L129" s="569">
        <v>541</v>
      </c>
      <c r="M129" s="570">
        <v>7.4</v>
      </c>
      <c r="N129" s="571">
        <v>0.54190000000000005</v>
      </c>
      <c r="O129" s="572">
        <v>24.48</v>
      </c>
      <c r="P129" s="572">
        <v>159.1</v>
      </c>
      <c r="Q129" s="573">
        <v>1.5640000000000001</v>
      </c>
      <c r="R129" s="572">
        <v>14.42</v>
      </c>
      <c r="S129" s="572">
        <v>55.7</v>
      </c>
      <c r="T129" s="572">
        <v>151</v>
      </c>
      <c r="U129" s="574">
        <v>0.183</v>
      </c>
      <c r="V129" s="572">
        <v>1595</v>
      </c>
      <c r="W129" s="573">
        <v>1.399</v>
      </c>
      <c r="X129" s="572">
        <v>46.6</v>
      </c>
      <c r="Y129" s="572">
        <v>73.87</v>
      </c>
      <c r="Z129" s="572">
        <v>18.52</v>
      </c>
      <c r="AA129" s="572">
        <v>41.37</v>
      </c>
      <c r="AB129" s="572">
        <v>119.9</v>
      </c>
      <c r="AC129" s="572">
        <v>40.049999999999997</v>
      </c>
      <c r="AD129" s="575">
        <v>333.1</v>
      </c>
      <c r="AE129" s="576">
        <v>1.524</v>
      </c>
      <c r="AF129" s="576">
        <v>1.589</v>
      </c>
      <c r="AG129" s="576">
        <v>3.476</v>
      </c>
      <c r="AH129" s="576">
        <v>0.22</v>
      </c>
      <c r="AI129" s="576">
        <v>0.34889999999999999</v>
      </c>
      <c r="AJ129" s="577">
        <v>2.3180000000000003E-2</v>
      </c>
      <c r="AK129" s="577">
        <v>0.1852</v>
      </c>
      <c r="AL129" s="577">
        <v>1.117</v>
      </c>
      <c r="AM129" s="578">
        <v>7.51</v>
      </c>
      <c r="AN129" s="579" t="str">
        <f>IF(Tabela2[[#This Row],[Nazwa punktu]]=Tabela35[[#This Row],[Lokalizacja]],"OK","NIEEEEEEEEEEEEEEEEEEEEEEEEE")</f>
        <v>NIEEEEEEEEEEEEEEEEEEEEEEEEE</v>
      </c>
      <c r="AO129" s="582">
        <v>162</v>
      </c>
      <c r="AP129" s="577">
        <v>225</v>
      </c>
      <c r="AQ129" s="582" t="s">
        <v>1209</v>
      </c>
      <c r="AR129" s="577" t="s">
        <v>1097</v>
      </c>
      <c r="AS129" s="580">
        <v>5.0999999999999997E-2</v>
      </c>
      <c r="AT129" s="577">
        <v>5.1999999999999998E-2</v>
      </c>
      <c r="AU129" s="577">
        <v>5.8000000000000003E-2</v>
      </c>
      <c r="AV129" s="577">
        <v>7.2999999999999995E-2</v>
      </c>
      <c r="AW129" s="577">
        <v>0.35699999999999998</v>
      </c>
      <c r="AX129" s="577">
        <v>0.13500000000000001</v>
      </c>
      <c r="AY129" s="577">
        <v>1.1100000000000001</v>
      </c>
      <c r="AZ129" s="577">
        <v>0.94699999999999995</v>
      </c>
      <c r="BA129" s="577">
        <v>0.53700000000000003</v>
      </c>
      <c r="BB129" s="577">
        <v>0.71899999999999997</v>
      </c>
      <c r="BC129" s="577">
        <v>0.69599999999999995</v>
      </c>
      <c r="BD129" s="577">
        <v>0.72299999999999998</v>
      </c>
      <c r="BE129" s="577">
        <v>0.14599999999999999</v>
      </c>
      <c r="BF129" s="577">
        <v>0.71799999999999997</v>
      </c>
      <c r="BG129" s="577">
        <v>0.98299999999999998</v>
      </c>
      <c r="BH129" s="577">
        <v>0.184</v>
      </c>
      <c r="BI129" s="577">
        <v>0.247</v>
      </c>
      <c r="BJ129" s="583">
        <v>0.877</v>
      </c>
      <c r="BK129" s="577">
        <v>0.67500000000000004</v>
      </c>
      <c r="BL129" s="577">
        <v>3.3129999999999997</v>
      </c>
      <c r="BM129" s="577">
        <v>2.714</v>
      </c>
      <c r="BN129" s="577">
        <v>1.86</v>
      </c>
      <c r="BO129" s="577">
        <v>8.6129999999999995</v>
      </c>
      <c r="BP129" s="580">
        <v>8.2200000000000006</v>
      </c>
      <c r="BQ129" s="577">
        <v>4.8899999999999997</v>
      </c>
      <c r="BR129" s="583">
        <v>4.718</v>
      </c>
      <c r="BS129" s="579" t="str">
        <f>IF(Tabela35[[#This Row],[Lokalizacja3]]=Tabela2[[#This Row],[Nazwa punktu]],"ok","NIEEEEEE")</f>
        <v>NIEEEEEE</v>
      </c>
      <c r="BT129" s="580">
        <v>161</v>
      </c>
      <c r="BU129" s="582">
        <v>225</v>
      </c>
      <c r="BV129" s="577" t="s">
        <v>800</v>
      </c>
      <c r="BW129" s="582" t="s">
        <v>1097</v>
      </c>
      <c r="BX129" s="577">
        <v>2</v>
      </c>
      <c r="BY129" s="577">
        <v>0.8</v>
      </c>
      <c r="BZ129" s="577">
        <v>1.4</v>
      </c>
      <c r="CA129" s="577">
        <v>0.6</v>
      </c>
      <c r="CB129" s="577">
        <v>4.7</v>
      </c>
      <c r="CC129" s="577">
        <v>3</v>
      </c>
      <c r="CD129" s="577">
        <v>3.4</v>
      </c>
      <c r="CE129" s="577">
        <v>15.9</v>
      </c>
      <c r="CF129" s="580">
        <v>0.3</v>
      </c>
      <c r="CG129" s="583" t="s">
        <v>509</v>
      </c>
      <c r="CH129" s="582">
        <v>161</v>
      </c>
      <c r="CI129" s="577">
        <v>225</v>
      </c>
      <c r="CJ129" s="582" t="s">
        <v>683</v>
      </c>
      <c r="CK129" s="577" t="s">
        <v>1097</v>
      </c>
      <c r="CL129" s="580" t="s">
        <v>910</v>
      </c>
      <c r="CM129" s="577" t="s">
        <v>910</v>
      </c>
      <c r="CN129" s="577" t="s">
        <v>910</v>
      </c>
      <c r="CO129" s="577" t="s">
        <v>910</v>
      </c>
      <c r="CP129" s="583" t="s">
        <v>542</v>
      </c>
      <c r="CQ129" s="577" t="s">
        <v>539</v>
      </c>
      <c r="CR129" s="577" t="s">
        <v>509</v>
      </c>
      <c r="CS129" s="577" t="s">
        <v>509</v>
      </c>
      <c r="CT129" s="577" t="s">
        <v>509</v>
      </c>
      <c r="CU129" s="577" t="s">
        <v>509</v>
      </c>
      <c r="CV129" s="577" t="s">
        <v>509</v>
      </c>
      <c r="CW129" s="577">
        <v>0.1</v>
      </c>
      <c r="CX129" s="580">
        <v>9.1</v>
      </c>
      <c r="CY129" s="577">
        <v>6.7</v>
      </c>
      <c r="CZ129" s="577">
        <v>1.6</v>
      </c>
      <c r="DA129" s="583">
        <v>17.399999999999999</v>
      </c>
      <c r="DB129" s="577" t="s">
        <v>540</v>
      </c>
      <c r="DC129" s="577" t="s">
        <v>509</v>
      </c>
      <c r="DD129" s="577" t="s">
        <v>509</v>
      </c>
      <c r="DE129" s="577" t="s">
        <v>540</v>
      </c>
      <c r="DF129" s="577" t="s">
        <v>910</v>
      </c>
      <c r="DG129" s="577" t="s">
        <v>910</v>
      </c>
      <c r="DH129" s="583" t="s">
        <v>541</v>
      </c>
      <c r="DI129" s="749" t="str">
        <f>IF(Tabela35[[#This Row],[nazwa punktu8]]=Tabela2[[#This Row],[Nazwa punktu]],"tak","NIEEEEEEEEEEEEEEEE")</f>
        <v>NIEEEEEEEEEEEEEEEE</v>
      </c>
    </row>
    <row r="130" spans="1:150" s="684" customFormat="1" hidden="1" x14ac:dyDescent="0.25">
      <c r="A130" s="679">
        <v>163</v>
      </c>
      <c r="B130" s="685">
        <v>548</v>
      </c>
      <c r="C130" s="681" t="s">
        <v>345</v>
      </c>
      <c r="D130" s="697">
        <v>49.978250000000003</v>
      </c>
      <c r="E130" s="698">
        <v>17.86375</v>
      </c>
      <c r="F130" s="695" t="s">
        <v>1097</v>
      </c>
      <c r="G130" s="696" t="s">
        <v>1400</v>
      </c>
      <c r="H130" s="570">
        <v>163</v>
      </c>
      <c r="I130" s="566">
        <v>548</v>
      </c>
      <c r="J130" s="567" t="s">
        <v>1210</v>
      </c>
      <c r="K130" s="568" t="s">
        <v>1097</v>
      </c>
      <c r="L130" s="569">
        <v>294</v>
      </c>
      <c r="M130" s="570">
        <v>7.6</v>
      </c>
      <c r="N130" s="571" t="s">
        <v>910</v>
      </c>
      <c r="O130" s="572">
        <v>4.6529999999999996</v>
      </c>
      <c r="P130" s="572">
        <v>67.510000000000005</v>
      </c>
      <c r="Q130" s="573" t="s">
        <v>910</v>
      </c>
      <c r="R130" s="572">
        <v>7.7610000000000001</v>
      </c>
      <c r="S130" s="572">
        <v>20.94</v>
      </c>
      <c r="T130" s="572">
        <v>19.16</v>
      </c>
      <c r="U130" s="574">
        <v>1.9900000000000001E-2</v>
      </c>
      <c r="V130" s="572">
        <v>548.4</v>
      </c>
      <c r="W130" s="573" t="s">
        <v>910</v>
      </c>
      <c r="X130" s="572">
        <v>19.440000000000001</v>
      </c>
      <c r="Y130" s="572">
        <v>25.73</v>
      </c>
      <c r="Z130" s="572">
        <v>2.29</v>
      </c>
      <c r="AA130" s="572">
        <v>15.9</v>
      </c>
      <c r="AB130" s="572">
        <v>379.6</v>
      </c>
      <c r="AC130" s="572">
        <v>18.52</v>
      </c>
      <c r="AD130" s="575">
        <v>79.84</v>
      </c>
      <c r="AE130" s="576">
        <v>0.96989999999999998</v>
      </c>
      <c r="AF130" s="576">
        <v>0.30209999999999998</v>
      </c>
      <c r="AG130" s="576">
        <v>1.825</v>
      </c>
      <c r="AH130" s="576">
        <v>0.1221</v>
      </c>
      <c r="AI130" s="576">
        <v>0.39290000000000003</v>
      </c>
      <c r="AJ130" s="577">
        <v>1.822E-2</v>
      </c>
      <c r="AK130" s="577">
        <v>6.5290000000000001E-2</v>
      </c>
      <c r="AL130" s="577">
        <v>3.1519999999999999E-2</v>
      </c>
      <c r="AM130" s="578">
        <v>0.5</v>
      </c>
      <c r="AN130" s="579" t="str">
        <f>IF(Tabela2[[#This Row],[Nazwa punktu]]=Tabela35[[#This Row],[Lokalizacja]],"OK","NIEEEEEEEEEEEEEEEEEEEEEEEEE")</f>
        <v>NIEEEEEEEEEEEEEEEEEEEEEEEEE</v>
      </c>
      <c r="AO130" s="582">
        <v>163</v>
      </c>
      <c r="AP130" s="577">
        <v>548</v>
      </c>
      <c r="AQ130" s="582" t="s">
        <v>1210</v>
      </c>
      <c r="AR130" s="577" t="s">
        <v>1097</v>
      </c>
      <c r="AS130" s="580" t="s">
        <v>959</v>
      </c>
      <c r="AT130" s="577">
        <v>1.2E-2</v>
      </c>
      <c r="AU130" s="577">
        <v>7.0000000000000001E-3</v>
      </c>
      <c r="AV130" s="577">
        <v>1.4E-2</v>
      </c>
      <c r="AW130" s="577">
        <v>7.1999999999999995E-2</v>
      </c>
      <c r="AX130" s="577">
        <v>2.5000000000000001E-2</v>
      </c>
      <c r="AY130" s="577">
        <v>0.23300000000000001</v>
      </c>
      <c r="AZ130" s="577">
        <v>0.19400000000000001</v>
      </c>
      <c r="BA130" s="577">
        <v>0.105</v>
      </c>
      <c r="BB130" s="577">
        <v>0.126</v>
      </c>
      <c r="BC130" s="577">
        <v>0.105</v>
      </c>
      <c r="BD130" s="577">
        <v>0.10100000000000001</v>
      </c>
      <c r="BE130" s="577">
        <v>2.3E-2</v>
      </c>
      <c r="BF130" s="577">
        <v>0.104</v>
      </c>
      <c r="BG130" s="577">
        <v>8.7999999999999995E-2</v>
      </c>
      <c r="BH130" s="577">
        <v>1.7999999999999999E-2</v>
      </c>
      <c r="BI130" s="577">
        <v>3.3000000000000002E-2</v>
      </c>
      <c r="BJ130" s="583">
        <v>7.6999999999999999E-2</v>
      </c>
      <c r="BK130" s="577">
        <v>0.13</v>
      </c>
      <c r="BL130" s="577">
        <v>0.65800000000000003</v>
      </c>
      <c r="BM130" s="577">
        <v>0.38400000000000001</v>
      </c>
      <c r="BN130" s="577">
        <v>0.16500000000000001</v>
      </c>
      <c r="BO130" s="577">
        <v>1.3395000000000001</v>
      </c>
      <c r="BP130" s="580">
        <v>1.2835000000000001</v>
      </c>
      <c r="BQ130" s="577">
        <v>0.91</v>
      </c>
      <c r="BR130" s="583">
        <v>0.59799999999999998</v>
      </c>
      <c r="BS130" s="579" t="str">
        <f>IF(Tabela35[[#This Row],[Lokalizacja3]]=Tabela2[[#This Row],[Nazwa punktu]],"ok","NIEEEEEE")</f>
        <v>NIEEEEEE</v>
      </c>
      <c r="BT130" s="580">
        <v>162</v>
      </c>
      <c r="BU130" s="582">
        <v>548</v>
      </c>
      <c r="BV130" s="577" t="s">
        <v>611</v>
      </c>
      <c r="BW130" s="582" t="s">
        <v>1097</v>
      </c>
      <c r="BX130" s="577" t="s">
        <v>509</v>
      </c>
      <c r="BY130" s="577" t="s">
        <v>509</v>
      </c>
      <c r="BZ130" s="577" t="s">
        <v>509</v>
      </c>
      <c r="CA130" s="577" t="s">
        <v>509</v>
      </c>
      <c r="CB130" s="577">
        <v>0.2</v>
      </c>
      <c r="CC130" s="577" t="s">
        <v>509</v>
      </c>
      <c r="CD130" s="577">
        <v>0.1</v>
      </c>
      <c r="CE130" s="577" t="s">
        <v>515</v>
      </c>
      <c r="CF130" s="580" t="s">
        <v>509</v>
      </c>
      <c r="CG130" s="583" t="s">
        <v>509</v>
      </c>
      <c r="CH130" s="582">
        <v>162</v>
      </c>
      <c r="CI130" s="577">
        <v>548</v>
      </c>
      <c r="CJ130" s="582" t="s">
        <v>684</v>
      </c>
      <c r="CK130" s="577" t="s">
        <v>1097</v>
      </c>
      <c r="CL130" s="580" t="s">
        <v>910</v>
      </c>
      <c r="CM130" s="577">
        <v>0.6</v>
      </c>
      <c r="CN130" s="577" t="s">
        <v>910</v>
      </c>
      <c r="CO130" s="577" t="s">
        <v>910</v>
      </c>
      <c r="CP130" s="583" t="s">
        <v>542</v>
      </c>
      <c r="CQ130" s="577" t="s">
        <v>539</v>
      </c>
      <c r="CR130" s="577" t="s">
        <v>509</v>
      </c>
      <c r="CS130" s="577" t="s">
        <v>509</v>
      </c>
      <c r="CT130" s="577" t="s">
        <v>509</v>
      </c>
      <c r="CU130" s="577" t="s">
        <v>509</v>
      </c>
      <c r="CV130" s="577" t="s">
        <v>509</v>
      </c>
      <c r="CW130" s="577" t="s">
        <v>509</v>
      </c>
      <c r="CX130" s="580">
        <v>0.2</v>
      </c>
      <c r="CY130" s="577">
        <v>0.6</v>
      </c>
      <c r="CZ130" s="577">
        <v>1.5</v>
      </c>
      <c r="DA130" s="583">
        <v>2.2999999999999998</v>
      </c>
      <c r="DB130" s="577" t="s">
        <v>540</v>
      </c>
      <c r="DC130" s="577" t="s">
        <v>509</v>
      </c>
      <c r="DD130" s="577" t="s">
        <v>509</v>
      </c>
      <c r="DE130" s="577" t="s">
        <v>540</v>
      </c>
      <c r="DF130" s="577" t="s">
        <v>910</v>
      </c>
      <c r="DG130" s="577" t="s">
        <v>910</v>
      </c>
      <c r="DH130" s="583" t="s">
        <v>541</v>
      </c>
      <c r="DI130" s="749" t="str">
        <f>IF(Tabela35[[#This Row],[nazwa punktu8]]=Tabela2[[#This Row],[Nazwa punktu]],"tak","NIEEEEEEEEEEEEEEEE")</f>
        <v>NIEEEEEEEEEEEEEEEE</v>
      </c>
    </row>
    <row r="131" spans="1:150" s="684" customFormat="1" hidden="1" x14ac:dyDescent="0.25">
      <c r="A131" s="679">
        <v>19</v>
      </c>
      <c r="B131" s="685">
        <v>103</v>
      </c>
      <c r="C131" s="681" t="s">
        <v>801</v>
      </c>
      <c r="D131" s="697">
        <v>51.563666666666663</v>
      </c>
      <c r="E131" s="698">
        <v>16.693277777777777</v>
      </c>
      <c r="F131" s="695" t="s">
        <v>1095</v>
      </c>
      <c r="G131" s="696" t="s">
        <v>1401</v>
      </c>
      <c r="H131" s="570">
        <v>19</v>
      </c>
      <c r="I131" s="566">
        <v>103</v>
      </c>
      <c r="J131" s="609" t="s">
        <v>1127</v>
      </c>
      <c r="K131" s="568" t="s">
        <v>1095</v>
      </c>
      <c r="L131" s="569">
        <v>795</v>
      </c>
      <c r="M131" s="570">
        <v>7.4</v>
      </c>
      <c r="N131" s="571" t="s">
        <v>910</v>
      </c>
      <c r="O131" s="572" t="s">
        <v>304</v>
      </c>
      <c r="P131" s="572">
        <v>38.31</v>
      </c>
      <c r="Q131" s="573" t="s">
        <v>910</v>
      </c>
      <c r="R131" s="572">
        <v>2.621</v>
      </c>
      <c r="S131" s="572">
        <v>5.3250000000000002</v>
      </c>
      <c r="T131" s="572">
        <v>13.35</v>
      </c>
      <c r="U131" s="574">
        <v>6.0699999999999999E-3</v>
      </c>
      <c r="V131" s="572">
        <v>155.30000000000001</v>
      </c>
      <c r="W131" s="573" t="s">
        <v>910</v>
      </c>
      <c r="X131" s="572">
        <v>6.5179999999999998</v>
      </c>
      <c r="Y131" s="572">
        <v>9.7759999999999998</v>
      </c>
      <c r="Z131" s="572" t="s">
        <v>912</v>
      </c>
      <c r="AA131" s="572">
        <v>9.7089999999999996</v>
      </c>
      <c r="AB131" s="572">
        <v>68.84</v>
      </c>
      <c r="AC131" s="572">
        <v>5.8760000000000003</v>
      </c>
      <c r="AD131" s="575">
        <v>34.6</v>
      </c>
      <c r="AE131" s="576">
        <v>0.22670000000000001</v>
      </c>
      <c r="AF131" s="576">
        <v>0.27679999999999999</v>
      </c>
      <c r="AG131" s="576">
        <v>0.4824</v>
      </c>
      <c r="AH131" s="576">
        <v>5.1279999999999992E-2</v>
      </c>
      <c r="AI131" s="576">
        <v>5.7770000000000002E-2</v>
      </c>
      <c r="AJ131" s="577">
        <v>1.4659999999999999E-2</v>
      </c>
      <c r="AK131" s="577">
        <v>2.8400000000000002E-2</v>
      </c>
      <c r="AL131" s="577">
        <v>3.0889999999999997E-2</v>
      </c>
      <c r="AM131" s="578">
        <v>0.32</v>
      </c>
      <c r="AN131" s="579" t="str">
        <f>IF(Tabela2[[#This Row],[Nazwa punktu]]=Tabela35[[#This Row],[Lokalizacja]],"OK","NIEEEEEEEEEEEEEEEEEEEEEEEEE")</f>
        <v>NIEEEEEEEEEEEEEEEEEEEEEEEEE</v>
      </c>
      <c r="AO131" s="582">
        <v>19</v>
      </c>
      <c r="AP131" s="577">
        <v>103</v>
      </c>
      <c r="AQ131" s="582" t="s">
        <v>1127</v>
      </c>
      <c r="AR131" s="577" t="s">
        <v>1095</v>
      </c>
      <c r="AS131" s="580">
        <v>5.8000000000000003E-2</v>
      </c>
      <c r="AT131" s="577">
        <v>1.2E-2</v>
      </c>
      <c r="AU131" s="577">
        <v>8.5000000000000006E-2</v>
      </c>
      <c r="AV131" s="577">
        <v>7.6999999999999999E-2</v>
      </c>
      <c r="AW131" s="577">
        <v>0.76300000000000001</v>
      </c>
      <c r="AX131" s="577">
        <v>0.13900000000000001</v>
      </c>
      <c r="AY131" s="577">
        <v>1.02</v>
      </c>
      <c r="AZ131" s="577">
        <v>0.80400000000000005</v>
      </c>
      <c r="BA131" s="577">
        <v>0.41399999999999998</v>
      </c>
      <c r="BB131" s="577">
        <v>0.46899999999999997</v>
      </c>
      <c r="BC131" s="577">
        <v>0.28799999999999998</v>
      </c>
      <c r="BD131" s="577">
        <v>0.316</v>
      </c>
      <c r="BE131" s="577">
        <v>6.7000000000000004E-2</v>
      </c>
      <c r="BF131" s="577">
        <v>0.35</v>
      </c>
      <c r="BG131" s="577">
        <v>0.29499999999999998</v>
      </c>
      <c r="BH131" s="577">
        <v>6.6000000000000003E-2</v>
      </c>
      <c r="BI131" s="577">
        <v>8.6999999999999994E-2</v>
      </c>
      <c r="BJ131" s="583">
        <v>0.24299999999999999</v>
      </c>
      <c r="BK131" s="577">
        <v>1.0760000000000001</v>
      </c>
      <c r="BL131" s="577">
        <v>2.7069999999999999</v>
      </c>
      <c r="BM131" s="577">
        <v>1.1739999999999999</v>
      </c>
      <c r="BN131" s="577">
        <v>0.53800000000000003</v>
      </c>
      <c r="BO131" s="577">
        <v>5.5529999999999999</v>
      </c>
      <c r="BP131" s="580">
        <v>5.399</v>
      </c>
      <c r="BQ131" s="577">
        <v>4.1989999999999998</v>
      </c>
      <c r="BR131" s="583">
        <v>1.972</v>
      </c>
      <c r="BS131" s="579" t="str">
        <f>IF(Tabela35[[#This Row],[Lokalizacja3]]=Tabela2[[#This Row],[Nazwa punktu]],"ok","NIEEEEEE")</f>
        <v>NIEEEEEE</v>
      </c>
      <c r="BT131" s="580">
        <v>19</v>
      </c>
      <c r="BU131" s="582">
        <v>103</v>
      </c>
      <c r="BV131" s="577" t="s">
        <v>554</v>
      </c>
      <c r="BW131" s="582" t="s">
        <v>1095</v>
      </c>
      <c r="BX131" s="577">
        <v>0.3</v>
      </c>
      <c r="BY131" s="577" t="s">
        <v>509</v>
      </c>
      <c r="BZ131" s="577" t="s">
        <v>509</v>
      </c>
      <c r="CA131" s="577" t="s">
        <v>509</v>
      </c>
      <c r="CB131" s="577" t="s">
        <v>509</v>
      </c>
      <c r="CC131" s="577" t="s">
        <v>509</v>
      </c>
      <c r="CD131" s="577" t="s">
        <v>509</v>
      </c>
      <c r="CE131" s="577" t="s">
        <v>515</v>
      </c>
      <c r="CF131" s="580" t="s">
        <v>509</v>
      </c>
      <c r="CG131" s="583" t="s">
        <v>509</v>
      </c>
      <c r="CH131" s="582">
        <v>19</v>
      </c>
      <c r="CI131" s="577">
        <v>103</v>
      </c>
      <c r="CJ131" s="582" t="s">
        <v>727</v>
      </c>
      <c r="CK131" s="577" t="s">
        <v>1095</v>
      </c>
      <c r="CL131" s="580" t="s">
        <v>910</v>
      </c>
      <c r="CM131" s="577" t="s">
        <v>910</v>
      </c>
      <c r="CN131" s="577" t="s">
        <v>910</v>
      </c>
      <c r="CO131" s="577" t="s">
        <v>910</v>
      </c>
      <c r="CP131" s="583" t="s">
        <v>542</v>
      </c>
      <c r="CQ131" s="577" t="s">
        <v>539</v>
      </c>
      <c r="CR131" s="577" t="s">
        <v>509</v>
      </c>
      <c r="CS131" s="577" t="s">
        <v>509</v>
      </c>
      <c r="CT131" s="577" t="s">
        <v>509</v>
      </c>
      <c r="CU131" s="577" t="s">
        <v>509</v>
      </c>
      <c r="CV131" s="577" t="s">
        <v>509</v>
      </c>
      <c r="CW131" s="577" t="s">
        <v>509</v>
      </c>
      <c r="CX131" s="580">
        <v>0.5</v>
      </c>
      <c r="CY131" s="577">
        <v>0.3</v>
      </c>
      <c r="CZ131" s="577" t="s">
        <v>910</v>
      </c>
      <c r="DA131" s="583">
        <v>1.05</v>
      </c>
      <c r="DB131" s="577" t="s">
        <v>540</v>
      </c>
      <c r="DC131" s="577" t="s">
        <v>509</v>
      </c>
      <c r="DD131" s="577" t="s">
        <v>509</v>
      </c>
      <c r="DE131" s="577" t="s">
        <v>540</v>
      </c>
      <c r="DF131" s="577" t="s">
        <v>910</v>
      </c>
      <c r="DG131" s="577" t="s">
        <v>910</v>
      </c>
      <c r="DH131" s="583" t="s">
        <v>541</v>
      </c>
      <c r="DI131" s="749" t="str">
        <f>IF(Tabela35[[#This Row],[nazwa punktu8]]=Tabela2[[#This Row],[Nazwa punktu]],"tak","NIEEEEEEEEEEEEEEEE")</f>
        <v>NIEEEEEEEEEEEEEEEE</v>
      </c>
    </row>
    <row r="132" spans="1:150" s="684" customFormat="1" hidden="1" x14ac:dyDescent="0.25">
      <c r="A132" s="679">
        <v>20</v>
      </c>
      <c r="B132" s="685">
        <v>551</v>
      </c>
      <c r="C132" s="681" t="s">
        <v>1013</v>
      </c>
      <c r="D132" s="697">
        <v>50.165166666666664</v>
      </c>
      <c r="E132" s="698">
        <v>16.560916666666667</v>
      </c>
      <c r="F132" s="695" t="s">
        <v>1095</v>
      </c>
      <c r="G132" s="696" t="s">
        <v>1402</v>
      </c>
      <c r="H132" s="570">
        <v>20</v>
      </c>
      <c r="I132" s="566">
        <v>551</v>
      </c>
      <c r="J132" s="567" t="s">
        <v>1013</v>
      </c>
      <c r="K132" s="568" t="s">
        <v>1095</v>
      </c>
      <c r="L132" s="569">
        <v>116.2</v>
      </c>
      <c r="M132" s="570">
        <v>7.2</v>
      </c>
      <c r="N132" s="571" t="s">
        <v>910</v>
      </c>
      <c r="O132" s="572">
        <v>10.34</v>
      </c>
      <c r="P132" s="572">
        <v>64.5</v>
      </c>
      <c r="Q132" s="573">
        <v>1.585</v>
      </c>
      <c r="R132" s="572">
        <v>8.0449999999999999</v>
      </c>
      <c r="S132" s="572">
        <v>12.36</v>
      </c>
      <c r="T132" s="572">
        <v>12.6</v>
      </c>
      <c r="U132" s="574">
        <v>1.3599999999999999E-2</v>
      </c>
      <c r="V132" s="572">
        <v>709.4</v>
      </c>
      <c r="W132" s="573" t="s">
        <v>910</v>
      </c>
      <c r="X132" s="572">
        <v>14.99</v>
      </c>
      <c r="Y132" s="572">
        <v>38.32</v>
      </c>
      <c r="Z132" s="572">
        <v>2.2639999999999998</v>
      </c>
      <c r="AA132" s="572">
        <v>10.8</v>
      </c>
      <c r="AB132" s="572">
        <v>255.8</v>
      </c>
      <c r="AC132" s="572">
        <v>15.29</v>
      </c>
      <c r="AD132" s="575">
        <v>111</v>
      </c>
      <c r="AE132" s="576">
        <v>0.84450000000000003</v>
      </c>
      <c r="AF132" s="576">
        <v>0.18820000000000001</v>
      </c>
      <c r="AG132" s="576">
        <v>1.26</v>
      </c>
      <c r="AH132" s="576">
        <v>0.17280000000000001</v>
      </c>
      <c r="AI132" s="576">
        <v>0.22639999999999999</v>
      </c>
      <c r="AJ132" s="577">
        <v>2.426E-2</v>
      </c>
      <c r="AK132" s="577">
        <v>5.391E-2</v>
      </c>
      <c r="AL132" s="577">
        <v>1.984E-2</v>
      </c>
      <c r="AM132" s="578">
        <v>0.98</v>
      </c>
      <c r="AN132" s="579" t="str">
        <f>IF(Tabela2[[#This Row],[Nazwa punktu]]=Tabela35[[#This Row],[Lokalizacja]],"OK","NIEEEEEEEEEEEEEEEEEEEEEEEEE")</f>
        <v>OK</v>
      </c>
      <c r="AO132" s="582">
        <v>20</v>
      </c>
      <c r="AP132" s="577">
        <v>551</v>
      </c>
      <c r="AQ132" s="582" t="s">
        <v>1013</v>
      </c>
      <c r="AR132" s="577" t="s">
        <v>1095</v>
      </c>
      <c r="AS132" s="580" t="s">
        <v>959</v>
      </c>
      <c r="AT132" s="577">
        <v>1.2999999999999999E-2</v>
      </c>
      <c r="AU132" s="577" t="s">
        <v>959</v>
      </c>
      <c r="AV132" s="577">
        <v>1.6E-2</v>
      </c>
      <c r="AW132" s="577">
        <v>0.113</v>
      </c>
      <c r="AX132" s="577">
        <v>2.4E-2</v>
      </c>
      <c r="AY132" s="577">
        <v>0.17100000000000001</v>
      </c>
      <c r="AZ132" s="577">
        <v>0.13600000000000001</v>
      </c>
      <c r="BA132" s="577">
        <v>7.4999999999999997E-2</v>
      </c>
      <c r="BB132" s="577">
        <v>9.1999999999999998E-2</v>
      </c>
      <c r="BC132" s="577">
        <v>5.7000000000000002E-2</v>
      </c>
      <c r="BD132" s="577">
        <v>5.7000000000000002E-2</v>
      </c>
      <c r="BE132" s="577">
        <v>1.4E-2</v>
      </c>
      <c r="BF132" s="577">
        <v>5.7000000000000002E-2</v>
      </c>
      <c r="BG132" s="577">
        <v>4.2999999999999997E-2</v>
      </c>
      <c r="BH132" s="577">
        <v>1.2E-2</v>
      </c>
      <c r="BI132" s="577">
        <v>1.7000000000000001E-2</v>
      </c>
      <c r="BJ132" s="583">
        <v>3.5999999999999997E-2</v>
      </c>
      <c r="BK132" s="577">
        <v>0.16850000000000001</v>
      </c>
      <c r="BL132" s="577">
        <v>0.47400000000000009</v>
      </c>
      <c r="BM132" s="577">
        <v>0.21400000000000002</v>
      </c>
      <c r="BN132" s="577">
        <v>7.8999999999999987E-2</v>
      </c>
      <c r="BO132" s="577">
        <v>0.93800000000000028</v>
      </c>
      <c r="BP132" s="580">
        <v>0.90700000000000025</v>
      </c>
      <c r="BQ132" s="577">
        <v>0.71150000000000002</v>
      </c>
      <c r="BR132" s="583">
        <v>0.33699999999999997</v>
      </c>
      <c r="BS132" s="579" t="str">
        <f>IF(Tabela35[[#This Row],[Lokalizacja3]]=Tabela2[[#This Row],[Nazwa punktu]],"ok","NIEEEEEE")</f>
        <v>ok</v>
      </c>
      <c r="BT132" s="580">
        <v>20</v>
      </c>
      <c r="BU132" s="582">
        <v>551</v>
      </c>
      <c r="BV132" s="577" t="s">
        <v>1013</v>
      </c>
      <c r="BW132" s="582" t="s">
        <v>1095</v>
      </c>
      <c r="BX132" s="577" t="s">
        <v>509</v>
      </c>
      <c r="BY132" s="577" t="s">
        <v>509</v>
      </c>
      <c r="BZ132" s="577" t="s">
        <v>509</v>
      </c>
      <c r="CA132" s="577" t="s">
        <v>509</v>
      </c>
      <c r="CB132" s="577" t="s">
        <v>509</v>
      </c>
      <c r="CC132" s="577" t="s">
        <v>509</v>
      </c>
      <c r="CD132" s="577" t="s">
        <v>509</v>
      </c>
      <c r="CE132" s="577" t="s">
        <v>515</v>
      </c>
      <c r="CF132" s="580" t="s">
        <v>509</v>
      </c>
      <c r="CG132" s="583" t="s">
        <v>509</v>
      </c>
      <c r="CH132" s="582">
        <v>20</v>
      </c>
      <c r="CI132" s="577">
        <v>551</v>
      </c>
      <c r="CJ132" s="582" t="s">
        <v>1013</v>
      </c>
      <c r="CK132" s="577" t="s">
        <v>1095</v>
      </c>
      <c r="CL132" s="580" t="s">
        <v>910</v>
      </c>
      <c r="CM132" s="577" t="s">
        <v>910</v>
      </c>
      <c r="CN132" s="577" t="s">
        <v>910</v>
      </c>
      <c r="CO132" s="577" t="s">
        <v>910</v>
      </c>
      <c r="CP132" s="583" t="s">
        <v>542</v>
      </c>
      <c r="CQ132" s="577" t="s">
        <v>539</v>
      </c>
      <c r="CR132" s="577" t="s">
        <v>509</v>
      </c>
      <c r="CS132" s="577" t="s">
        <v>509</v>
      </c>
      <c r="CT132" s="577" t="s">
        <v>509</v>
      </c>
      <c r="CU132" s="577" t="s">
        <v>509</v>
      </c>
      <c r="CV132" s="577" t="s">
        <v>509</v>
      </c>
      <c r="CW132" s="577" t="s">
        <v>509</v>
      </c>
      <c r="CX132" s="580" t="s">
        <v>509</v>
      </c>
      <c r="CY132" s="577" t="s">
        <v>509</v>
      </c>
      <c r="CZ132" s="577" t="s">
        <v>910</v>
      </c>
      <c r="DA132" s="583" t="s">
        <v>515</v>
      </c>
      <c r="DB132" s="577" t="s">
        <v>540</v>
      </c>
      <c r="DC132" s="577" t="s">
        <v>509</v>
      </c>
      <c r="DD132" s="577" t="s">
        <v>509</v>
      </c>
      <c r="DE132" s="577" t="s">
        <v>540</v>
      </c>
      <c r="DF132" s="577" t="s">
        <v>910</v>
      </c>
      <c r="DG132" s="577" t="s">
        <v>910</v>
      </c>
      <c r="DH132" s="583" t="s">
        <v>541</v>
      </c>
      <c r="DI132" s="749" t="str">
        <f>IF(Tabela35[[#This Row],[nazwa punktu8]]=Tabela2[[#This Row],[Nazwa punktu]],"tak","NIEEEEEEEEEEEEEEEE")</f>
        <v>tak</v>
      </c>
    </row>
    <row r="133" spans="1:150" s="684" customFormat="1" hidden="1" x14ac:dyDescent="0.25">
      <c r="A133" s="679">
        <v>164</v>
      </c>
      <c r="B133" s="685">
        <v>556</v>
      </c>
      <c r="C133" s="681" t="s">
        <v>614</v>
      </c>
      <c r="D133" s="697">
        <v>50.474388888888889</v>
      </c>
      <c r="E133" s="698">
        <v>17.970333333333333</v>
      </c>
      <c r="F133" s="695" t="s">
        <v>1097</v>
      </c>
      <c r="G133" s="696" t="s">
        <v>1404</v>
      </c>
      <c r="H133" s="570">
        <v>164</v>
      </c>
      <c r="I133" s="566">
        <v>95</v>
      </c>
      <c r="J133" s="567" t="s">
        <v>1212</v>
      </c>
      <c r="K133" s="568" t="s">
        <v>1097</v>
      </c>
      <c r="L133" s="569">
        <v>473</v>
      </c>
      <c r="M133" s="570">
        <v>7.4</v>
      </c>
      <c r="N133" s="571" t="s">
        <v>910</v>
      </c>
      <c r="O133" s="572">
        <v>4.9400000000000004</v>
      </c>
      <c r="P133" s="572">
        <v>103.2</v>
      </c>
      <c r="Q133" s="573">
        <v>0.9244</v>
      </c>
      <c r="R133" s="572">
        <v>9.407</v>
      </c>
      <c r="S133" s="572">
        <v>26.6</v>
      </c>
      <c r="T133" s="572">
        <v>43.26</v>
      </c>
      <c r="U133" s="574">
        <v>0.13300000000000001</v>
      </c>
      <c r="V133" s="572">
        <v>536.20000000000005</v>
      </c>
      <c r="W133" s="573" t="s">
        <v>910</v>
      </c>
      <c r="X133" s="572">
        <v>20.38</v>
      </c>
      <c r="Y133" s="572">
        <v>25.62</v>
      </c>
      <c r="Z133" s="572" t="s">
        <v>912</v>
      </c>
      <c r="AA133" s="572">
        <v>13.13</v>
      </c>
      <c r="AB133" s="572">
        <v>132.69999999999999</v>
      </c>
      <c r="AC133" s="572">
        <v>16.829999999999998</v>
      </c>
      <c r="AD133" s="575">
        <v>221</v>
      </c>
      <c r="AE133" s="576">
        <v>0.81810000000000005</v>
      </c>
      <c r="AF133" s="576">
        <v>0.25480000000000003</v>
      </c>
      <c r="AG133" s="576">
        <v>1.6240000000000001</v>
      </c>
      <c r="AH133" s="576">
        <v>9.5170000000000005E-2</v>
      </c>
      <c r="AI133" s="576">
        <v>0.28489999999999999</v>
      </c>
      <c r="AJ133" s="577">
        <v>1.5780000000000002E-2</v>
      </c>
      <c r="AK133" s="577">
        <v>7.0199999999999999E-2</v>
      </c>
      <c r="AL133" s="577">
        <v>6.7710000000000006E-2</v>
      </c>
      <c r="AM133" s="578">
        <v>1.04</v>
      </c>
      <c r="AN133" s="579" t="str">
        <f>IF(Tabela2[[#This Row],[Nazwa punktu]]=Tabela35[[#This Row],[Lokalizacja]],"OK","NIEEEEEEEEEEEEEEEEEEEEEEEEE")</f>
        <v>NIEEEEEEEEEEEEEEEEEEEEEEEEE</v>
      </c>
      <c r="AO133" s="582">
        <v>165</v>
      </c>
      <c r="AP133" s="577">
        <v>556</v>
      </c>
      <c r="AQ133" s="582" t="s">
        <v>1212</v>
      </c>
      <c r="AR133" s="577" t="s">
        <v>1097</v>
      </c>
      <c r="AS133" s="580" t="s">
        <v>959</v>
      </c>
      <c r="AT133" s="577" t="s">
        <v>959</v>
      </c>
      <c r="AU133" s="577" t="s">
        <v>959</v>
      </c>
      <c r="AV133" s="577" t="s">
        <v>959</v>
      </c>
      <c r="AW133" s="577" t="s">
        <v>959</v>
      </c>
      <c r="AX133" s="577" t="s">
        <v>959</v>
      </c>
      <c r="AY133" s="577">
        <v>1.9E-2</v>
      </c>
      <c r="AZ133" s="577">
        <v>1.7999999999999999E-2</v>
      </c>
      <c r="BA133" s="577">
        <v>1.2999999999999999E-2</v>
      </c>
      <c r="BB133" s="577">
        <v>1.6E-2</v>
      </c>
      <c r="BC133" s="577">
        <v>1.7000000000000001E-2</v>
      </c>
      <c r="BD133" s="577">
        <v>1.6E-2</v>
      </c>
      <c r="BE133" s="577" t="s">
        <v>959</v>
      </c>
      <c r="BF133" s="577">
        <v>1.4999999999999999E-2</v>
      </c>
      <c r="BG133" s="577">
        <v>1.4999999999999999E-2</v>
      </c>
      <c r="BH133" s="577" t="s">
        <v>959</v>
      </c>
      <c r="BI133" s="577">
        <v>6.0000000000000001E-3</v>
      </c>
      <c r="BJ133" s="583">
        <v>1.2999999999999999E-2</v>
      </c>
      <c r="BK133" s="577" t="s">
        <v>960</v>
      </c>
      <c r="BL133" s="577">
        <v>6.6000000000000003E-2</v>
      </c>
      <c r="BM133" s="577">
        <v>5.9000000000000004E-2</v>
      </c>
      <c r="BN133" s="577">
        <v>2.7999999999999997E-2</v>
      </c>
      <c r="BO133" s="577">
        <v>0.16800000000000004</v>
      </c>
      <c r="BP133" s="580">
        <v>0.15950000000000003</v>
      </c>
      <c r="BQ133" s="577">
        <v>9.6000000000000002E-2</v>
      </c>
      <c r="BR133" s="583">
        <v>9.1499999999999998E-2</v>
      </c>
      <c r="BS133" s="579" t="str">
        <f>IF(Tabela35[[#This Row],[Lokalizacja3]]=Tabela2[[#This Row],[Nazwa punktu]],"ok","NIEEEEEE")</f>
        <v>NIEEEEEE</v>
      </c>
      <c r="BT133" s="580">
        <v>164</v>
      </c>
      <c r="BU133" s="582">
        <v>95</v>
      </c>
      <c r="BV133" s="577" t="s">
        <v>613</v>
      </c>
      <c r="BW133" s="582" t="s">
        <v>1097</v>
      </c>
      <c r="BX133" s="577" t="s">
        <v>509</v>
      </c>
      <c r="BY133" s="577" t="s">
        <v>509</v>
      </c>
      <c r="BZ133" s="577">
        <v>0.2</v>
      </c>
      <c r="CA133" s="577" t="s">
        <v>509</v>
      </c>
      <c r="CB133" s="577">
        <v>0.3</v>
      </c>
      <c r="CC133" s="577" t="s">
        <v>509</v>
      </c>
      <c r="CD133" s="577">
        <v>0.2</v>
      </c>
      <c r="CE133" s="577">
        <v>0.9</v>
      </c>
      <c r="CF133" s="580">
        <v>0.3</v>
      </c>
      <c r="CG133" s="583" t="s">
        <v>509</v>
      </c>
      <c r="CH133" s="582">
        <v>164</v>
      </c>
      <c r="CI133" s="577">
        <v>95</v>
      </c>
      <c r="CJ133" s="582" t="s">
        <v>685</v>
      </c>
      <c r="CK133" s="577" t="s">
        <v>1097</v>
      </c>
      <c r="CL133" s="580" t="s">
        <v>910</v>
      </c>
      <c r="CM133" s="577" t="s">
        <v>910</v>
      </c>
      <c r="CN133" s="577" t="s">
        <v>910</v>
      </c>
      <c r="CO133" s="577" t="s">
        <v>910</v>
      </c>
      <c r="CP133" s="583" t="s">
        <v>542</v>
      </c>
      <c r="CQ133" s="577" t="s">
        <v>539</v>
      </c>
      <c r="CR133" s="577" t="s">
        <v>509</v>
      </c>
      <c r="CS133" s="577" t="s">
        <v>509</v>
      </c>
      <c r="CT133" s="577" t="s">
        <v>509</v>
      </c>
      <c r="CU133" s="577" t="s">
        <v>509</v>
      </c>
      <c r="CV133" s="577" t="s">
        <v>509</v>
      </c>
      <c r="CW133" s="577" t="s">
        <v>509</v>
      </c>
      <c r="CX133" s="580">
        <v>2.4</v>
      </c>
      <c r="CY133" s="577">
        <v>3.6</v>
      </c>
      <c r="CZ133" s="577">
        <v>12.2</v>
      </c>
      <c r="DA133" s="583">
        <v>18.2</v>
      </c>
      <c r="DB133" s="577" t="s">
        <v>540</v>
      </c>
      <c r="DC133" s="577" t="s">
        <v>509</v>
      </c>
      <c r="DD133" s="577" t="s">
        <v>509</v>
      </c>
      <c r="DE133" s="577" t="s">
        <v>540</v>
      </c>
      <c r="DF133" s="577" t="s">
        <v>910</v>
      </c>
      <c r="DG133" s="577" t="s">
        <v>910</v>
      </c>
      <c r="DH133" s="583" t="s">
        <v>541</v>
      </c>
      <c r="DI133" s="749" t="str">
        <f>IF(Tabela35[[#This Row],[nazwa punktu8]]=Tabela2[[#This Row],[Nazwa punktu]],"tak","NIEEEEEEEEEEEEEEEE")</f>
        <v>NIEEEEEEEEEEEEEEEE</v>
      </c>
    </row>
    <row r="134" spans="1:150" s="684" customFormat="1" hidden="1" x14ac:dyDescent="0.25">
      <c r="A134" s="732">
        <v>165</v>
      </c>
      <c r="B134" s="733">
        <v>95</v>
      </c>
      <c r="C134" s="734" t="s">
        <v>346</v>
      </c>
      <c r="D134" s="735">
        <v>50.308611111111105</v>
      </c>
      <c r="E134" s="736">
        <v>17.781555555555556</v>
      </c>
      <c r="F134" s="737" t="s">
        <v>1097</v>
      </c>
      <c r="G134" s="738" t="s">
        <v>1403</v>
      </c>
      <c r="H134" s="570">
        <v>165</v>
      </c>
      <c r="I134" s="566">
        <v>556</v>
      </c>
      <c r="J134" s="567" t="s">
        <v>1211</v>
      </c>
      <c r="K134" s="568" t="s">
        <v>1097</v>
      </c>
      <c r="L134" s="569">
        <v>502</v>
      </c>
      <c r="M134" s="570">
        <v>7.4</v>
      </c>
      <c r="N134" s="571" t="s">
        <v>910</v>
      </c>
      <c r="O134" s="572">
        <v>3.177</v>
      </c>
      <c r="P134" s="572">
        <v>64.03</v>
      </c>
      <c r="Q134" s="573" t="s">
        <v>910</v>
      </c>
      <c r="R134" s="572">
        <v>4.0780000000000003</v>
      </c>
      <c r="S134" s="572">
        <v>9.23</v>
      </c>
      <c r="T134" s="572">
        <v>12.51</v>
      </c>
      <c r="U134" s="574">
        <v>1.26E-2</v>
      </c>
      <c r="V134" s="572">
        <v>221.9</v>
      </c>
      <c r="W134" s="573" t="s">
        <v>910</v>
      </c>
      <c r="X134" s="572">
        <v>7.9</v>
      </c>
      <c r="Y134" s="572">
        <v>7.6310000000000002</v>
      </c>
      <c r="Z134" s="572" t="s">
        <v>912</v>
      </c>
      <c r="AA134" s="572">
        <v>7.9269999999999996</v>
      </c>
      <c r="AB134" s="572">
        <v>127.4</v>
      </c>
      <c r="AC134" s="572">
        <v>7.4569999999999999</v>
      </c>
      <c r="AD134" s="575">
        <v>60.11</v>
      </c>
      <c r="AE134" s="576">
        <v>0.39269999999999999</v>
      </c>
      <c r="AF134" s="576">
        <v>0.1341</v>
      </c>
      <c r="AG134" s="576">
        <v>0.74490000000000001</v>
      </c>
      <c r="AH134" s="576">
        <v>8.0560000000000007E-2</v>
      </c>
      <c r="AI134" s="576">
        <v>9.5729999999999996E-2</v>
      </c>
      <c r="AJ134" s="577">
        <v>1.9140000000000001E-2</v>
      </c>
      <c r="AK134" s="577">
        <v>3.5889999999999998E-2</v>
      </c>
      <c r="AL134" s="577">
        <v>3.3579999999999999E-2</v>
      </c>
      <c r="AM134" s="578">
        <v>0.39</v>
      </c>
      <c r="AN134" s="579" t="str">
        <f>IF(Tabela2[[#This Row],[Nazwa punktu]]=Tabela35[[#This Row],[Lokalizacja]],"OK","NIEEEEEEEEEEEEEEEEEEEEEEEEE")</f>
        <v>NIEEEEEEEEEEEEEEEEEEEEEEEEE</v>
      </c>
      <c r="AO134" s="582">
        <v>164</v>
      </c>
      <c r="AP134" s="577">
        <v>95</v>
      </c>
      <c r="AQ134" s="582" t="s">
        <v>1211</v>
      </c>
      <c r="AR134" s="577" t="s">
        <v>1097</v>
      </c>
      <c r="AS134" s="580">
        <v>8.9999999999999993E-3</v>
      </c>
      <c r="AT134" s="577">
        <v>8.7999999999999995E-2</v>
      </c>
      <c r="AU134" s="577">
        <v>2.8000000000000001E-2</v>
      </c>
      <c r="AV134" s="577">
        <v>8.4000000000000005E-2</v>
      </c>
      <c r="AW134" s="577">
        <v>0.38600000000000001</v>
      </c>
      <c r="AX134" s="577">
        <v>0.14199999999999999</v>
      </c>
      <c r="AY134" s="577">
        <v>1.2</v>
      </c>
      <c r="AZ134" s="577">
        <v>1.01</v>
      </c>
      <c r="BA134" s="577">
        <v>0.52</v>
      </c>
      <c r="BB134" s="577">
        <v>0.75800000000000001</v>
      </c>
      <c r="BC134" s="577">
        <v>0.67600000000000005</v>
      </c>
      <c r="BD134" s="577">
        <v>0.67300000000000004</v>
      </c>
      <c r="BE134" s="577">
        <v>0.129</v>
      </c>
      <c r="BF134" s="577">
        <v>0.61199999999999999</v>
      </c>
      <c r="BG134" s="577">
        <v>0.624</v>
      </c>
      <c r="BH134" s="577">
        <v>0.13100000000000001</v>
      </c>
      <c r="BI134" s="577">
        <v>0.21099999999999999</v>
      </c>
      <c r="BJ134" s="583">
        <v>0.55300000000000005</v>
      </c>
      <c r="BK134" s="577">
        <v>0.72800000000000009</v>
      </c>
      <c r="BL134" s="577">
        <v>3.488</v>
      </c>
      <c r="BM134" s="577">
        <v>2.4319999999999999</v>
      </c>
      <c r="BN134" s="577">
        <v>1.177</v>
      </c>
      <c r="BO134" s="577">
        <v>7.8339999999999996</v>
      </c>
      <c r="BP134" s="580">
        <v>7.4939999999999998</v>
      </c>
      <c r="BQ134" s="577">
        <v>4.9589999999999996</v>
      </c>
      <c r="BR134" s="583">
        <v>3.7890000000000006</v>
      </c>
      <c r="BS134" s="579" t="str">
        <f>IF(Tabela35[[#This Row],[Lokalizacja3]]=Tabela2[[#This Row],[Nazwa punktu]],"ok","NIEEEEEE")</f>
        <v>NIEEEEEE</v>
      </c>
      <c r="BT134" s="580">
        <v>165</v>
      </c>
      <c r="BU134" s="582">
        <v>556</v>
      </c>
      <c r="BV134" s="577" t="s">
        <v>614</v>
      </c>
      <c r="BW134" s="582" t="s">
        <v>1097</v>
      </c>
      <c r="BX134" s="577" t="s">
        <v>509</v>
      </c>
      <c r="BY134" s="577" t="s">
        <v>509</v>
      </c>
      <c r="BZ134" s="577" t="s">
        <v>509</v>
      </c>
      <c r="CA134" s="577" t="s">
        <v>509</v>
      </c>
      <c r="CB134" s="577" t="s">
        <v>509</v>
      </c>
      <c r="CC134" s="577" t="s">
        <v>509</v>
      </c>
      <c r="CD134" s="577" t="s">
        <v>509</v>
      </c>
      <c r="CE134" s="577" t="s">
        <v>515</v>
      </c>
      <c r="CF134" s="580" t="s">
        <v>509</v>
      </c>
      <c r="CG134" s="583" t="s">
        <v>509</v>
      </c>
      <c r="CH134" s="582">
        <v>165</v>
      </c>
      <c r="CI134" s="577">
        <v>556</v>
      </c>
      <c r="CJ134" s="582" t="s">
        <v>686</v>
      </c>
      <c r="CK134" s="577" t="s">
        <v>1097</v>
      </c>
      <c r="CL134" s="580" t="s">
        <v>910</v>
      </c>
      <c r="CM134" s="577" t="s">
        <v>910</v>
      </c>
      <c r="CN134" s="577" t="s">
        <v>910</v>
      </c>
      <c r="CO134" s="577" t="s">
        <v>910</v>
      </c>
      <c r="CP134" s="583" t="s">
        <v>542</v>
      </c>
      <c r="CQ134" s="577" t="s">
        <v>539</v>
      </c>
      <c r="CR134" s="577" t="s">
        <v>509</v>
      </c>
      <c r="CS134" s="577" t="s">
        <v>509</v>
      </c>
      <c r="CT134" s="577" t="s">
        <v>509</v>
      </c>
      <c r="CU134" s="577" t="s">
        <v>509</v>
      </c>
      <c r="CV134" s="577" t="s">
        <v>509</v>
      </c>
      <c r="CW134" s="577" t="s">
        <v>509</v>
      </c>
      <c r="CX134" s="580" t="s">
        <v>509</v>
      </c>
      <c r="CY134" s="577" t="s">
        <v>509</v>
      </c>
      <c r="CZ134" s="577" t="s">
        <v>910</v>
      </c>
      <c r="DA134" s="583" t="s">
        <v>515</v>
      </c>
      <c r="DB134" s="577" t="s">
        <v>540</v>
      </c>
      <c r="DC134" s="577" t="s">
        <v>509</v>
      </c>
      <c r="DD134" s="577" t="s">
        <v>509</v>
      </c>
      <c r="DE134" s="577" t="s">
        <v>540</v>
      </c>
      <c r="DF134" s="577" t="s">
        <v>910</v>
      </c>
      <c r="DG134" s="577" t="s">
        <v>910</v>
      </c>
      <c r="DH134" s="583" t="s">
        <v>541</v>
      </c>
      <c r="DI134" s="749" t="str">
        <f>IF(Tabela35[[#This Row],[nazwa punktu8]]=Tabela2[[#This Row],[Nazwa punktu]],"tak","NIEEEEEEEEEEEEEEEE")</f>
        <v>NIEEEEEEEEEEEEEEEE</v>
      </c>
    </row>
    <row r="135" spans="1:150" s="684" customFormat="1" ht="38.25" x14ac:dyDescent="0.25">
      <c r="A135" s="679">
        <v>249</v>
      </c>
      <c r="B135" s="685">
        <v>651</v>
      </c>
      <c r="C135" s="681" t="s">
        <v>175</v>
      </c>
      <c r="D135" s="697">
        <v>54.091666666666669</v>
      </c>
      <c r="E135" s="698">
        <v>16.133805555555558</v>
      </c>
      <c r="F135" s="695" t="s">
        <v>776</v>
      </c>
      <c r="G135" s="714" t="s">
        <v>1405</v>
      </c>
      <c r="H135" s="570">
        <v>249</v>
      </c>
      <c r="I135" s="566">
        <v>651</v>
      </c>
      <c r="J135" s="609" t="s">
        <v>1014</v>
      </c>
      <c r="K135" s="568" t="s">
        <v>776</v>
      </c>
      <c r="L135" s="569">
        <v>451</v>
      </c>
      <c r="M135" s="570">
        <v>7.7</v>
      </c>
      <c r="N135" s="571" t="s">
        <v>910</v>
      </c>
      <c r="O135" s="572" t="s">
        <v>304</v>
      </c>
      <c r="P135" s="572">
        <v>33.01</v>
      </c>
      <c r="Q135" s="573" t="s">
        <v>910</v>
      </c>
      <c r="R135" s="572" t="s">
        <v>911</v>
      </c>
      <c r="S135" s="572">
        <v>4.1639999999999997</v>
      </c>
      <c r="T135" s="572">
        <v>5.2859999999999996</v>
      </c>
      <c r="U135" s="574">
        <v>3.3400000000000001E-3</v>
      </c>
      <c r="V135" s="572">
        <v>369.3</v>
      </c>
      <c r="W135" s="573" t="s">
        <v>910</v>
      </c>
      <c r="X135" s="572">
        <v>1.841</v>
      </c>
      <c r="Y135" s="572">
        <v>4.2169999999999996</v>
      </c>
      <c r="Z135" s="572" t="s">
        <v>912</v>
      </c>
      <c r="AA135" s="572">
        <v>6.4240000000000004</v>
      </c>
      <c r="AB135" s="572">
        <v>220.1</v>
      </c>
      <c r="AC135" s="572">
        <v>4.7210000000000001</v>
      </c>
      <c r="AD135" s="575">
        <v>13.27</v>
      </c>
      <c r="AE135" s="576">
        <v>0.17069999999999999</v>
      </c>
      <c r="AF135" s="576">
        <v>0.1797</v>
      </c>
      <c r="AG135" s="576">
        <v>0.42059999999999997</v>
      </c>
      <c r="AH135" s="576">
        <v>4.086E-2</v>
      </c>
      <c r="AI135" s="576">
        <v>3.9370000000000002E-2</v>
      </c>
      <c r="AJ135" s="577">
        <v>1.3080000000000001E-2</v>
      </c>
      <c r="AK135" s="577">
        <v>2.5269999999999997E-2</v>
      </c>
      <c r="AL135" s="577">
        <v>2.6119999999999997E-2</v>
      </c>
      <c r="AM135" s="578">
        <v>0.38</v>
      </c>
      <c r="AN135" s="579" t="str">
        <f>IF(Tabela2[[#This Row],[Nazwa punktu]]=Tabela35[[#This Row],[Lokalizacja]],"OK","NIEEEEEEEEEEEEEEEEEEEEEEEEE")</f>
        <v>NIEEEEEEEEEEEEEEEEEEEEEEEEE</v>
      </c>
      <c r="AO135" s="582">
        <v>249</v>
      </c>
      <c r="AP135" s="577">
        <v>651</v>
      </c>
      <c r="AQ135" s="582" t="s">
        <v>1014</v>
      </c>
      <c r="AR135" s="577" t="s">
        <v>1105</v>
      </c>
      <c r="AS135" s="580" t="s">
        <v>959</v>
      </c>
      <c r="AT135" s="577" t="s">
        <v>959</v>
      </c>
      <c r="AU135" s="577" t="s">
        <v>959</v>
      </c>
      <c r="AV135" s="577" t="s">
        <v>959</v>
      </c>
      <c r="AW135" s="577" t="s">
        <v>959</v>
      </c>
      <c r="AX135" s="577" t="s">
        <v>959</v>
      </c>
      <c r="AY135" s="577">
        <v>0.01</v>
      </c>
      <c r="AZ135" s="577">
        <v>1.0999999999999999E-2</v>
      </c>
      <c r="BA135" s="577" t="s">
        <v>959</v>
      </c>
      <c r="BB135" s="577" t="s">
        <v>959</v>
      </c>
      <c r="BC135" s="577" t="s">
        <v>959</v>
      </c>
      <c r="BD135" s="577" t="s">
        <v>959</v>
      </c>
      <c r="BE135" s="577" t="s">
        <v>959</v>
      </c>
      <c r="BF135" s="577" t="s">
        <v>959</v>
      </c>
      <c r="BG135" s="577" t="s">
        <v>959</v>
      </c>
      <c r="BH135" s="577" t="s">
        <v>959</v>
      </c>
      <c r="BI135" s="577" t="s">
        <v>959</v>
      </c>
      <c r="BJ135" s="583" t="s">
        <v>959</v>
      </c>
      <c r="BK135" s="577" t="s">
        <v>960</v>
      </c>
      <c r="BL135" s="577">
        <v>2.5999999999999995E-2</v>
      </c>
      <c r="BM135" s="577" t="s">
        <v>1114</v>
      </c>
      <c r="BN135" s="577" t="s">
        <v>962</v>
      </c>
      <c r="BO135" s="577" t="s">
        <v>933</v>
      </c>
      <c r="BP135" s="580" t="s">
        <v>964</v>
      </c>
      <c r="BQ135" s="577" t="s">
        <v>1115</v>
      </c>
      <c r="BR135" s="583" t="s">
        <v>963</v>
      </c>
      <c r="BS135" s="579" t="str">
        <f>IF(Tabela35[[#This Row],[Lokalizacja3]]=Tabela2[[#This Row],[Nazwa punktu]],"ok","NIEEEEEE")</f>
        <v>NIEEEEEE</v>
      </c>
      <c r="BT135" s="580">
        <v>248</v>
      </c>
      <c r="BU135" s="582">
        <v>651</v>
      </c>
      <c r="BV135" s="577" t="s">
        <v>175</v>
      </c>
      <c r="BW135" s="582" t="s">
        <v>776</v>
      </c>
      <c r="BX135" s="577" t="s">
        <v>509</v>
      </c>
      <c r="BY135" s="577" t="s">
        <v>509</v>
      </c>
      <c r="BZ135" s="577" t="s">
        <v>509</v>
      </c>
      <c r="CA135" s="577" t="s">
        <v>509</v>
      </c>
      <c r="CB135" s="577" t="s">
        <v>509</v>
      </c>
      <c r="CC135" s="577" t="s">
        <v>509</v>
      </c>
      <c r="CD135" s="577" t="s">
        <v>509</v>
      </c>
      <c r="CE135" s="577" t="s">
        <v>515</v>
      </c>
      <c r="CF135" s="580" t="s">
        <v>509</v>
      </c>
      <c r="CG135" s="583" t="s">
        <v>509</v>
      </c>
      <c r="CH135" s="582">
        <v>248</v>
      </c>
      <c r="CI135" s="577">
        <v>651</v>
      </c>
      <c r="CJ135" s="582" t="s">
        <v>175</v>
      </c>
      <c r="CK135" s="577" t="s">
        <v>776</v>
      </c>
      <c r="CL135" s="580" t="s">
        <v>910</v>
      </c>
      <c r="CM135" s="577" t="s">
        <v>910</v>
      </c>
      <c r="CN135" s="577" t="s">
        <v>910</v>
      </c>
      <c r="CO135" s="577" t="s">
        <v>910</v>
      </c>
      <c r="CP135" s="583" t="s">
        <v>542</v>
      </c>
      <c r="CQ135" s="577" t="s">
        <v>539</v>
      </c>
      <c r="CR135" s="577" t="s">
        <v>509</v>
      </c>
      <c r="CS135" s="577" t="s">
        <v>509</v>
      </c>
      <c r="CT135" s="577" t="s">
        <v>509</v>
      </c>
      <c r="CU135" s="577" t="s">
        <v>509</v>
      </c>
      <c r="CV135" s="577" t="s">
        <v>509</v>
      </c>
      <c r="CW135" s="577" t="s">
        <v>509</v>
      </c>
      <c r="CX135" s="580" t="s">
        <v>509</v>
      </c>
      <c r="CY135" s="577" t="s">
        <v>509</v>
      </c>
      <c r="CZ135" s="577" t="s">
        <v>910</v>
      </c>
      <c r="DA135" s="583" t="s">
        <v>515</v>
      </c>
      <c r="DB135" s="577" t="s">
        <v>540</v>
      </c>
      <c r="DC135" s="577" t="s">
        <v>509</v>
      </c>
      <c r="DD135" s="577" t="s">
        <v>509</v>
      </c>
      <c r="DE135" s="577" t="s">
        <v>540</v>
      </c>
      <c r="DF135" s="577" t="s">
        <v>910</v>
      </c>
      <c r="DG135" s="577" t="s">
        <v>910</v>
      </c>
      <c r="DH135" s="583" t="s">
        <v>541</v>
      </c>
      <c r="DI135" s="749" t="str">
        <f>IF(Tabela35[[#This Row],[nazwa punktu8]]=Tabela2[[#This Row],[Nazwa punktu]],"tak","NIEEEEEEEEEEEEEEEE")</f>
        <v>tak</v>
      </c>
      <c r="DJ135" s="523">
        <v>30</v>
      </c>
      <c r="DK135" s="757">
        <v>651</v>
      </c>
      <c r="DL135" s="510" t="s">
        <v>1552</v>
      </c>
      <c r="DM135" s="524" t="s">
        <v>509</v>
      </c>
      <c r="DN135" s="524" t="s">
        <v>910</v>
      </c>
      <c r="DO135" s="524" t="s">
        <v>1553</v>
      </c>
      <c r="DP135" s="506">
        <v>2.7</v>
      </c>
      <c r="DQ135" s="506" t="s">
        <v>1526</v>
      </c>
      <c r="DR135" s="523">
        <v>30</v>
      </c>
      <c r="DS135" s="757">
        <v>651</v>
      </c>
      <c r="DT135" s="510" t="s">
        <v>1552</v>
      </c>
      <c r="DU135" s="10" t="s">
        <v>509</v>
      </c>
      <c r="DV135" s="10" t="s">
        <v>509</v>
      </c>
      <c r="DW135" s="10" t="s">
        <v>509</v>
      </c>
      <c r="DX135" s="10" t="s">
        <v>509</v>
      </c>
      <c r="DY135" s="10" t="s">
        <v>509</v>
      </c>
      <c r="DZ135" s="10" t="s">
        <v>509</v>
      </c>
      <c r="EA135" s="10" t="s">
        <v>1526</v>
      </c>
      <c r="EB135" s="524" t="s">
        <v>1526</v>
      </c>
      <c r="EC135" s="523">
        <v>30</v>
      </c>
      <c r="ED135" s="757">
        <v>651</v>
      </c>
      <c r="EE135" s="510" t="s">
        <v>1552</v>
      </c>
      <c r="EF135" s="526" t="s">
        <v>1655</v>
      </c>
      <c r="EG135" s="10" t="s">
        <v>911</v>
      </c>
      <c r="EH135" s="10" t="s">
        <v>911</v>
      </c>
      <c r="EI135" s="10" t="s">
        <v>911</v>
      </c>
      <c r="EJ135" s="10" t="s">
        <v>911</v>
      </c>
      <c r="EK135" s="10" t="s">
        <v>911</v>
      </c>
      <c r="EL135" s="10" t="s">
        <v>911</v>
      </c>
      <c r="EM135" s="524" t="s">
        <v>911</v>
      </c>
      <c r="EN135" s="523">
        <v>30</v>
      </c>
      <c r="EO135" s="756">
        <v>651</v>
      </c>
      <c r="EP135" s="507" t="s">
        <v>1604</v>
      </c>
      <c r="EQ135" s="10" t="s">
        <v>1600</v>
      </c>
      <c r="ER135" s="10" t="s">
        <v>1601</v>
      </c>
      <c r="ES135" s="10" t="s">
        <v>1601</v>
      </c>
      <c r="ET135" s="524" t="s">
        <v>1601</v>
      </c>
    </row>
    <row r="136" spans="1:150" s="684" customFormat="1" ht="25.5" x14ac:dyDescent="0.25">
      <c r="A136" s="679">
        <v>250</v>
      </c>
      <c r="B136" s="685">
        <v>41</v>
      </c>
      <c r="C136" s="681" t="s">
        <v>1015</v>
      </c>
      <c r="D136" s="697">
        <v>54.180999999999997</v>
      </c>
      <c r="E136" s="698">
        <v>15.559111111111111</v>
      </c>
      <c r="F136" s="695" t="s">
        <v>776</v>
      </c>
      <c r="G136" s="696" t="s">
        <v>1406</v>
      </c>
      <c r="H136" s="570">
        <v>250</v>
      </c>
      <c r="I136" s="566">
        <v>41</v>
      </c>
      <c r="J136" s="567" t="s">
        <v>1015</v>
      </c>
      <c r="K136" s="568" t="s">
        <v>776</v>
      </c>
      <c r="L136" s="569">
        <v>665</v>
      </c>
      <c r="M136" s="570">
        <v>7.6</v>
      </c>
      <c r="N136" s="571" t="s">
        <v>910</v>
      </c>
      <c r="O136" s="572" t="s">
        <v>304</v>
      </c>
      <c r="P136" s="572">
        <v>110.4</v>
      </c>
      <c r="Q136" s="573" t="s">
        <v>910</v>
      </c>
      <c r="R136" s="572" t="s">
        <v>911</v>
      </c>
      <c r="S136" s="572">
        <v>4.6280000000000001</v>
      </c>
      <c r="T136" s="572">
        <v>9.6129999999999995</v>
      </c>
      <c r="U136" s="574">
        <v>2.75E-2</v>
      </c>
      <c r="V136" s="572">
        <v>98.51</v>
      </c>
      <c r="W136" s="573" t="s">
        <v>910</v>
      </c>
      <c r="X136" s="572">
        <v>3.7650000000000001</v>
      </c>
      <c r="Y136" s="572">
        <v>63.62</v>
      </c>
      <c r="Z136" s="572">
        <v>4.3929999999999998</v>
      </c>
      <c r="AA136" s="572">
        <v>17.39</v>
      </c>
      <c r="AB136" s="572">
        <v>145.9</v>
      </c>
      <c r="AC136" s="572">
        <v>4.6150000000000002</v>
      </c>
      <c r="AD136" s="575">
        <v>93.07</v>
      </c>
      <c r="AE136" s="576">
        <v>0.20050000000000001</v>
      </c>
      <c r="AF136" s="576">
        <v>0.56089999999999995</v>
      </c>
      <c r="AG136" s="576">
        <v>0.4022</v>
      </c>
      <c r="AH136" s="576">
        <v>5.0889999999999998E-2</v>
      </c>
      <c r="AI136" s="576">
        <v>4.8489999999999998E-2</v>
      </c>
      <c r="AJ136" s="577">
        <v>1.6619999999999999E-2</v>
      </c>
      <c r="AK136" s="577">
        <v>2.8150000000000001E-2</v>
      </c>
      <c r="AL136" s="577">
        <v>2.3019999999999999E-2</v>
      </c>
      <c r="AM136" s="578">
        <v>0.48</v>
      </c>
      <c r="AN136" s="579" t="str">
        <f>IF(Tabela2[[#This Row],[Nazwa punktu]]=Tabela35[[#This Row],[Lokalizacja]],"OK","NIEEEEEEEEEEEEEEEEEEEEEEEEE")</f>
        <v>OK</v>
      </c>
      <c r="AO136" s="582">
        <v>250</v>
      </c>
      <c r="AP136" s="577">
        <v>41</v>
      </c>
      <c r="AQ136" s="582" t="s">
        <v>1015</v>
      </c>
      <c r="AR136" s="577" t="s">
        <v>1105</v>
      </c>
      <c r="AS136" s="580">
        <v>4.7E-2</v>
      </c>
      <c r="AT136" s="577">
        <v>0.09</v>
      </c>
      <c r="AU136" s="577">
        <v>0.11600000000000001</v>
      </c>
      <c r="AV136" s="577">
        <v>0.17599999999999999</v>
      </c>
      <c r="AW136" s="577">
        <v>2.2200000000000002</v>
      </c>
      <c r="AX136" s="577">
        <v>0.30399999999999999</v>
      </c>
      <c r="AY136" s="577">
        <v>2.82</v>
      </c>
      <c r="AZ136" s="577">
        <v>2.1</v>
      </c>
      <c r="BA136" s="577">
        <v>0.92500000000000004</v>
      </c>
      <c r="BB136" s="577">
        <v>1.1399999999999999</v>
      </c>
      <c r="BC136" s="577">
        <v>0.69399999999999995</v>
      </c>
      <c r="BD136" s="577">
        <v>0.72099999999999997</v>
      </c>
      <c r="BE136" s="577">
        <v>0.152</v>
      </c>
      <c r="BF136" s="577">
        <v>0.84199999999999997</v>
      </c>
      <c r="BG136" s="577">
        <v>0.751</v>
      </c>
      <c r="BH136" s="577">
        <v>0.188</v>
      </c>
      <c r="BI136" s="577">
        <v>0.21199999999999999</v>
      </c>
      <c r="BJ136" s="583">
        <v>0.62</v>
      </c>
      <c r="BK136" s="577">
        <v>2.9060000000000001</v>
      </c>
      <c r="BL136" s="577">
        <v>6.9850000000000003</v>
      </c>
      <c r="BM136" s="577">
        <v>2.8090000000000002</v>
      </c>
      <c r="BN136" s="577">
        <v>1.371</v>
      </c>
      <c r="BO136" s="577">
        <v>14.118</v>
      </c>
      <c r="BP136" s="580">
        <v>13.754000000000001</v>
      </c>
      <c r="BQ136" s="577">
        <v>10.921000000000003</v>
      </c>
      <c r="BR136" s="583">
        <v>4.7409999999999997</v>
      </c>
      <c r="BS136" s="579" t="str">
        <f>IF(Tabela35[[#This Row],[Lokalizacja3]]=Tabela2[[#This Row],[Nazwa punktu]],"ok","NIEEEEEE")</f>
        <v>ok</v>
      </c>
      <c r="BT136" s="580">
        <v>249</v>
      </c>
      <c r="BU136" s="582">
        <v>41</v>
      </c>
      <c r="BV136" s="577" t="s">
        <v>1015</v>
      </c>
      <c r="BW136" s="582" t="s">
        <v>776</v>
      </c>
      <c r="BX136" s="577" t="s">
        <v>509</v>
      </c>
      <c r="BY136" s="577">
        <v>0.1</v>
      </c>
      <c r="BZ136" s="577">
        <v>0.2</v>
      </c>
      <c r="CA136" s="577" t="s">
        <v>509</v>
      </c>
      <c r="CB136" s="577">
        <v>0.1</v>
      </c>
      <c r="CC136" s="577">
        <v>0.2</v>
      </c>
      <c r="CD136" s="577">
        <v>0.1</v>
      </c>
      <c r="CE136" s="577">
        <v>0.8</v>
      </c>
      <c r="CF136" s="580" t="s">
        <v>509</v>
      </c>
      <c r="CG136" s="583" t="s">
        <v>509</v>
      </c>
      <c r="CH136" s="582">
        <v>249</v>
      </c>
      <c r="CI136" s="577">
        <v>41</v>
      </c>
      <c r="CJ136" s="582" t="s">
        <v>1015</v>
      </c>
      <c r="CK136" s="577" t="s">
        <v>776</v>
      </c>
      <c r="CL136" s="580" t="s">
        <v>910</v>
      </c>
      <c r="CM136" s="577" t="s">
        <v>910</v>
      </c>
      <c r="CN136" s="577" t="s">
        <v>910</v>
      </c>
      <c r="CO136" s="577" t="s">
        <v>910</v>
      </c>
      <c r="CP136" s="583" t="s">
        <v>542</v>
      </c>
      <c r="CQ136" s="577" t="s">
        <v>539</v>
      </c>
      <c r="CR136" s="577" t="s">
        <v>509</v>
      </c>
      <c r="CS136" s="577" t="s">
        <v>509</v>
      </c>
      <c r="CT136" s="577" t="s">
        <v>509</v>
      </c>
      <c r="CU136" s="577" t="s">
        <v>509</v>
      </c>
      <c r="CV136" s="577" t="s">
        <v>509</v>
      </c>
      <c r="CW136" s="577" t="s">
        <v>509</v>
      </c>
      <c r="CX136" s="580">
        <v>0.3</v>
      </c>
      <c r="CY136" s="577">
        <v>0.5</v>
      </c>
      <c r="CZ136" s="577">
        <v>1.1000000000000001</v>
      </c>
      <c r="DA136" s="583">
        <v>1.9</v>
      </c>
      <c r="DB136" s="577" t="s">
        <v>540</v>
      </c>
      <c r="DC136" s="577" t="s">
        <v>509</v>
      </c>
      <c r="DD136" s="577" t="s">
        <v>509</v>
      </c>
      <c r="DE136" s="577" t="s">
        <v>540</v>
      </c>
      <c r="DF136" s="577" t="s">
        <v>910</v>
      </c>
      <c r="DG136" s="577" t="s">
        <v>910</v>
      </c>
      <c r="DH136" s="583" t="s">
        <v>541</v>
      </c>
      <c r="DI136" s="749" t="str">
        <f>IF(Tabela35[[#This Row],[nazwa punktu8]]=Tabela2[[#This Row],[Nazwa punktu]],"tak","NIEEEEEEEEEEEEEEEE")</f>
        <v>tak</v>
      </c>
      <c r="DJ136" s="523">
        <v>31</v>
      </c>
      <c r="DK136" s="756">
        <v>41</v>
      </c>
      <c r="DL136" s="507" t="s">
        <v>1554</v>
      </c>
      <c r="DM136" s="524" t="s">
        <v>509</v>
      </c>
      <c r="DN136" s="524" t="s">
        <v>911</v>
      </c>
      <c r="DO136" s="524" t="s">
        <v>1555</v>
      </c>
      <c r="DP136" s="506">
        <v>4.4000000000000004</v>
      </c>
      <c r="DQ136" s="506" t="s">
        <v>1526</v>
      </c>
      <c r="DR136" s="523">
        <v>31</v>
      </c>
      <c r="DS136" s="756">
        <v>41</v>
      </c>
      <c r="DT136" s="507" t="s">
        <v>1554</v>
      </c>
      <c r="DU136" s="526" t="s">
        <v>1526</v>
      </c>
      <c r="DV136" s="526" t="s">
        <v>1526</v>
      </c>
      <c r="DW136" s="526" t="s">
        <v>1526</v>
      </c>
      <c r="DX136" s="526" t="s">
        <v>1526</v>
      </c>
      <c r="DY136" s="526" t="s">
        <v>1526</v>
      </c>
      <c r="DZ136" s="526" t="s">
        <v>1526</v>
      </c>
      <c r="EA136" s="526" t="s">
        <v>910</v>
      </c>
      <c r="EB136" s="524" t="s">
        <v>911</v>
      </c>
      <c r="EC136" s="523">
        <v>31</v>
      </c>
      <c r="ED136" s="756">
        <v>41</v>
      </c>
      <c r="EE136" s="507" t="s">
        <v>1554</v>
      </c>
      <c r="EF136" s="526" t="s">
        <v>1656</v>
      </c>
      <c r="EG136" s="526">
        <v>1.6</v>
      </c>
      <c r="EH136" s="526" t="s">
        <v>911</v>
      </c>
      <c r="EI136" s="526" t="s">
        <v>911</v>
      </c>
      <c r="EJ136" s="526" t="s">
        <v>911</v>
      </c>
      <c r="EK136" s="526">
        <v>1.9</v>
      </c>
      <c r="EL136" s="526" t="s">
        <v>911</v>
      </c>
      <c r="EM136" s="524" t="s">
        <v>911</v>
      </c>
      <c r="EN136" s="525">
        <v>31</v>
      </c>
      <c r="EO136" s="759">
        <v>41</v>
      </c>
      <c r="EP136" s="525" t="s">
        <v>1554</v>
      </c>
      <c r="EQ136" s="564" t="s">
        <v>1600</v>
      </c>
      <c r="ER136" s="254" t="s">
        <v>1601</v>
      </c>
      <c r="ES136" s="254" t="s">
        <v>1601</v>
      </c>
      <c r="ET136" s="510" t="s">
        <v>1601</v>
      </c>
    </row>
    <row r="137" spans="1:150" s="684" customFormat="1" ht="38.25" x14ac:dyDescent="0.25">
      <c r="A137" s="679">
        <v>218</v>
      </c>
      <c r="B137" s="680">
        <v>32</v>
      </c>
      <c r="C137" s="681" t="s">
        <v>1016</v>
      </c>
      <c r="D137" s="693">
        <v>54.431859000000003</v>
      </c>
      <c r="E137" s="694">
        <v>19.766978999999601</v>
      </c>
      <c r="F137" s="695" t="s">
        <v>359</v>
      </c>
      <c r="G137" s="696" t="s">
        <v>1407</v>
      </c>
      <c r="H137" s="570">
        <v>217</v>
      </c>
      <c r="I137" s="566">
        <v>32</v>
      </c>
      <c r="J137" s="567" t="s">
        <v>19</v>
      </c>
      <c r="K137" s="568" t="s">
        <v>359</v>
      </c>
      <c r="L137" s="569">
        <v>445</v>
      </c>
      <c r="M137" s="570">
        <v>7.7</v>
      </c>
      <c r="N137" s="571" t="s">
        <v>910</v>
      </c>
      <c r="O137" s="572" t="s">
        <v>304</v>
      </c>
      <c r="P137" s="572">
        <v>22.63</v>
      </c>
      <c r="Q137" s="573" t="s">
        <v>910</v>
      </c>
      <c r="R137" s="572">
        <v>1.137</v>
      </c>
      <c r="S137" s="572">
        <v>11.8</v>
      </c>
      <c r="T137" s="572">
        <v>4.7990000000000004</v>
      </c>
      <c r="U137" s="574">
        <v>8.1200000000000005E-3</v>
      </c>
      <c r="V137" s="572">
        <v>133.5</v>
      </c>
      <c r="W137" s="573" t="s">
        <v>910</v>
      </c>
      <c r="X137" s="572">
        <v>2.2530000000000001</v>
      </c>
      <c r="Y137" s="572">
        <v>5.4160000000000004</v>
      </c>
      <c r="Z137" s="572" t="s">
        <v>912</v>
      </c>
      <c r="AA137" s="572">
        <v>10.41</v>
      </c>
      <c r="AB137" s="572">
        <v>339</v>
      </c>
      <c r="AC137" s="572">
        <v>7.8280000000000003</v>
      </c>
      <c r="AD137" s="575">
        <v>14.45</v>
      </c>
      <c r="AE137" s="576">
        <v>0.2422</v>
      </c>
      <c r="AF137" s="576">
        <v>0.27450000000000002</v>
      </c>
      <c r="AG137" s="576">
        <v>0.50260000000000005</v>
      </c>
      <c r="AH137" s="576">
        <v>0.10979999999999999</v>
      </c>
      <c r="AI137" s="576">
        <v>8.1570000000000004E-2</v>
      </c>
      <c r="AJ137" s="577">
        <v>1.4659999999999999E-2</v>
      </c>
      <c r="AK137" s="577">
        <v>3.6380000000000003E-2</v>
      </c>
      <c r="AL137" s="577">
        <v>1.7069999999999998E-2</v>
      </c>
      <c r="AM137" s="578">
        <v>0.25</v>
      </c>
      <c r="AN137" s="579" t="str">
        <f>IF(Tabela2[[#This Row],[Nazwa punktu]]=Tabela35[[#This Row],[Lokalizacja]],"OK","NIEEEEEEEEEEEEEEEEEEEEEEEEE")</f>
        <v>NIEEEEEEEEEEEEEEEEEEEEEEEEE</v>
      </c>
      <c r="AO137" s="582">
        <v>217</v>
      </c>
      <c r="AP137" s="577">
        <v>32</v>
      </c>
      <c r="AQ137" s="582" t="s">
        <v>19</v>
      </c>
      <c r="AR137" s="577" t="s">
        <v>359</v>
      </c>
      <c r="AS137" s="580" t="s">
        <v>959</v>
      </c>
      <c r="AT137" s="577" t="s">
        <v>959</v>
      </c>
      <c r="AU137" s="577" t="s">
        <v>959</v>
      </c>
      <c r="AV137" s="577" t="s">
        <v>959</v>
      </c>
      <c r="AW137" s="577" t="s">
        <v>959</v>
      </c>
      <c r="AX137" s="577" t="s">
        <v>959</v>
      </c>
      <c r="AY137" s="577">
        <v>1.4999999999999999E-2</v>
      </c>
      <c r="AZ137" s="577">
        <v>1.6E-2</v>
      </c>
      <c r="BA137" s="577">
        <v>0.01</v>
      </c>
      <c r="BB137" s="577">
        <v>1.2999999999999999E-2</v>
      </c>
      <c r="BC137" s="577">
        <v>1.2999999999999999E-2</v>
      </c>
      <c r="BD137" s="577">
        <v>1.2999999999999999E-2</v>
      </c>
      <c r="BE137" s="577" t="s">
        <v>959</v>
      </c>
      <c r="BF137" s="577">
        <v>1.2999999999999999E-2</v>
      </c>
      <c r="BG137" s="577">
        <v>1.2999999999999999E-2</v>
      </c>
      <c r="BH137" s="577" t="s">
        <v>959</v>
      </c>
      <c r="BI137" s="577" t="s">
        <v>959</v>
      </c>
      <c r="BJ137" s="583">
        <v>1.2E-2</v>
      </c>
      <c r="BK137" s="577" t="s">
        <v>960</v>
      </c>
      <c r="BL137" s="577">
        <v>5.3999999999999999E-2</v>
      </c>
      <c r="BM137" s="577">
        <v>4.65E-2</v>
      </c>
      <c r="BN137" s="577">
        <v>2.5000000000000001E-2</v>
      </c>
      <c r="BO137" s="577">
        <v>0.14050000000000001</v>
      </c>
      <c r="BP137" s="580">
        <v>0.13550000000000001</v>
      </c>
      <c r="BQ137" s="577">
        <v>8.2000000000000003E-2</v>
      </c>
      <c r="BR137" s="583">
        <v>7.6499999999999985E-2</v>
      </c>
      <c r="BS137" s="579" t="str">
        <f>IF(Tabela35[[#This Row],[Lokalizacja3]]=Tabela2[[#This Row],[Nazwa punktu]],"ok","NIEEEEEE")</f>
        <v>NIEEEEEE</v>
      </c>
      <c r="BT137" s="603">
        <v>217</v>
      </c>
      <c r="BU137" s="604">
        <v>32</v>
      </c>
      <c r="BV137" s="601" t="s">
        <v>642</v>
      </c>
      <c r="BW137" s="604" t="s">
        <v>359</v>
      </c>
      <c r="BX137" s="601" t="s">
        <v>509</v>
      </c>
      <c r="BY137" s="601" t="s">
        <v>509</v>
      </c>
      <c r="BZ137" s="601" t="s">
        <v>509</v>
      </c>
      <c r="CA137" s="601" t="s">
        <v>509</v>
      </c>
      <c r="CB137" s="601" t="s">
        <v>509</v>
      </c>
      <c r="CC137" s="601" t="s">
        <v>509</v>
      </c>
      <c r="CD137" s="601" t="s">
        <v>509</v>
      </c>
      <c r="CE137" s="601" t="s">
        <v>515</v>
      </c>
      <c r="CF137" s="603" t="s">
        <v>509</v>
      </c>
      <c r="CG137" s="605" t="s">
        <v>509</v>
      </c>
      <c r="CH137" s="582">
        <v>216</v>
      </c>
      <c r="CI137" s="577">
        <v>32</v>
      </c>
      <c r="CJ137" s="582" t="s">
        <v>1016</v>
      </c>
      <c r="CK137" s="577" t="s">
        <v>659</v>
      </c>
      <c r="CL137" s="580" t="s">
        <v>910</v>
      </c>
      <c r="CM137" s="577" t="s">
        <v>910</v>
      </c>
      <c r="CN137" s="577" t="s">
        <v>910</v>
      </c>
      <c r="CO137" s="577" t="s">
        <v>910</v>
      </c>
      <c r="CP137" s="583" t="s">
        <v>542</v>
      </c>
      <c r="CQ137" s="577" t="s">
        <v>539</v>
      </c>
      <c r="CR137" s="577" t="s">
        <v>509</v>
      </c>
      <c r="CS137" s="577" t="s">
        <v>509</v>
      </c>
      <c r="CT137" s="577" t="s">
        <v>509</v>
      </c>
      <c r="CU137" s="577" t="s">
        <v>509</v>
      </c>
      <c r="CV137" s="577" t="s">
        <v>509</v>
      </c>
      <c r="CW137" s="577" t="s">
        <v>509</v>
      </c>
      <c r="CX137" s="580">
        <v>0.2</v>
      </c>
      <c r="CY137" s="577" t="s">
        <v>509</v>
      </c>
      <c r="CZ137" s="577" t="s">
        <v>910</v>
      </c>
      <c r="DA137" s="583" t="s">
        <v>515</v>
      </c>
      <c r="DB137" s="577" t="s">
        <v>540</v>
      </c>
      <c r="DC137" s="577" t="s">
        <v>509</v>
      </c>
      <c r="DD137" s="577" t="s">
        <v>509</v>
      </c>
      <c r="DE137" s="577" t="s">
        <v>540</v>
      </c>
      <c r="DF137" s="577" t="s">
        <v>910</v>
      </c>
      <c r="DG137" s="577" t="s">
        <v>910</v>
      </c>
      <c r="DH137" s="583" t="s">
        <v>541</v>
      </c>
      <c r="DI137" s="749" t="str">
        <f>IF(Tabela35[[#This Row],[nazwa punktu8]]=Tabela2[[#This Row],[Nazwa punktu]],"tak","NIEEEEEEEEEEEEEEEE")</f>
        <v>tak</v>
      </c>
      <c r="DJ137" s="523">
        <v>32</v>
      </c>
      <c r="DK137" s="756">
        <v>32</v>
      </c>
      <c r="DL137" s="507" t="s">
        <v>1556</v>
      </c>
      <c r="DM137" s="524" t="s">
        <v>509</v>
      </c>
      <c r="DN137" s="524" t="s">
        <v>509</v>
      </c>
      <c r="DO137" s="524" t="s">
        <v>1557</v>
      </c>
      <c r="DP137" s="506">
        <v>8.1999999999999993</v>
      </c>
      <c r="DQ137" s="506" t="s">
        <v>1526</v>
      </c>
      <c r="DR137" s="523">
        <v>32</v>
      </c>
      <c r="DS137" s="756">
        <v>32</v>
      </c>
      <c r="DT137" s="507" t="s">
        <v>642</v>
      </c>
      <c r="DU137" s="526" t="s">
        <v>1573</v>
      </c>
      <c r="DV137" s="526" t="s">
        <v>1573</v>
      </c>
      <c r="DW137" s="526" t="s">
        <v>1573</v>
      </c>
      <c r="DX137" s="526" t="s">
        <v>1573</v>
      </c>
      <c r="DY137" s="526" t="s">
        <v>1573</v>
      </c>
      <c r="DZ137" s="526" t="s">
        <v>1573</v>
      </c>
      <c r="EA137" s="526" t="s">
        <v>509</v>
      </c>
      <c r="EB137" s="524" t="s">
        <v>1526</v>
      </c>
      <c r="EC137" s="523">
        <v>32</v>
      </c>
      <c r="ED137" s="756">
        <v>32</v>
      </c>
      <c r="EE137" s="507" t="s">
        <v>1556</v>
      </c>
      <c r="EF137" s="526" t="s">
        <v>1657</v>
      </c>
      <c r="EG137" s="526" t="s">
        <v>911</v>
      </c>
      <c r="EH137" s="526" t="s">
        <v>911</v>
      </c>
      <c r="EI137" s="526" t="s">
        <v>911</v>
      </c>
      <c r="EJ137" s="526" t="s">
        <v>911</v>
      </c>
      <c r="EK137" s="526" t="s">
        <v>911</v>
      </c>
      <c r="EL137" s="526" t="s">
        <v>911</v>
      </c>
      <c r="EM137" s="524" t="s">
        <v>911</v>
      </c>
      <c r="EN137" s="523">
        <v>32</v>
      </c>
      <c r="EO137" s="756">
        <v>32</v>
      </c>
      <c r="EP137" s="507" t="s">
        <v>1556</v>
      </c>
      <c r="EQ137" s="526" t="s">
        <v>1600</v>
      </c>
      <c r="ER137" s="526" t="s">
        <v>1601</v>
      </c>
      <c r="ES137" s="526" t="s">
        <v>1601</v>
      </c>
      <c r="ET137" s="524" t="s">
        <v>1601</v>
      </c>
    </row>
    <row r="138" spans="1:150" s="684" customFormat="1" hidden="1" x14ac:dyDescent="0.25">
      <c r="A138" s="679">
        <v>21</v>
      </c>
      <c r="B138" s="685">
        <v>411</v>
      </c>
      <c r="C138" s="681" t="s">
        <v>802</v>
      </c>
      <c r="D138" s="697">
        <v>50.94244444444444</v>
      </c>
      <c r="E138" s="698">
        <v>16.375833333333333</v>
      </c>
      <c r="F138" s="699" t="s">
        <v>1095</v>
      </c>
      <c r="G138" s="696" t="s">
        <v>1408</v>
      </c>
      <c r="H138" s="570">
        <v>21</v>
      </c>
      <c r="I138" s="566">
        <v>411</v>
      </c>
      <c r="J138" s="567" t="s">
        <v>1128</v>
      </c>
      <c r="K138" s="588" t="s">
        <v>1095</v>
      </c>
      <c r="L138" s="569">
        <v>1830</v>
      </c>
      <c r="M138" s="570">
        <v>7.9</v>
      </c>
      <c r="N138" s="571" t="s">
        <v>910</v>
      </c>
      <c r="O138" s="572">
        <v>3.3919999999999999</v>
      </c>
      <c r="P138" s="572">
        <v>149.19999999999999</v>
      </c>
      <c r="Q138" s="573" t="s">
        <v>910</v>
      </c>
      <c r="R138" s="572">
        <v>7.7210000000000001</v>
      </c>
      <c r="S138" s="572">
        <v>12.02</v>
      </c>
      <c r="T138" s="572">
        <v>31.47</v>
      </c>
      <c r="U138" s="574">
        <v>3.0200000000000001E-2</v>
      </c>
      <c r="V138" s="572">
        <v>417</v>
      </c>
      <c r="W138" s="573" t="s">
        <v>910</v>
      </c>
      <c r="X138" s="572">
        <v>14.26</v>
      </c>
      <c r="Y138" s="572">
        <v>26.05</v>
      </c>
      <c r="Z138" s="572">
        <v>4.2309999999999999</v>
      </c>
      <c r="AA138" s="572">
        <v>19.850000000000001</v>
      </c>
      <c r="AB138" s="572">
        <v>200</v>
      </c>
      <c r="AC138" s="572">
        <v>13.45</v>
      </c>
      <c r="AD138" s="575">
        <v>70.73</v>
      </c>
      <c r="AE138" s="576">
        <v>0.54749999999999999</v>
      </c>
      <c r="AF138" s="576">
        <v>0.30309999999999998</v>
      </c>
      <c r="AG138" s="576">
        <v>1.103</v>
      </c>
      <c r="AH138" s="576">
        <v>0.12770000000000001</v>
      </c>
      <c r="AI138" s="576">
        <v>0.187</v>
      </c>
      <c r="AJ138" s="577">
        <v>2.9230000000000003E-2</v>
      </c>
      <c r="AK138" s="577">
        <v>3.1419999999999997E-2</v>
      </c>
      <c r="AL138" s="577">
        <v>5.033E-2</v>
      </c>
      <c r="AM138" s="578">
        <v>0.56999999999999995</v>
      </c>
      <c r="AN138" s="579" t="str">
        <f>IF(Tabela2[[#This Row],[Nazwa punktu]]=Tabela35[[#This Row],[Lokalizacja]],"OK","NIEEEEEEEEEEEEEEEEEEEEEEEEE")</f>
        <v>NIEEEEEEEEEEEEEEEEEEEEEEEEE</v>
      </c>
      <c r="AO138" s="582">
        <v>21</v>
      </c>
      <c r="AP138" s="577">
        <v>411</v>
      </c>
      <c r="AQ138" s="582" t="s">
        <v>1128</v>
      </c>
      <c r="AR138" s="577" t="s">
        <v>1095</v>
      </c>
      <c r="AS138" s="580">
        <v>0.20399999999999999</v>
      </c>
      <c r="AT138" s="577">
        <v>4.4999999999999998E-2</v>
      </c>
      <c r="AU138" s="577">
        <v>4.5999999999999999E-2</v>
      </c>
      <c r="AV138" s="577">
        <v>0.09</v>
      </c>
      <c r="AW138" s="577">
        <v>0.184</v>
      </c>
      <c r="AX138" s="577">
        <v>6.0999999999999999E-2</v>
      </c>
      <c r="AY138" s="577">
        <v>0.24299999999999999</v>
      </c>
      <c r="AZ138" s="577">
        <v>0.182</v>
      </c>
      <c r="BA138" s="577">
        <v>9.8000000000000004E-2</v>
      </c>
      <c r="BB138" s="577">
        <v>0.111</v>
      </c>
      <c r="BC138" s="577">
        <v>9.6000000000000002E-2</v>
      </c>
      <c r="BD138" s="577">
        <v>8.7999999999999995E-2</v>
      </c>
      <c r="BE138" s="577">
        <v>2.5000000000000001E-2</v>
      </c>
      <c r="BF138" s="577">
        <v>8.7999999999999995E-2</v>
      </c>
      <c r="BG138" s="577">
        <v>7.6999999999999999E-2</v>
      </c>
      <c r="BH138" s="577">
        <v>1.7999999999999999E-2</v>
      </c>
      <c r="BI138" s="577">
        <v>2.5999999999999999E-2</v>
      </c>
      <c r="BJ138" s="583">
        <v>6.4000000000000001E-2</v>
      </c>
      <c r="BK138" s="577">
        <v>0.42599999999999999</v>
      </c>
      <c r="BL138" s="577">
        <v>0.63400000000000001</v>
      </c>
      <c r="BM138" s="577">
        <v>0.34100000000000003</v>
      </c>
      <c r="BN138" s="577">
        <v>0.14100000000000001</v>
      </c>
      <c r="BO138" s="577">
        <v>1.7460000000000002</v>
      </c>
      <c r="BP138" s="580">
        <v>1.6950000000000001</v>
      </c>
      <c r="BQ138" s="577">
        <v>1.1660000000000001</v>
      </c>
      <c r="BR138" s="583">
        <v>0.52900000000000003</v>
      </c>
      <c r="BS138" s="579" t="str">
        <f>IF(Tabela35[[#This Row],[Lokalizacja3]]=Tabela2[[#This Row],[Nazwa punktu]],"ok","NIEEEEEE")</f>
        <v>NIEEEEEE</v>
      </c>
      <c r="BT138" s="580">
        <v>21</v>
      </c>
      <c r="BU138" s="582">
        <v>411</v>
      </c>
      <c r="BV138" s="577" t="s">
        <v>802</v>
      </c>
      <c r="BW138" s="582" t="s">
        <v>1095</v>
      </c>
      <c r="BX138" s="577" t="s">
        <v>509</v>
      </c>
      <c r="BY138" s="577" t="s">
        <v>509</v>
      </c>
      <c r="BZ138" s="577" t="s">
        <v>509</v>
      </c>
      <c r="CA138" s="577" t="s">
        <v>509</v>
      </c>
      <c r="CB138" s="577" t="s">
        <v>509</v>
      </c>
      <c r="CC138" s="577" t="s">
        <v>509</v>
      </c>
      <c r="CD138" s="577">
        <v>0.1</v>
      </c>
      <c r="CE138" s="577" t="s">
        <v>515</v>
      </c>
      <c r="CF138" s="580" t="s">
        <v>509</v>
      </c>
      <c r="CG138" s="583" t="s">
        <v>509</v>
      </c>
      <c r="CH138" s="582">
        <v>21</v>
      </c>
      <c r="CI138" s="577">
        <v>411</v>
      </c>
      <c r="CJ138" s="582" t="s">
        <v>668</v>
      </c>
      <c r="CK138" s="577" t="s">
        <v>1095</v>
      </c>
      <c r="CL138" s="580" t="s">
        <v>910</v>
      </c>
      <c r="CM138" s="577" t="s">
        <v>910</v>
      </c>
      <c r="CN138" s="577" t="s">
        <v>910</v>
      </c>
      <c r="CO138" s="577" t="s">
        <v>910</v>
      </c>
      <c r="CP138" s="583" t="s">
        <v>542</v>
      </c>
      <c r="CQ138" s="577" t="s">
        <v>539</v>
      </c>
      <c r="CR138" s="577" t="s">
        <v>509</v>
      </c>
      <c r="CS138" s="577" t="s">
        <v>509</v>
      </c>
      <c r="CT138" s="577" t="s">
        <v>509</v>
      </c>
      <c r="CU138" s="577" t="s">
        <v>509</v>
      </c>
      <c r="CV138" s="577" t="s">
        <v>509</v>
      </c>
      <c r="CW138" s="577" t="s">
        <v>509</v>
      </c>
      <c r="CX138" s="580">
        <v>0.2</v>
      </c>
      <c r="CY138" s="577">
        <v>0.5</v>
      </c>
      <c r="CZ138" s="577" t="s">
        <v>910</v>
      </c>
      <c r="DA138" s="583">
        <v>0.95</v>
      </c>
      <c r="DB138" s="577" t="s">
        <v>540</v>
      </c>
      <c r="DC138" s="577" t="s">
        <v>509</v>
      </c>
      <c r="DD138" s="577" t="s">
        <v>509</v>
      </c>
      <c r="DE138" s="577" t="s">
        <v>540</v>
      </c>
      <c r="DF138" s="577" t="s">
        <v>910</v>
      </c>
      <c r="DG138" s="577" t="s">
        <v>910</v>
      </c>
      <c r="DH138" s="583" t="s">
        <v>541</v>
      </c>
      <c r="DI138" s="749" t="str">
        <f>IF(Tabela35[[#This Row],[nazwa punktu8]]=Tabela2[[#This Row],[Nazwa punktu]],"tak","NIEEEEEEEEEEEEEEEE")</f>
        <v>NIEEEEEEEEEEEEEEEE</v>
      </c>
    </row>
    <row r="139" spans="1:150" s="684" customFormat="1" hidden="1" x14ac:dyDescent="0.25">
      <c r="A139" s="679">
        <v>133</v>
      </c>
      <c r="B139" s="680">
        <v>560</v>
      </c>
      <c r="C139" s="681" t="s">
        <v>1017</v>
      </c>
      <c r="D139" s="693">
        <v>51.657047043663297</v>
      </c>
      <c r="E139" s="694">
        <v>20.952770550116</v>
      </c>
      <c r="F139" s="695" t="s">
        <v>1100</v>
      </c>
      <c r="G139" s="696" t="s">
        <v>1409</v>
      </c>
      <c r="H139" s="570">
        <v>133</v>
      </c>
      <c r="I139" s="566">
        <v>560</v>
      </c>
      <c r="J139" s="567" t="s">
        <v>1017</v>
      </c>
      <c r="K139" s="568" t="s">
        <v>1100</v>
      </c>
      <c r="L139" s="569">
        <v>383</v>
      </c>
      <c r="M139" s="570">
        <v>7.3</v>
      </c>
      <c r="N139" s="571" t="s">
        <v>910</v>
      </c>
      <c r="O139" s="572" t="s">
        <v>304</v>
      </c>
      <c r="P139" s="572">
        <v>25.91</v>
      </c>
      <c r="Q139" s="573" t="s">
        <v>910</v>
      </c>
      <c r="R139" s="572" t="s">
        <v>911</v>
      </c>
      <c r="S139" s="572">
        <v>3.27</v>
      </c>
      <c r="T139" s="572">
        <v>3.3980000000000001</v>
      </c>
      <c r="U139" s="574">
        <v>3.5500000000000002E-3</v>
      </c>
      <c r="V139" s="572">
        <v>99.55</v>
      </c>
      <c r="W139" s="573" t="s">
        <v>910</v>
      </c>
      <c r="X139" s="572">
        <v>1.28</v>
      </c>
      <c r="Y139" s="572">
        <v>3.004</v>
      </c>
      <c r="Z139" s="572" t="s">
        <v>912</v>
      </c>
      <c r="AA139" s="572">
        <v>3.931</v>
      </c>
      <c r="AB139" s="572">
        <v>93.19</v>
      </c>
      <c r="AC139" s="572">
        <v>1.98</v>
      </c>
      <c r="AD139" s="575">
        <v>61.87</v>
      </c>
      <c r="AE139" s="576">
        <v>0.112</v>
      </c>
      <c r="AF139" s="576">
        <v>8.3260000000000001E-2</v>
      </c>
      <c r="AG139" s="576">
        <v>0.31019999999999998</v>
      </c>
      <c r="AH139" s="576">
        <v>2.1600000000000001E-2</v>
      </c>
      <c r="AI139" s="576">
        <v>1.4759999999999999E-2</v>
      </c>
      <c r="AJ139" s="577">
        <v>9.5569999999999995E-3</v>
      </c>
      <c r="AK139" s="577">
        <v>1.669E-2</v>
      </c>
      <c r="AL139" s="577">
        <v>1.4069999999999999E-2</v>
      </c>
      <c r="AM139" s="578">
        <v>0.18</v>
      </c>
      <c r="AN139" s="579" t="str">
        <f>IF(Tabela2[[#This Row],[Nazwa punktu]]=Tabela35[[#This Row],[Lokalizacja]],"OK","NIEEEEEEEEEEEEEEEEEEEEEEEEE")</f>
        <v>OK</v>
      </c>
      <c r="AO139" s="582">
        <v>133</v>
      </c>
      <c r="AP139" s="577">
        <v>560</v>
      </c>
      <c r="AQ139" s="582" t="s">
        <v>1017</v>
      </c>
      <c r="AR139" s="577" t="s">
        <v>1100</v>
      </c>
      <c r="AS139" s="580" t="s">
        <v>959</v>
      </c>
      <c r="AT139" s="577" t="s">
        <v>959</v>
      </c>
      <c r="AU139" s="577" t="s">
        <v>959</v>
      </c>
      <c r="AV139" s="577" t="s">
        <v>959</v>
      </c>
      <c r="AW139" s="577" t="s">
        <v>959</v>
      </c>
      <c r="AX139" s="577" t="s">
        <v>959</v>
      </c>
      <c r="AY139" s="577" t="s">
        <v>959</v>
      </c>
      <c r="AZ139" s="577" t="s">
        <v>959</v>
      </c>
      <c r="BA139" s="577" t="s">
        <v>959</v>
      </c>
      <c r="BB139" s="577" t="s">
        <v>959</v>
      </c>
      <c r="BC139" s="577" t="s">
        <v>959</v>
      </c>
      <c r="BD139" s="577" t="s">
        <v>959</v>
      </c>
      <c r="BE139" s="577" t="s">
        <v>959</v>
      </c>
      <c r="BF139" s="577" t="s">
        <v>959</v>
      </c>
      <c r="BG139" s="577" t="s">
        <v>959</v>
      </c>
      <c r="BH139" s="577" t="s">
        <v>959</v>
      </c>
      <c r="BI139" s="577" t="s">
        <v>959</v>
      </c>
      <c r="BJ139" s="583" t="s">
        <v>959</v>
      </c>
      <c r="BK139" s="577" t="s">
        <v>960</v>
      </c>
      <c r="BL139" s="577" t="s">
        <v>961</v>
      </c>
      <c r="BM139" s="577" t="s">
        <v>1114</v>
      </c>
      <c r="BN139" s="577" t="s">
        <v>962</v>
      </c>
      <c r="BO139" s="577" t="s">
        <v>933</v>
      </c>
      <c r="BP139" s="580" t="s">
        <v>964</v>
      </c>
      <c r="BQ139" s="577" t="s">
        <v>1115</v>
      </c>
      <c r="BR139" s="583" t="s">
        <v>963</v>
      </c>
      <c r="BS139" s="579" t="str">
        <f>IF(Tabela35[[#This Row],[Lokalizacja3]]=Tabela2[[#This Row],[Nazwa punktu]],"ok","NIEEEEEE")</f>
        <v>ok</v>
      </c>
      <c r="BT139" s="580">
        <v>133</v>
      </c>
      <c r="BU139" s="582">
        <v>560</v>
      </c>
      <c r="BV139" s="577" t="s">
        <v>1017</v>
      </c>
      <c r="BW139" s="582" t="s">
        <v>1100</v>
      </c>
      <c r="BX139" s="577" t="s">
        <v>509</v>
      </c>
      <c r="BY139" s="577" t="s">
        <v>509</v>
      </c>
      <c r="BZ139" s="577" t="s">
        <v>509</v>
      </c>
      <c r="CA139" s="577" t="s">
        <v>509</v>
      </c>
      <c r="CB139" s="577" t="s">
        <v>509</v>
      </c>
      <c r="CC139" s="577" t="s">
        <v>509</v>
      </c>
      <c r="CD139" s="577" t="s">
        <v>509</v>
      </c>
      <c r="CE139" s="577" t="s">
        <v>515</v>
      </c>
      <c r="CF139" s="580" t="s">
        <v>509</v>
      </c>
      <c r="CG139" s="583" t="s">
        <v>509</v>
      </c>
      <c r="CH139" s="582">
        <v>133</v>
      </c>
      <c r="CI139" s="577">
        <v>560</v>
      </c>
      <c r="CJ139" s="582" t="s">
        <v>1017</v>
      </c>
      <c r="CK139" s="577" t="s">
        <v>1100</v>
      </c>
      <c r="CL139" s="580" t="s">
        <v>910</v>
      </c>
      <c r="CM139" s="577" t="s">
        <v>910</v>
      </c>
      <c r="CN139" s="577" t="s">
        <v>910</v>
      </c>
      <c r="CO139" s="577" t="s">
        <v>910</v>
      </c>
      <c r="CP139" s="583" t="s">
        <v>542</v>
      </c>
      <c r="CQ139" s="577" t="s">
        <v>539</v>
      </c>
      <c r="CR139" s="577" t="s">
        <v>509</v>
      </c>
      <c r="CS139" s="577" t="s">
        <v>509</v>
      </c>
      <c r="CT139" s="577" t="s">
        <v>509</v>
      </c>
      <c r="CU139" s="577" t="s">
        <v>509</v>
      </c>
      <c r="CV139" s="577" t="s">
        <v>509</v>
      </c>
      <c r="CW139" s="577" t="s">
        <v>509</v>
      </c>
      <c r="CX139" s="580">
        <v>0.2</v>
      </c>
      <c r="CY139" s="577">
        <v>0.2</v>
      </c>
      <c r="CZ139" s="577" t="s">
        <v>910</v>
      </c>
      <c r="DA139" s="583">
        <v>0.65</v>
      </c>
      <c r="DB139" s="577" t="s">
        <v>540</v>
      </c>
      <c r="DC139" s="577" t="s">
        <v>509</v>
      </c>
      <c r="DD139" s="577" t="s">
        <v>509</v>
      </c>
      <c r="DE139" s="577" t="s">
        <v>540</v>
      </c>
      <c r="DF139" s="577" t="s">
        <v>910</v>
      </c>
      <c r="DG139" s="577" t="s">
        <v>910</v>
      </c>
      <c r="DH139" s="583" t="s">
        <v>541</v>
      </c>
      <c r="DI139" s="749" t="str">
        <f>IF(Tabela35[[#This Row],[nazwa punktu8]]=Tabela2[[#This Row],[Nazwa punktu]],"tak","NIEEEEEEEEEEEEEEEE")</f>
        <v>tak</v>
      </c>
    </row>
    <row r="140" spans="1:150" s="684" customFormat="1" hidden="1" x14ac:dyDescent="0.25">
      <c r="A140" s="679">
        <v>101</v>
      </c>
      <c r="B140" s="685">
        <v>254</v>
      </c>
      <c r="C140" s="681" t="s">
        <v>595</v>
      </c>
      <c r="D140" s="697">
        <v>50.772305555555555</v>
      </c>
      <c r="E140" s="698">
        <v>19.682916666666667</v>
      </c>
      <c r="F140" s="695" t="s">
        <v>1108</v>
      </c>
      <c r="G140" s="696" t="s">
        <v>1410</v>
      </c>
      <c r="H140" s="570">
        <v>101</v>
      </c>
      <c r="I140" s="566">
        <v>254</v>
      </c>
      <c r="J140" s="567" t="s">
        <v>1184</v>
      </c>
      <c r="K140" s="568" t="s">
        <v>1108</v>
      </c>
      <c r="L140" s="569">
        <v>497</v>
      </c>
      <c r="M140" s="570">
        <v>7.3</v>
      </c>
      <c r="N140" s="571" t="s">
        <v>910</v>
      </c>
      <c r="O140" s="572" t="s">
        <v>304</v>
      </c>
      <c r="P140" s="572">
        <v>38.11</v>
      </c>
      <c r="Q140" s="573" t="s">
        <v>910</v>
      </c>
      <c r="R140" s="572" t="s">
        <v>911</v>
      </c>
      <c r="S140" s="572">
        <v>4.1920000000000002</v>
      </c>
      <c r="T140" s="572">
        <v>19.7</v>
      </c>
      <c r="U140" s="574">
        <v>7.4400000000000004E-3</v>
      </c>
      <c r="V140" s="572">
        <v>63.91</v>
      </c>
      <c r="W140" s="573" t="s">
        <v>910</v>
      </c>
      <c r="X140" s="572">
        <v>4.016</v>
      </c>
      <c r="Y140" s="572">
        <v>12</v>
      </c>
      <c r="Z140" s="572">
        <v>6.4219999999999997</v>
      </c>
      <c r="AA140" s="572">
        <v>11.25</v>
      </c>
      <c r="AB140" s="572">
        <v>119.9</v>
      </c>
      <c r="AC140" s="572">
        <v>4.1390000000000002</v>
      </c>
      <c r="AD140" s="575">
        <v>51.11</v>
      </c>
      <c r="AE140" s="576">
        <v>0.22259999999999999</v>
      </c>
      <c r="AF140" s="576">
        <v>0.38529999999999998</v>
      </c>
      <c r="AG140" s="576">
        <v>0.35489999999999999</v>
      </c>
      <c r="AH140" s="576">
        <v>4.0739999999999998E-2</v>
      </c>
      <c r="AI140" s="576">
        <v>4.0030000000000003E-2</v>
      </c>
      <c r="AJ140" s="577">
        <v>8.1379999999999994E-3</v>
      </c>
      <c r="AK140" s="577">
        <v>1.721E-2</v>
      </c>
      <c r="AL140" s="577">
        <v>2.3480000000000001E-2</v>
      </c>
      <c r="AM140" s="578">
        <v>0.43</v>
      </c>
      <c r="AN140" s="579" t="str">
        <f>IF(Tabela2[[#This Row],[Nazwa punktu]]=Tabela35[[#This Row],[Lokalizacja]],"OK","NIEEEEEEEEEEEEEEEEEEEEEEEEE")</f>
        <v>NIEEEEEEEEEEEEEEEEEEEEEEEEE</v>
      </c>
      <c r="AO140" s="582">
        <v>100</v>
      </c>
      <c r="AP140" s="577">
        <v>254</v>
      </c>
      <c r="AQ140" s="582" t="s">
        <v>1184</v>
      </c>
      <c r="AR140" s="577" t="s">
        <v>1108</v>
      </c>
      <c r="AS140" s="580" t="s">
        <v>959</v>
      </c>
      <c r="AT140" s="577">
        <v>2.9000000000000001E-2</v>
      </c>
      <c r="AU140" s="577">
        <v>0.01</v>
      </c>
      <c r="AV140" s="577">
        <v>8.9999999999999993E-3</v>
      </c>
      <c r="AW140" s="577">
        <v>9.6000000000000002E-2</v>
      </c>
      <c r="AX140" s="577">
        <v>5.2999999999999999E-2</v>
      </c>
      <c r="AY140" s="577">
        <v>0.32100000000000001</v>
      </c>
      <c r="AZ140" s="577">
        <v>0.27600000000000002</v>
      </c>
      <c r="BA140" s="577">
        <v>0.16600000000000001</v>
      </c>
      <c r="BB140" s="577">
        <v>0.19900000000000001</v>
      </c>
      <c r="BC140" s="577">
        <v>0.156</v>
      </c>
      <c r="BD140" s="577">
        <v>0.16700000000000001</v>
      </c>
      <c r="BE140" s="577">
        <v>3.9E-2</v>
      </c>
      <c r="BF140" s="577">
        <v>0.17599999999999999</v>
      </c>
      <c r="BG140" s="577">
        <v>0.161</v>
      </c>
      <c r="BH140" s="577">
        <v>3.4000000000000002E-2</v>
      </c>
      <c r="BI140" s="577">
        <v>5.0999999999999997E-2</v>
      </c>
      <c r="BJ140" s="583">
        <v>0.14899999999999999</v>
      </c>
      <c r="BK140" s="577">
        <v>0.19700000000000001</v>
      </c>
      <c r="BL140" s="577">
        <v>0.96199999999999997</v>
      </c>
      <c r="BM140" s="577">
        <v>0.62300000000000011</v>
      </c>
      <c r="BN140" s="577">
        <v>0.31</v>
      </c>
      <c r="BO140" s="577">
        <v>2.0944999999999996</v>
      </c>
      <c r="BP140" s="580">
        <v>2.0044999999999997</v>
      </c>
      <c r="BQ140" s="577">
        <v>1.369</v>
      </c>
      <c r="BR140" s="583">
        <v>1.0090000000000001</v>
      </c>
      <c r="BS140" s="579" t="str">
        <f>IF(Tabela35[[#This Row],[Lokalizacja3]]=Tabela2[[#This Row],[Nazwa punktu]],"ok","NIEEEEEE")</f>
        <v>NIEEEEEE</v>
      </c>
      <c r="BT140" s="580">
        <v>101</v>
      </c>
      <c r="BU140" s="582">
        <v>254</v>
      </c>
      <c r="BV140" s="577" t="s">
        <v>595</v>
      </c>
      <c r="BW140" s="582" t="s">
        <v>1108</v>
      </c>
      <c r="BX140" s="577" t="s">
        <v>509</v>
      </c>
      <c r="BY140" s="577" t="s">
        <v>509</v>
      </c>
      <c r="BZ140" s="577" t="s">
        <v>509</v>
      </c>
      <c r="CA140" s="577" t="s">
        <v>509</v>
      </c>
      <c r="CB140" s="577" t="s">
        <v>509</v>
      </c>
      <c r="CC140" s="577" t="s">
        <v>509</v>
      </c>
      <c r="CD140" s="577" t="s">
        <v>509</v>
      </c>
      <c r="CE140" s="577" t="s">
        <v>515</v>
      </c>
      <c r="CF140" s="580" t="s">
        <v>509</v>
      </c>
      <c r="CG140" s="583" t="s">
        <v>509</v>
      </c>
      <c r="CH140" s="582">
        <v>101</v>
      </c>
      <c r="CI140" s="577">
        <v>254</v>
      </c>
      <c r="CJ140" s="582" t="s">
        <v>1184</v>
      </c>
      <c r="CK140" s="577" t="s">
        <v>1108</v>
      </c>
      <c r="CL140" s="580" t="s">
        <v>910</v>
      </c>
      <c r="CM140" s="577" t="s">
        <v>910</v>
      </c>
      <c r="CN140" s="577" t="s">
        <v>910</v>
      </c>
      <c r="CO140" s="577" t="s">
        <v>910</v>
      </c>
      <c r="CP140" s="583" t="s">
        <v>542</v>
      </c>
      <c r="CQ140" s="577" t="s">
        <v>539</v>
      </c>
      <c r="CR140" s="577" t="s">
        <v>509</v>
      </c>
      <c r="CS140" s="577" t="s">
        <v>509</v>
      </c>
      <c r="CT140" s="577" t="s">
        <v>509</v>
      </c>
      <c r="CU140" s="577" t="s">
        <v>509</v>
      </c>
      <c r="CV140" s="577" t="s">
        <v>509</v>
      </c>
      <c r="CW140" s="577" t="s">
        <v>509</v>
      </c>
      <c r="CX140" s="580">
        <v>0.3</v>
      </c>
      <c r="CY140" s="577">
        <v>0.7</v>
      </c>
      <c r="CZ140" s="577" t="s">
        <v>910</v>
      </c>
      <c r="DA140" s="583">
        <v>1.25</v>
      </c>
      <c r="DB140" s="577" t="s">
        <v>540</v>
      </c>
      <c r="DC140" s="577" t="s">
        <v>509</v>
      </c>
      <c r="DD140" s="577" t="s">
        <v>509</v>
      </c>
      <c r="DE140" s="577" t="s">
        <v>540</v>
      </c>
      <c r="DF140" s="577" t="s">
        <v>910</v>
      </c>
      <c r="DG140" s="577" t="s">
        <v>910</v>
      </c>
      <c r="DH140" s="583" t="s">
        <v>541</v>
      </c>
      <c r="DI140" s="749" t="str">
        <f>IF(Tabela35[[#This Row],[nazwa punktu8]]=Tabela2[[#This Row],[Nazwa punktu]],"tak","NIEEEEEEEEEEEEEEEE")</f>
        <v>NIEEEEEEEEEEEEEEEE</v>
      </c>
    </row>
    <row r="141" spans="1:150" s="684" customFormat="1" hidden="1" x14ac:dyDescent="0.25">
      <c r="A141" s="679">
        <v>134</v>
      </c>
      <c r="B141" s="680">
        <v>63</v>
      </c>
      <c r="C141" s="681" t="s">
        <v>603</v>
      </c>
      <c r="D141" s="693">
        <v>51.854444000000001</v>
      </c>
      <c r="E141" s="694">
        <v>21.269082999999998</v>
      </c>
      <c r="F141" s="695" t="s">
        <v>1100</v>
      </c>
      <c r="G141" s="696" t="s">
        <v>1409</v>
      </c>
      <c r="H141" s="570">
        <v>134</v>
      </c>
      <c r="I141" s="566">
        <v>63</v>
      </c>
      <c r="J141" s="567" t="s">
        <v>1194</v>
      </c>
      <c r="K141" s="568" t="s">
        <v>1100</v>
      </c>
      <c r="L141" s="569">
        <v>383</v>
      </c>
      <c r="M141" s="570">
        <v>7.7</v>
      </c>
      <c r="N141" s="571" t="s">
        <v>910</v>
      </c>
      <c r="O141" s="572" t="s">
        <v>304</v>
      </c>
      <c r="P141" s="572">
        <v>41.76</v>
      </c>
      <c r="Q141" s="573" t="s">
        <v>910</v>
      </c>
      <c r="R141" s="572" t="s">
        <v>911</v>
      </c>
      <c r="S141" s="572">
        <v>6.16</v>
      </c>
      <c r="T141" s="572">
        <v>3.1429999999999998</v>
      </c>
      <c r="U141" s="574">
        <v>6.0699999999999999E-3</v>
      </c>
      <c r="V141" s="572">
        <v>312.60000000000002</v>
      </c>
      <c r="W141" s="573" t="s">
        <v>910</v>
      </c>
      <c r="X141" s="572">
        <v>2.0379999999999998</v>
      </c>
      <c r="Y141" s="572">
        <v>6.258</v>
      </c>
      <c r="Z141" s="572" t="s">
        <v>912</v>
      </c>
      <c r="AA141" s="572">
        <v>8.4719999999999995</v>
      </c>
      <c r="AB141" s="572">
        <v>478.9</v>
      </c>
      <c r="AC141" s="572">
        <v>5.7889999999999997</v>
      </c>
      <c r="AD141" s="575">
        <v>128</v>
      </c>
      <c r="AE141" s="576">
        <v>0.24610000000000001</v>
      </c>
      <c r="AF141" s="576">
        <v>0.18260000000000001</v>
      </c>
      <c r="AG141" s="576">
        <v>0.52749999999999997</v>
      </c>
      <c r="AH141" s="576">
        <v>5.9970000000000002E-2</v>
      </c>
      <c r="AI141" s="576">
        <v>3.2849999999999997E-2</v>
      </c>
      <c r="AJ141" s="577">
        <v>1.771E-2</v>
      </c>
      <c r="AK141" s="577">
        <v>2.5350000000000001E-2</v>
      </c>
      <c r="AL141" s="577">
        <v>2.487E-2</v>
      </c>
      <c r="AM141" s="578">
        <v>0.28000000000000003</v>
      </c>
      <c r="AN141" s="579" t="str">
        <f>IF(Tabela2[[#This Row],[Nazwa punktu]]=Tabela35[[#This Row],[Lokalizacja]],"OK","NIEEEEEEEEEEEEEEEEEEEEEEEEE")</f>
        <v>NIEEEEEEEEEEEEEEEEEEEEEEEEE</v>
      </c>
      <c r="AO141" s="582">
        <v>134</v>
      </c>
      <c r="AP141" s="577">
        <v>63</v>
      </c>
      <c r="AQ141" s="582" t="s">
        <v>1194</v>
      </c>
      <c r="AR141" s="577" t="s">
        <v>1100</v>
      </c>
      <c r="AS141" s="580" t="s">
        <v>959</v>
      </c>
      <c r="AT141" s="577" t="s">
        <v>959</v>
      </c>
      <c r="AU141" s="577" t="s">
        <v>959</v>
      </c>
      <c r="AV141" s="577" t="s">
        <v>959</v>
      </c>
      <c r="AW141" s="577">
        <v>8.0000000000000002E-3</v>
      </c>
      <c r="AX141" s="577" t="s">
        <v>959</v>
      </c>
      <c r="AY141" s="577">
        <v>1.7000000000000001E-2</v>
      </c>
      <c r="AZ141" s="577">
        <v>1.2E-2</v>
      </c>
      <c r="BA141" s="577" t="s">
        <v>959</v>
      </c>
      <c r="BB141" s="577" t="s">
        <v>959</v>
      </c>
      <c r="BC141" s="577" t="s">
        <v>959</v>
      </c>
      <c r="BD141" s="577" t="s">
        <v>959</v>
      </c>
      <c r="BE141" s="577" t="s">
        <v>959</v>
      </c>
      <c r="BF141" s="577" t="s">
        <v>959</v>
      </c>
      <c r="BG141" s="577" t="s">
        <v>959</v>
      </c>
      <c r="BH141" s="577" t="s">
        <v>959</v>
      </c>
      <c r="BI141" s="577" t="s">
        <v>959</v>
      </c>
      <c r="BJ141" s="583" t="s">
        <v>959</v>
      </c>
      <c r="BK141" s="577" t="s">
        <v>960</v>
      </c>
      <c r="BL141" s="577">
        <v>3.4000000000000002E-2</v>
      </c>
      <c r="BM141" s="577" t="s">
        <v>1114</v>
      </c>
      <c r="BN141" s="577" t="s">
        <v>962</v>
      </c>
      <c r="BO141" s="577" t="s">
        <v>933</v>
      </c>
      <c r="BP141" s="580" t="s">
        <v>964</v>
      </c>
      <c r="BQ141" s="577">
        <v>5.7000000000000009E-2</v>
      </c>
      <c r="BR141" s="583" t="s">
        <v>963</v>
      </c>
      <c r="BS141" s="579" t="str">
        <f>IF(Tabela35[[#This Row],[Lokalizacja3]]=Tabela2[[#This Row],[Nazwa punktu]],"ok","NIEEEEEE")</f>
        <v>NIEEEEEE</v>
      </c>
      <c r="BT141" s="580">
        <v>134</v>
      </c>
      <c r="BU141" s="582">
        <v>63</v>
      </c>
      <c r="BV141" s="577" t="s">
        <v>603</v>
      </c>
      <c r="BW141" s="582" t="s">
        <v>1100</v>
      </c>
      <c r="BX141" s="577" t="s">
        <v>509</v>
      </c>
      <c r="BY141" s="577" t="s">
        <v>509</v>
      </c>
      <c r="BZ141" s="577" t="s">
        <v>509</v>
      </c>
      <c r="CA141" s="577" t="s">
        <v>509</v>
      </c>
      <c r="CB141" s="577" t="s">
        <v>509</v>
      </c>
      <c r="CC141" s="577" t="s">
        <v>509</v>
      </c>
      <c r="CD141" s="577" t="s">
        <v>509</v>
      </c>
      <c r="CE141" s="577" t="s">
        <v>515</v>
      </c>
      <c r="CF141" s="580" t="s">
        <v>509</v>
      </c>
      <c r="CG141" s="583" t="s">
        <v>509</v>
      </c>
      <c r="CH141" s="582">
        <v>134</v>
      </c>
      <c r="CI141" s="577">
        <v>63</v>
      </c>
      <c r="CJ141" s="582" t="s">
        <v>1194</v>
      </c>
      <c r="CK141" s="577" t="s">
        <v>1100</v>
      </c>
      <c r="CL141" s="580" t="s">
        <v>910</v>
      </c>
      <c r="CM141" s="577" t="s">
        <v>910</v>
      </c>
      <c r="CN141" s="577" t="s">
        <v>910</v>
      </c>
      <c r="CO141" s="577" t="s">
        <v>910</v>
      </c>
      <c r="CP141" s="583" t="s">
        <v>542</v>
      </c>
      <c r="CQ141" s="577" t="s">
        <v>539</v>
      </c>
      <c r="CR141" s="577" t="s">
        <v>509</v>
      </c>
      <c r="CS141" s="577" t="s">
        <v>509</v>
      </c>
      <c r="CT141" s="577" t="s">
        <v>509</v>
      </c>
      <c r="CU141" s="577" t="s">
        <v>509</v>
      </c>
      <c r="CV141" s="577" t="s">
        <v>509</v>
      </c>
      <c r="CW141" s="577" t="s">
        <v>509</v>
      </c>
      <c r="CX141" s="580">
        <v>0.2</v>
      </c>
      <c r="CY141" s="577">
        <v>0.4</v>
      </c>
      <c r="CZ141" s="577" t="s">
        <v>910</v>
      </c>
      <c r="DA141" s="583">
        <v>0.85</v>
      </c>
      <c r="DB141" s="577" t="s">
        <v>540</v>
      </c>
      <c r="DC141" s="577" t="s">
        <v>509</v>
      </c>
      <c r="DD141" s="577" t="s">
        <v>509</v>
      </c>
      <c r="DE141" s="577" t="s">
        <v>540</v>
      </c>
      <c r="DF141" s="577" t="s">
        <v>910</v>
      </c>
      <c r="DG141" s="577" t="s">
        <v>910</v>
      </c>
      <c r="DH141" s="583" t="s">
        <v>541</v>
      </c>
      <c r="DI141" s="749" t="str">
        <f>IF(Tabela35[[#This Row],[nazwa punktu8]]=Tabela2[[#This Row],[Nazwa punktu]],"tak","NIEEEEEEEEEEEEEEEE")</f>
        <v>NIEEEEEEEEEEEEEEEE</v>
      </c>
    </row>
    <row r="142" spans="1:150" s="684" customFormat="1" hidden="1" x14ac:dyDescent="0.25">
      <c r="A142" s="679">
        <v>102</v>
      </c>
      <c r="B142" s="680">
        <v>253</v>
      </c>
      <c r="C142" s="681" t="s">
        <v>1018</v>
      </c>
      <c r="D142" s="693">
        <v>51.088884999999998</v>
      </c>
      <c r="E142" s="694">
        <v>19.873257999999598</v>
      </c>
      <c r="F142" s="695" t="s">
        <v>1108</v>
      </c>
      <c r="G142" s="696" t="s">
        <v>1411</v>
      </c>
      <c r="H142" s="570">
        <v>102</v>
      </c>
      <c r="I142" s="566">
        <v>253</v>
      </c>
      <c r="J142" s="567" t="s">
        <v>1018</v>
      </c>
      <c r="K142" s="568" t="s">
        <v>1108</v>
      </c>
      <c r="L142" s="569">
        <v>429</v>
      </c>
      <c r="M142" s="570">
        <v>7.6</v>
      </c>
      <c r="N142" s="571" t="s">
        <v>910</v>
      </c>
      <c r="O142" s="572" t="s">
        <v>304</v>
      </c>
      <c r="P142" s="572">
        <v>38.1</v>
      </c>
      <c r="Q142" s="573" t="s">
        <v>910</v>
      </c>
      <c r="R142" s="572" t="s">
        <v>911</v>
      </c>
      <c r="S142" s="572">
        <v>6.5990000000000002</v>
      </c>
      <c r="T142" s="572">
        <v>5.9580000000000002</v>
      </c>
      <c r="U142" s="574">
        <v>1.61E-2</v>
      </c>
      <c r="V142" s="572">
        <v>122.9</v>
      </c>
      <c r="W142" s="573" t="s">
        <v>910</v>
      </c>
      <c r="X142" s="572">
        <v>2.9430000000000001</v>
      </c>
      <c r="Y142" s="572">
        <v>7.25</v>
      </c>
      <c r="Z142" s="572" t="s">
        <v>912</v>
      </c>
      <c r="AA142" s="572">
        <v>63.49</v>
      </c>
      <c r="AB142" s="572">
        <v>429.2</v>
      </c>
      <c r="AC142" s="572">
        <v>7.3570000000000002</v>
      </c>
      <c r="AD142" s="575">
        <v>21.06</v>
      </c>
      <c r="AE142" s="576">
        <v>0.312</v>
      </c>
      <c r="AF142" s="576">
        <v>4.05</v>
      </c>
      <c r="AG142" s="576">
        <v>0.37159999999999999</v>
      </c>
      <c r="AH142" s="576">
        <v>0.105</v>
      </c>
      <c r="AI142" s="576">
        <v>7.3039999999999994E-2</v>
      </c>
      <c r="AJ142" s="577">
        <v>2.2759999999999999E-2</v>
      </c>
      <c r="AK142" s="577">
        <v>2.1330000000000002E-2</v>
      </c>
      <c r="AL142" s="577">
        <v>1.8869999999999998E-2</v>
      </c>
      <c r="AM142" s="578">
        <v>0.3</v>
      </c>
      <c r="AN142" s="579" t="str">
        <f>IF(Tabela2[[#This Row],[Nazwa punktu]]=Tabela35[[#This Row],[Lokalizacja]],"OK","NIEEEEEEEEEEEEEEEEEEEEEEEEE")</f>
        <v>OK</v>
      </c>
      <c r="AO142" s="582">
        <v>101</v>
      </c>
      <c r="AP142" s="577">
        <v>253</v>
      </c>
      <c r="AQ142" s="582" t="s">
        <v>1018</v>
      </c>
      <c r="AR142" s="577" t="s">
        <v>1108</v>
      </c>
      <c r="AS142" s="580" t="s">
        <v>959</v>
      </c>
      <c r="AT142" s="577" t="s">
        <v>959</v>
      </c>
      <c r="AU142" s="577" t="s">
        <v>959</v>
      </c>
      <c r="AV142" s="577" t="s">
        <v>959</v>
      </c>
      <c r="AW142" s="577">
        <v>2.4E-2</v>
      </c>
      <c r="AX142" s="577">
        <v>8.0000000000000002E-3</v>
      </c>
      <c r="AY142" s="577">
        <v>0.08</v>
      </c>
      <c r="AZ142" s="577">
        <v>6.6000000000000003E-2</v>
      </c>
      <c r="BA142" s="577">
        <v>0.04</v>
      </c>
      <c r="BB142" s="577">
        <v>4.5999999999999999E-2</v>
      </c>
      <c r="BC142" s="577">
        <v>3.6999999999999998E-2</v>
      </c>
      <c r="BD142" s="577">
        <v>3.5999999999999997E-2</v>
      </c>
      <c r="BE142" s="577">
        <v>8.0000000000000002E-3</v>
      </c>
      <c r="BF142" s="577">
        <v>4.1000000000000002E-2</v>
      </c>
      <c r="BG142" s="577">
        <v>4.4999999999999998E-2</v>
      </c>
      <c r="BH142" s="577">
        <v>8.9999999999999993E-3</v>
      </c>
      <c r="BI142" s="577">
        <v>1.2E-2</v>
      </c>
      <c r="BJ142" s="583">
        <v>0.04</v>
      </c>
      <c r="BK142" s="577">
        <v>3.95E-2</v>
      </c>
      <c r="BL142" s="577">
        <v>0.23200000000000004</v>
      </c>
      <c r="BM142" s="577">
        <v>0.14300000000000002</v>
      </c>
      <c r="BN142" s="577">
        <v>8.5000000000000006E-2</v>
      </c>
      <c r="BO142" s="577">
        <v>0.502</v>
      </c>
      <c r="BP142" s="580">
        <v>0.48199999999999993</v>
      </c>
      <c r="BQ142" s="577">
        <v>0.32150000000000001</v>
      </c>
      <c r="BR142" s="583">
        <v>0.24800000000000003</v>
      </c>
      <c r="BS142" s="579" t="str">
        <f>IF(Tabela35[[#This Row],[Lokalizacja3]]=Tabela2[[#This Row],[Nazwa punktu]],"ok","NIEEEEEE")</f>
        <v>ok</v>
      </c>
      <c r="BT142" s="580">
        <v>102</v>
      </c>
      <c r="BU142" s="582">
        <v>253</v>
      </c>
      <c r="BV142" s="577" t="s">
        <v>1018</v>
      </c>
      <c r="BW142" s="582" t="s">
        <v>1108</v>
      </c>
      <c r="BX142" s="577" t="s">
        <v>509</v>
      </c>
      <c r="BY142" s="577" t="s">
        <v>509</v>
      </c>
      <c r="BZ142" s="577" t="s">
        <v>509</v>
      </c>
      <c r="CA142" s="577" t="s">
        <v>509</v>
      </c>
      <c r="CB142" s="577" t="s">
        <v>509</v>
      </c>
      <c r="CC142" s="577" t="s">
        <v>509</v>
      </c>
      <c r="CD142" s="577" t="s">
        <v>509</v>
      </c>
      <c r="CE142" s="577" t="s">
        <v>515</v>
      </c>
      <c r="CF142" s="580" t="s">
        <v>509</v>
      </c>
      <c r="CG142" s="583" t="s">
        <v>509</v>
      </c>
      <c r="CH142" s="582">
        <v>102</v>
      </c>
      <c r="CI142" s="577">
        <v>253</v>
      </c>
      <c r="CJ142" s="582" t="s">
        <v>1018</v>
      </c>
      <c r="CK142" s="577" t="s">
        <v>1108</v>
      </c>
      <c r="CL142" s="580" t="s">
        <v>910</v>
      </c>
      <c r="CM142" s="577" t="s">
        <v>910</v>
      </c>
      <c r="CN142" s="577" t="s">
        <v>910</v>
      </c>
      <c r="CO142" s="577" t="s">
        <v>910</v>
      </c>
      <c r="CP142" s="583" t="s">
        <v>542</v>
      </c>
      <c r="CQ142" s="577" t="s">
        <v>539</v>
      </c>
      <c r="CR142" s="577" t="s">
        <v>509</v>
      </c>
      <c r="CS142" s="577" t="s">
        <v>509</v>
      </c>
      <c r="CT142" s="577" t="s">
        <v>509</v>
      </c>
      <c r="CU142" s="577" t="s">
        <v>509</v>
      </c>
      <c r="CV142" s="577" t="s">
        <v>509</v>
      </c>
      <c r="CW142" s="577" t="s">
        <v>509</v>
      </c>
      <c r="CX142" s="580">
        <v>0.3</v>
      </c>
      <c r="CY142" s="577" t="s">
        <v>509</v>
      </c>
      <c r="CZ142" s="577" t="s">
        <v>910</v>
      </c>
      <c r="DA142" s="583" t="s">
        <v>515</v>
      </c>
      <c r="DB142" s="577" t="s">
        <v>540</v>
      </c>
      <c r="DC142" s="577" t="s">
        <v>509</v>
      </c>
      <c r="DD142" s="577" t="s">
        <v>509</v>
      </c>
      <c r="DE142" s="577" t="s">
        <v>540</v>
      </c>
      <c r="DF142" s="577" t="s">
        <v>910</v>
      </c>
      <c r="DG142" s="577" t="s">
        <v>910</v>
      </c>
      <c r="DH142" s="583" t="s">
        <v>541</v>
      </c>
      <c r="DI142" s="749" t="str">
        <f>IF(Tabela35[[#This Row],[nazwa punktu8]]=Tabela2[[#This Row],[Nazwa punktu]],"tak","NIEEEEEEEEEEEEEEEE")</f>
        <v>tak</v>
      </c>
    </row>
    <row r="143" spans="1:150" s="684" customFormat="1" hidden="1" x14ac:dyDescent="0.25">
      <c r="A143" s="679">
        <v>103</v>
      </c>
      <c r="B143" s="680">
        <v>646</v>
      </c>
      <c r="C143" s="681" t="s">
        <v>596</v>
      </c>
      <c r="D143" s="693">
        <v>51.537939000000001</v>
      </c>
      <c r="E143" s="694">
        <v>20.133178999999501</v>
      </c>
      <c r="F143" s="695" t="s">
        <v>1108</v>
      </c>
      <c r="G143" s="696" t="s">
        <v>1412</v>
      </c>
      <c r="H143" s="570">
        <v>103</v>
      </c>
      <c r="I143" s="566">
        <v>646</v>
      </c>
      <c r="J143" s="567" t="s">
        <v>1185</v>
      </c>
      <c r="K143" s="568" t="s">
        <v>1108</v>
      </c>
      <c r="L143" s="569">
        <v>367</v>
      </c>
      <c r="M143" s="570">
        <v>7.3</v>
      </c>
      <c r="N143" s="571" t="s">
        <v>910</v>
      </c>
      <c r="O143" s="572" t="s">
        <v>304</v>
      </c>
      <c r="P143" s="572">
        <v>30.49</v>
      </c>
      <c r="Q143" s="573" t="s">
        <v>910</v>
      </c>
      <c r="R143" s="572" t="s">
        <v>911</v>
      </c>
      <c r="S143" s="572">
        <v>3.427</v>
      </c>
      <c r="T143" s="572">
        <v>3.3919999999999999</v>
      </c>
      <c r="U143" s="574">
        <v>4.1000000000000003E-3</v>
      </c>
      <c r="V143" s="572">
        <v>93</v>
      </c>
      <c r="W143" s="573" t="s">
        <v>910</v>
      </c>
      <c r="X143" s="572">
        <v>1.4950000000000001</v>
      </c>
      <c r="Y143" s="572">
        <v>3.758</v>
      </c>
      <c r="Z143" s="572" t="s">
        <v>912</v>
      </c>
      <c r="AA143" s="572">
        <v>5.4619999999999997</v>
      </c>
      <c r="AB143" s="572">
        <v>135.6</v>
      </c>
      <c r="AC143" s="572">
        <v>2.6230000000000002</v>
      </c>
      <c r="AD143" s="575">
        <v>22.28</v>
      </c>
      <c r="AE143" s="576">
        <v>0.1474</v>
      </c>
      <c r="AF143" s="576">
        <v>0.11509999999999999</v>
      </c>
      <c r="AG143" s="576">
        <v>0.27410000000000001</v>
      </c>
      <c r="AH143" s="576">
        <v>3.4160000000000003E-2</v>
      </c>
      <c r="AI143" s="576">
        <v>2.0119999999999999E-2</v>
      </c>
      <c r="AJ143" s="577">
        <v>9.8040000000000002E-3</v>
      </c>
      <c r="AK143" s="577">
        <v>1.5140000000000001E-2</v>
      </c>
      <c r="AL143" s="577">
        <v>1.6150000000000001E-2</v>
      </c>
      <c r="AM143" s="578">
        <v>0.23</v>
      </c>
      <c r="AN143" s="579" t="str">
        <f>IF(Tabela2[[#This Row],[Nazwa punktu]]=Tabela35[[#This Row],[Lokalizacja]],"OK","NIEEEEEEEEEEEEEEEEEEEEEEEEE")</f>
        <v>NIEEEEEEEEEEEEEEEEEEEEEEEEE</v>
      </c>
      <c r="AO143" s="582">
        <v>102</v>
      </c>
      <c r="AP143" s="577">
        <v>646</v>
      </c>
      <c r="AQ143" s="582" t="s">
        <v>1185</v>
      </c>
      <c r="AR143" s="577" t="s">
        <v>1108</v>
      </c>
      <c r="AS143" s="580" t="s">
        <v>959</v>
      </c>
      <c r="AT143" s="577" t="s">
        <v>959</v>
      </c>
      <c r="AU143" s="577" t="s">
        <v>959</v>
      </c>
      <c r="AV143" s="577" t="s">
        <v>959</v>
      </c>
      <c r="AW143" s="577">
        <v>1.6E-2</v>
      </c>
      <c r="AX143" s="577" t="s">
        <v>959</v>
      </c>
      <c r="AY143" s="577">
        <v>3.3000000000000002E-2</v>
      </c>
      <c r="AZ143" s="577">
        <v>2.9000000000000001E-2</v>
      </c>
      <c r="BA143" s="577">
        <v>1.2999999999999999E-2</v>
      </c>
      <c r="BB143" s="577">
        <v>1.6E-2</v>
      </c>
      <c r="BC143" s="577">
        <v>1.0999999999999999E-2</v>
      </c>
      <c r="BD143" s="577">
        <v>1.0999999999999999E-2</v>
      </c>
      <c r="BE143" s="577" t="s">
        <v>959</v>
      </c>
      <c r="BF143" s="577">
        <v>1.2E-2</v>
      </c>
      <c r="BG143" s="577">
        <v>1.2E-2</v>
      </c>
      <c r="BH143" s="577" t="s">
        <v>959</v>
      </c>
      <c r="BI143" s="577" t="s">
        <v>959</v>
      </c>
      <c r="BJ143" s="583">
        <v>1.0999999999999999E-2</v>
      </c>
      <c r="BK143" s="577">
        <v>2.5999999999999999E-2</v>
      </c>
      <c r="BL143" s="577">
        <v>9.0999999999999998E-2</v>
      </c>
      <c r="BM143" s="577">
        <v>4.1500000000000002E-2</v>
      </c>
      <c r="BN143" s="577">
        <v>2.3E-2</v>
      </c>
      <c r="BO143" s="577">
        <v>0.18400000000000005</v>
      </c>
      <c r="BP143" s="580">
        <v>0.17900000000000005</v>
      </c>
      <c r="BQ143" s="577">
        <v>0.13150000000000001</v>
      </c>
      <c r="BR143" s="583">
        <v>7.2499999999999995E-2</v>
      </c>
      <c r="BS143" s="579" t="str">
        <f>IF(Tabela35[[#This Row],[Lokalizacja3]]=Tabela2[[#This Row],[Nazwa punktu]],"ok","NIEEEEEE")</f>
        <v>NIEEEEEE</v>
      </c>
      <c r="BT143" s="580">
        <v>103</v>
      </c>
      <c r="BU143" s="582">
        <v>646</v>
      </c>
      <c r="BV143" s="577" t="s">
        <v>596</v>
      </c>
      <c r="BW143" s="582" t="s">
        <v>1108</v>
      </c>
      <c r="BX143" s="577" t="s">
        <v>509</v>
      </c>
      <c r="BY143" s="577" t="s">
        <v>509</v>
      </c>
      <c r="BZ143" s="577" t="s">
        <v>509</v>
      </c>
      <c r="CA143" s="577" t="s">
        <v>509</v>
      </c>
      <c r="CB143" s="577" t="s">
        <v>509</v>
      </c>
      <c r="CC143" s="577" t="s">
        <v>509</v>
      </c>
      <c r="CD143" s="577" t="s">
        <v>509</v>
      </c>
      <c r="CE143" s="577" t="s">
        <v>515</v>
      </c>
      <c r="CF143" s="580" t="s">
        <v>509</v>
      </c>
      <c r="CG143" s="583" t="s">
        <v>509</v>
      </c>
      <c r="CH143" s="582">
        <v>103</v>
      </c>
      <c r="CI143" s="577">
        <v>646</v>
      </c>
      <c r="CJ143" s="582" t="s">
        <v>596</v>
      </c>
      <c r="CK143" s="577" t="s">
        <v>1108</v>
      </c>
      <c r="CL143" s="580" t="s">
        <v>910</v>
      </c>
      <c r="CM143" s="577" t="s">
        <v>910</v>
      </c>
      <c r="CN143" s="577" t="s">
        <v>910</v>
      </c>
      <c r="CO143" s="577" t="s">
        <v>910</v>
      </c>
      <c r="CP143" s="583" t="s">
        <v>542</v>
      </c>
      <c r="CQ143" s="577" t="s">
        <v>539</v>
      </c>
      <c r="CR143" s="577" t="s">
        <v>509</v>
      </c>
      <c r="CS143" s="577" t="s">
        <v>509</v>
      </c>
      <c r="CT143" s="577" t="s">
        <v>509</v>
      </c>
      <c r="CU143" s="577" t="s">
        <v>509</v>
      </c>
      <c r="CV143" s="577" t="s">
        <v>509</v>
      </c>
      <c r="CW143" s="577" t="s">
        <v>509</v>
      </c>
      <c r="CX143" s="580" t="s">
        <v>509</v>
      </c>
      <c r="CY143" s="577">
        <v>0.2</v>
      </c>
      <c r="CZ143" s="577" t="s">
        <v>910</v>
      </c>
      <c r="DA143" s="583" t="s">
        <v>515</v>
      </c>
      <c r="DB143" s="577" t="s">
        <v>540</v>
      </c>
      <c r="DC143" s="577" t="s">
        <v>509</v>
      </c>
      <c r="DD143" s="577" t="s">
        <v>509</v>
      </c>
      <c r="DE143" s="577" t="s">
        <v>540</v>
      </c>
      <c r="DF143" s="577" t="s">
        <v>910</v>
      </c>
      <c r="DG143" s="577" t="s">
        <v>910</v>
      </c>
      <c r="DH143" s="583" t="s">
        <v>541</v>
      </c>
      <c r="DI143" s="749" t="str">
        <f>IF(Tabela35[[#This Row],[nazwa punktu8]]=Tabela2[[#This Row],[Nazwa punktu]],"tak","NIEEEEEEEEEEEEEEEE")</f>
        <v>tak</v>
      </c>
    </row>
    <row r="144" spans="1:150" s="684" customFormat="1" hidden="1" x14ac:dyDescent="0.25">
      <c r="A144" s="688">
        <v>104</v>
      </c>
      <c r="B144" s="701">
        <v>252</v>
      </c>
      <c r="C144" s="690" t="s">
        <v>1019</v>
      </c>
      <c r="D144" s="702">
        <v>51.361459000000004</v>
      </c>
      <c r="E144" s="703">
        <v>19.879990999999599</v>
      </c>
      <c r="F144" s="704" t="s">
        <v>1108</v>
      </c>
      <c r="G144" s="705" t="s">
        <v>1413</v>
      </c>
      <c r="H144" s="570">
        <v>104</v>
      </c>
      <c r="I144" s="566">
        <v>252</v>
      </c>
      <c r="J144" s="567" t="s">
        <v>1019</v>
      </c>
      <c r="K144" s="568" t="s">
        <v>1108</v>
      </c>
      <c r="L144" s="569">
        <v>386</v>
      </c>
      <c r="M144" s="570">
        <v>7.7</v>
      </c>
      <c r="N144" s="571" t="s">
        <v>910</v>
      </c>
      <c r="O144" s="572" t="s">
        <v>304</v>
      </c>
      <c r="P144" s="572">
        <v>25.15</v>
      </c>
      <c r="Q144" s="573" t="s">
        <v>910</v>
      </c>
      <c r="R144" s="572" t="s">
        <v>911</v>
      </c>
      <c r="S144" s="572">
        <v>3.1040000000000001</v>
      </c>
      <c r="T144" s="572">
        <v>2.806</v>
      </c>
      <c r="U144" s="574">
        <v>6.4200000000000004E-3</v>
      </c>
      <c r="V144" s="572">
        <v>113.9</v>
      </c>
      <c r="W144" s="573" t="s">
        <v>910</v>
      </c>
      <c r="X144" s="572">
        <v>2.048</v>
      </c>
      <c r="Y144" s="572">
        <v>3.7389999999999999</v>
      </c>
      <c r="Z144" s="572" t="s">
        <v>912</v>
      </c>
      <c r="AA144" s="572">
        <v>7.7430000000000003</v>
      </c>
      <c r="AB144" s="572">
        <v>174.4</v>
      </c>
      <c r="AC144" s="572">
        <v>3.3330000000000002</v>
      </c>
      <c r="AD144" s="575">
        <v>20.72</v>
      </c>
      <c r="AE144" s="576">
        <v>0.16639999999999999</v>
      </c>
      <c r="AF144" s="576">
        <v>0.33910000000000001</v>
      </c>
      <c r="AG144" s="576">
        <v>0.27779999999999999</v>
      </c>
      <c r="AH144" s="576">
        <v>3.141E-2</v>
      </c>
      <c r="AI144" s="576">
        <v>2.445E-2</v>
      </c>
      <c r="AJ144" s="577">
        <v>9.2290000000000011E-3</v>
      </c>
      <c r="AK144" s="577">
        <v>1.107E-2</v>
      </c>
      <c r="AL144" s="577">
        <v>1.6619999999999999E-2</v>
      </c>
      <c r="AM144" s="578">
        <v>0.25</v>
      </c>
      <c r="AN144" s="579" t="str">
        <f>IF(Tabela2[[#This Row],[Nazwa punktu]]=Tabela35[[#This Row],[Lokalizacja]],"OK","NIEEEEEEEEEEEEEEEEEEEEEEEEE")</f>
        <v>OK</v>
      </c>
      <c r="AO144" s="582">
        <v>103</v>
      </c>
      <c r="AP144" s="577">
        <v>252</v>
      </c>
      <c r="AQ144" s="582" t="s">
        <v>1019</v>
      </c>
      <c r="AR144" s="577" t="s">
        <v>1108</v>
      </c>
      <c r="AS144" s="580" t="s">
        <v>959</v>
      </c>
      <c r="AT144" s="577" t="s">
        <v>959</v>
      </c>
      <c r="AU144" s="577" t="s">
        <v>959</v>
      </c>
      <c r="AV144" s="577" t="s">
        <v>959</v>
      </c>
      <c r="AW144" s="577" t="s">
        <v>959</v>
      </c>
      <c r="AX144" s="577" t="s">
        <v>959</v>
      </c>
      <c r="AY144" s="577">
        <v>8.0000000000000002E-3</v>
      </c>
      <c r="AZ144" s="577">
        <v>7.0000000000000001E-3</v>
      </c>
      <c r="BA144" s="577" t="s">
        <v>959</v>
      </c>
      <c r="BB144" s="577" t="s">
        <v>959</v>
      </c>
      <c r="BC144" s="577" t="s">
        <v>959</v>
      </c>
      <c r="BD144" s="577" t="s">
        <v>959</v>
      </c>
      <c r="BE144" s="577" t="s">
        <v>959</v>
      </c>
      <c r="BF144" s="577" t="s">
        <v>959</v>
      </c>
      <c r="BG144" s="577" t="s">
        <v>959</v>
      </c>
      <c r="BH144" s="577" t="s">
        <v>959</v>
      </c>
      <c r="BI144" s="577" t="s">
        <v>959</v>
      </c>
      <c r="BJ144" s="583" t="s">
        <v>959</v>
      </c>
      <c r="BK144" s="577" t="s">
        <v>960</v>
      </c>
      <c r="BL144" s="577">
        <v>0.02</v>
      </c>
      <c r="BM144" s="577" t="s">
        <v>1114</v>
      </c>
      <c r="BN144" s="577" t="s">
        <v>962</v>
      </c>
      <c r="BO144" s="577" t="s">
        <v>933</v>
      </c>
      <c r="BP144" s="580" t="s">
        <v>964</v>
      </c>
      <c r="BQ144" s="577" t="s">
        <v>1115</v>
      </c>
      <c r="BR144" s="583" t="s">
        <v>963</v>
      </c>
      <c r="BS144" s="579" t="str">
        <f>IF(Tabela35[[#This Row],[Lokalizacja3]]=Tabela2[[#This Row],[Nazwa punktu]],"ok","NIEEEEEE")</f>
        <v>ok</v>
      </c>
      <c r="BT144" s="580">
        <v>104</v>
      </c>
      <c r="BU144" s="582">
        <v>252</v>
      </c>
      <c r="BV144" s="577" t="s">
        <v>1019</v>
      </c>
      <c r="BW144" s="582" t="s">
        <v>1108</v>
      </c>
      <c r="BX144" s="577" t="s">
        <v>509</v>
      </c>
      <c r="BY144" s="577" t="s">
        <v>509</v>
      </c>
      <c r="BZ144" s="577" t="s">
        <v>509</v>
      </c>
      <c r="CA144" s="577" t="s">
        <v>509</v>
      </c>
      <c r="CB144" s="577" t="s">
        <v>509</v>
      </c>
      <c r="CC144" s="577" t="s">
        <v>509</v>
      </c>
      <c r="CD144" s="577" t="s">
        <v>509</v>
      </c>
      <c r="CE144" s="577" t="s">
        <v>515</v>
      </c>
      <c r="CF144" s="580" t="s">
        <v>509</v>
      </c>
      <c r="CG144" s="583" t="s">
        <v>509</v>
      </c>
      <c r="CH144" s="582">
        <v>104</v>
      </c>
      <c r="CI144" s="577">
        <v>252</v>
      </c>
      <c r="CJ144" s="582" t="s">
        <v>1019</v>
      </c>
      <c r="CK144" s="577" t="s">
        <v>1108</v>
      </c>
      <c r="CL144" s="580" t="s">
        <v>910</v>
      </c>
      <c r="CM144" s="577" t="s">
        <v>910</v>
      </c>
      <c r="CN144" s="577" t="s">
        <v>910</v>
      </c>
      <c r="CO144" s="577" t="s">
        <v>910</v>
      </c>
      <c r="CP144" s="583" t="s">
        <v>542</v>
      </c>
      <c r="CQ144" s="577" t="s">
        <v>539</v>
      </c>
      <c r="CR144" s="577" t="s">
        <v>509</v>
      </c>
      <c r="CS144" s="577" t="s">
        <v>509</v>
      </c>
      <c r="CT144" s="577" t="s">
        <v>509</v>
      </c>
      <c r="CU144" s="577" t="s">
        <v>509</v>
      </c>
      <c r="CV144" s="577" t="s">
        <v>509</v>
      </c>
      <c r="CW144" s="577" t="s">
        <v>509</v>
      </c>
      <c r="CX144" s="580" t="s">
        <v>509</v>
      </c>
      <c r="CY144" s="577" t="s">
        <v>509</v>
      </c>
      <c r="CZ144" s="577" t="s">
        <v>910</v>
      </c>
      <c r="DA144" s="583" t="s">
        <v>515</v>
      </c>
      <c r="DB144" s="577" t="s">
        <v>540</v>
      </c>
      <c r="DC144" s="577" t="s">
        <v>509</v>
      </c>
      <c r="DD144" s="577" t="s">
        <v>509</v>
      </c>
      <c r="DE144" s="577" t="s">
        <v>540</v>
      </c>
      <c r="DF144" s="577" t="s">
        <v>910</v>
      </c>
      <c r="DG144" s="577" t="s">
        <v>910</v>
      </c>
      <c r="DH144" s="583" t="s">
        <v>541</v>
      </c>
      <c r="DI144" s="749" t="str">
        <f>IF(Tabela35[[#This Row],[nazwa punktu8]]=Tabela2[[#This Row],[Nazwa punktu]],"tak","NIEEEEEEEEEEEEEEEE")</f>
        <v>tak</v>
      </c>
    </row>
    <row r="145" spans="1:150" s="684" customFormat="1" hidden="1" x14ac:dyDescent="0.25">
      <c r="A145" s="706">
        <v>105</v>
      </c>
      <c r="B145" s="707">
        <v>561</v>
      </c>
      <c r="C145" s="708" t="s">
        <v>1020</v>
      </c>
      <c r="D145" s="709">
        <v>50.627472222222224</v>
      </c>
      <c r="E145" s="710">
        <v>19.819916666666668</v>
      </c>
      <c r="F145" s="711" t="s">
        <v>1108</v>
      </c>
      <c r="G145" s="712" t="s">
        <v>1414</v>
      </c>
      <c r="H145" s="570">
        <v>105</v>
      </c>
      <c r="I145" s="566">
        <v>561</v>
      </c>
      <c r="J145" s="567" t="s">
        <v>1020</v>
      </c>
      <c r="K145" s="568" t="s">
        <v>1108</v>
      </c>
      <c r="L145" s="569">
        <v>576</v>
      </c>
      <c r="M145" s="570">
        <v>7.4</v>
      </c>
      <c r="N145" s="571" t="s">
        <v>910</v>
      </c>
      <c r="O145" s="572">
        <v>3.9780000000000002</v>
      </c>
      <c r="P145" s="572">
        <v>119.1</v>
      </c>
      <c r="Q145" s="573" t="s">
        <v>910</v>
      </c>
      <c r="R145" s="572">
        <v>3.5579999999999998</v>
      </c>
      <c r="S145" s="572">
        <v>12.94</v>
      </c>
      <c r="T145" s="572">
        <v>19.690000000000001</v>
      </c>
      <c r="U145" s="574">
        <v>1.8800000000000001E-2</v>
      </c>
      <c r="V145" s="572">
        <v>356.7</v>
      </c>
      <c r="W145" s="573" t="s">
        <v>910</v>
      </c>
      <c r="X145" s="572">
        <v>12.23</v>
      </c>
      <c r="Y145" s="572">
        <v>19.86</v>
      </c>
      <c r="Z145" s="572">
        <v>5.9119999999999999</v>
      </c>
      <c r="AA145" s="572">
        <v>71.7</v>
      </c>
      <c r="AB145" s="572">
        <v>105.5</v>
      </c>
      <c r="AC145" s="572">
        <v>15.06</v>
      </c>
      <c r="AD145" s="575">
        <v>151.5</v>
      </c>
      <c r="AE145" s="576">
        <v>0.56930000000000003</v>
      </c>
      <c r="AF145" s="576">
        <v>1.8360000000000001</v>
      </c>
      <c r="AG145" s="576">
        <v>1.294</v>
      </c>
      <c r="AH145" s="576">
        <v>7.4120000000000005E-2</v>
      </c>
      <c r="AI145" s="576">
        <v>0.14580000000000001</v>
      </c>
      <c r="AJ145" s="577">
        <v>2.155E-2</v>
      </c>
      <c r="AK145" s="577">
        <v>0.11600000000000001</v>
      </c>
      <c r="AL145" s="577">
        <v>0.11509999999999999</v>
      </c>
      <c r="AM145" s="578">
        <v>2.81</v>
      </c>
      <c r="AN145" s="579" t="str">
        <f>IF(Tabela2[[#This Row],[Nazwa punktu]]=Tabela35[[#This Row],[Lokalizacja]],"OK","NIEEEEEEEEEEEEEEEEEEEEEEEEE")</f>
        <v>OK</v>
      </c>
      <c r="AO145" s="582">
        <v>104</v>
      </c>
      <c r="AP145" s="577">
        <v>561</v>
      </c>
      <c r="AQ145" s="582" t="s">
        <v>1020</v>
      </c>
      <c r="AR145" s="577" t="s">
        <v>1108</v>
      </c>
      <c r="AS145" s="580">
        <v>2.3E-2</v>
      </c>
      <c r="AT145" s="577">
        <v>1.0999999999999999E-2</v>
      </c>
      <c r="AU145" s="577" t="s">
        <v>959</v>
      </c>
      <c r="AV145" s="577">
        <v>7.0000000000000001E-3</v>
      </c>
      <c r="AW145" s="577">
        <v>4.9000000000000002E-2</v>
      </c>
      <c r="AX145" s="577">
        <v>0.02</v>
      </c>
      <c r="AY145" s="577">
        <v>0.153</v>
      </c>
      <c r="AZ145" s="577">
        <v>0.14399999999999999</v>
      </c>
      <c r="BA145" s="577">
        <v>8.3000000000000004E-2</v>
      </c>
      <c r="BB145" s="577">
        <v>9.7000000000000003E-2</v>
      </c>
      <c r="BC145" s="577">
        <v>0.09</v>
      </c>
      <c r="BD145" s="577">
        <v>8.5000000000000006E-2</v>
      </c>
      <c r="BE145" s="577">
        <v>2.1000000000000001E-2</v>
      </c>
      <c r="BF145" s="577">
        <v>8.5999999999999993E-2</v>
      </c>
      <c r="BG145" s="577">
        <v>7.1999999999999995E-2</v>
      </c>
      <c r="BH145" s="577">
        <v>1.4999999999999999E-2</v>
      </c>
      <c r="BI145" s="577">
        <v>2.5000000000000001E-2</v>
      </c>
      <c r="BJ145" s="583">
        <v>6.6000000000000003E-2</v>
      </c>
      <c r="BK145" s="577">
        <v>8.950000000000001E-2</v>
      </c>
      <c r="BL145" s="577">
        <v>0.47699999999999998</v>
      </c>
      <c r="BM145" s="577">
        <v>0.32200000000000001</v>
      </c>
      <c r="BN145" s="577">
        <v>0.13800000000000001</v>
      </c>
      <c r="BO145" s="577">
        <v>1.0494999999999999</v>
      </c>
      <c r="BP145" s="580">
        <v>1.0034999999999998</v>
      </c>
      <c r="BQ145" s="577">
        <v>0.66749999999999998</v>
      </c>
      <c r="BR145" s="583">
        <v>0.497</v>
      </c>
      <c r="BS145" s="579" t="str">
        <f>IF(Tabela35[[#This Row],[Lokalizacja3]]=Tabela2[[#This Row],[Nazwa punktu]],"ok","NIEEEEEE")</f>
        <v>ok</v>
      </c>
      <c r="BT145" s="580">
        <v>105</v>
      </c>
      <c r="BU145" s="582">
        <v>561</v>
      </c>
      <c r="BV145" s="577" t="s">
        <v>1020</v>
      </c>
      <c r="BW145" s="582" t="s">
        <v>1108</v>
      </c>
      <c r="BX145" s="577" t="s">
        <v>509</v>
      </c>
      <c r="BY145" s="577" t="s">
        <v>509</v>
      </c>
      <c r="BZ145" s="577" t="s">
        <v>509</v>
      </c>
      <c r="CA145" s="577" t="s">
        <v>509</v>
      </c>
      <c r="CB145" s="577" t="s">
        <v>509</v>
      </c>
      <c r="CC145" s="577" t="s">
        <v>509</v>
      </c>
      <c r="CD145" s="577" t="s">
        <v>509</v>
      </c>
      <c r="CE145" s="577" t="s">
        <v>515</v>
      </c>
      <c r="CF145" s="580">
        <v>0.2</v>
      </c>
      <c r="CG145" s="583" t="s">
        <v>509</v>
      </c>
      <c r="CH145" s="582">
        <v>105</v>
      </c>
      <c r="CI145" s="577">
        <v>561</v>
      </c>
      <c r="CJ145" s="582" t="s">
        <v>1020</v>
      </c>
      <c r="CK145" s="577" t="s">
        <v>1108</v>
      </c>
      <c r="CL145" s="580" t="s">
        <v>910</v>
      </c>
      <c r="CM145" s="577" t="s">
        <v>910</v>
      </c>
      <c r="CN145" s="577" t="s">
        <v>910</v>
      </c>
      <c r="CO145" s="577" t="s">
        <v>910</v>
      </c>
      <c r="CP145" s="583" t="s">
        <v>542</v>
      </c>
      <c r="CQ145" s="577" t="s">
        <v>539</v>
      </c>
      <c r="CR145" s="577" t="s">
        <v>509</v>
      </c>
      <c r="CS145" s="577" t="s">
        <v>509</v>
      </c>
      <c r="CT145" s="577" t="s">
        <v>509</v>
      </c>
      <c r="CU145" s="577" t="s">
        <v>509</v>
      </c>
      <c r="CV145" s="577" t="s">
        <v>509</v>
      </c>
      <c r="CW145" s="577" t="s">
        <v>509</v>
      </c>
      <c r="CX145" s="580">
        <v>1.3</v>
      </c>
      <c r="CY145" s="577">
        <v>0.6</v>
      </c>
      <c r="CZ145" s="577">
        <v>0.6</v>
      </c>
      <c r="DA145" s="583">
        <v>2.5</v>
      </c>
      <c r="DB145" s="577" t="s">
        <v>540</v>
      </c>
      <c r="DC145" s="577" t="s">
        <v>509</v>
      </c>
      <c r="DD145" s="577" t="s">
        <v>509</v>
      </c>
      <c r="DE145" s="577" t="s">
        <v>540</v>
      </c>
      <c r="DF145" s="577" t="s">
        <v>910</v>
      </c>
      <c r="DG145" s="577" t="s">
        <v>910</v>
      </c>
      <c r="DH145" s="583" t="s">
        <v>541</v>
      </c>
      <c r="DI145" s="749" t="str">
        <f>IF(Tabela35[[#This Row],[nazwa punktu8]]=Tabela2[[#This Row],[Nazwa punktu]],"tak","NIEEEEEEEEEEEEEEEE")</f>
        <v>tak</v>
      </c>
    </row>
    <row r="146" spans="1:150" s="684" customFormat="1" hidden="1" x14ac:dyDescent="0.25">
      <c r="A146" s="679">
        <v>59</v>
      </c>
      <c r="B146" s="680">
        <v>563</v>
      </c>
      <c r="C146" s="681" t="s">
        <v>803</v>
      </c>
      <c r="D146" s="693">
        <v>51.634464000000001</v>
      </c>
      <c r="E146" s="694">
        <v>22.860410000000002</v>
      </c>
      <c r="F146" s="695" t="s">
        <v>1101</v>
      </c>
      <c r="G146" s="696" t="s">
        <v>1415</v>
      </c>
      <c r="H146" s="570">
        <v>59</v>
      </c>
      <c r="I146" s="566">
        <v>563</v>
      </c>
      <c r="J146" s="567" t="s">
        <v>1150</v>
      </c>
      <c r="K146" s="568" t="s">
        <v>1101</v>
      </c>
      <c r="L146" s="569">
        <v>440</v>
      </c>
      <c r="M146" s="570">
        <v>7.3</v>
      </c>
      <c r="N146" s="571" t="s">
        <v>910</v>
      </c>
      <c r="O146" s="572" t="s">
        <v>304</v>
      </c>
      <c r="P146" s="572">
        <v>57.01</v>
      </c>
      <c r="Q146" s="573" t="s">
        <v>910</v>
      </c>
      <c r="R146" s="572">
        <v>1.52</v>
      </c>
      <c r="S146" s="572">
        <v>5.5270000000000001</v>
      </c>
      <c r="T146" s="572">
        <v>6.7220000000000004</v>
      </c>
      <c r="U146" s="574">
        <v>5.2399999999999999E-3</v>
      </c>
      <c r="V146" s="572">
        <v>406.2</v>
      </c>
      <c r="W146" s="573" t="s">
        <v>910</v>
      </c>
      <c r="X146" s="572">
        <v>3.6070000000000002</v>
      </c>
      <c r="Y146" s="572">
        <v>23.71</v>
      </c>
      <c r="Z146" s="572" t="s">
        <v>912</v>
      </c>
      <c r="AA146" s="572">
        <v>28.76</v>
      </c>
      <c r="AB146" s="572">
        <v>120.5</v>
      </c>
      <c r="AC146" s="572">
        <v>5.6109999999999998</v>
      </c>
      <c r="AD146" s="575">
        <v>27.22</v>
      </c>
      <c r="AE146" s="576">
        <v>0.27610000000000001</v>
      </c>
      <c r="AF146" s="576">
        <v>0.50360000000000005</v>
      </c>
      <c r="AG146" s="576">
        <v>0.86460000000000004</v>
      </c>
      <c r="AH146" s="576">
        <v>5.5139999999999995E-2</v>
      </c>
      <c r="AI146" s="576">
        <v>6.0249999999999998E-2</v>
      </c>
      <c r="AJ146" s="577">
        <v>1.4230000000000001E-2</v>
      </c>
      <c r="AK146" s="577">
        <v>8.6900000000000005E-2</v>
      </c>
      <c r="AL146" s="577">
        <v>5.0069999999999996E-2</v>
      </c>
      <c r="AM146" s="578">
        <v>1.54</v>
      </c>
      <c r="AN146" s="579" t="str">
        <f>IF(Tabela2[[#This Row],[Nazwa punktu]]=Tabela35[[#This Row],[Lokalizacja]],"OK","NIEEEEEEEEEEEEEEEEEEEEEEEEE")</f>
        <v>NIEEEEEEEEEEEEEEEEEEEEEEEEE</v>
      </c>
      <c r="AO146" s="582">
        <v>58</v>
      </c>
      <c r="AP146" s="577">
        <v>563</v>
      </c>
      <c r="AQ146" s="582" t="s">
        <v>1150</v>
      </c>
      <c r="AR146" s="577" t="s">
        <v>1101</v>
      </c>
      <c r="AS146" s="580" t="s">
        <v>959</v>
      </c>
      <c r="AT146" s="577" t="s">
        <v>959</v>
      </c>
      <c r="AU146" s="577" t="s">
        <v>959</v>
      </c>
      <c r="AV146" s="577" t="s">
        <v>959</v>
      </c>
      <c r="AW146" s="577">
        <v>1.2E-2</v>
      </c>
      <c r="AX146" s="577" t="s">
        <v>959</v>
      </c>
      <c r="AY146" s="577">
        <v>1.7999999999999999E-2</v>
      </c>
      <c r="AZ146" s="577">
        <v>1.4E-2</v>
      </c>
      <c r="BA146" s="577">
        <v>7.0000000000000001E-3</v>
      </c>
      <c r="BB146" s="577">
        <v>0.01</v>
      </c>
      <c r="BC146" s="577">
        <v>8.9999999999999993E-3</v>
      </c>
      <c r="BD146" s="577">
        <v>8.9999999999999993E-3</v>
      </c>
      <c r="BE146" s="577" t="s">
        <v>959</v>
      </c>
      <c r="BF146" s="577">
        <v>8.9999999999999993E-3</v>
      </c>
      <c r="BG146" s="577">
        <v>1.0999999999999999E-2</v>
      </c>
      <c r="BH146" s="577" t="s">
        <v>959</v>
      </c>
      <c r="BI146" s="577">
        <v>2.7E-2</v>
      </c>
      <c r="BJ146" s="583">
        <v>1.2E-2</v>
      </c>
      <c r="BK146" s="577" t="s">
        <v>960</v>
      </c>
      <c r="BL146" s="577">
        <v>4.9000000000000002E-2</v>
      </c>
      <c r="BM146" s="577">
        <v>5.8999999999999997E-2</v>
      </c>
      <c r="BN146" s="577">
        <v>2.3E-2</v>
      </c>
      <c r="BO146" s="577">
        <v>0.1555</v>
      </c>
      <c r="BP146" s="580">
        <v>0.12599999999999997</v>
      </c>
      <c r="BQ146" s="577">
        <v>8.2500000000000004E-2</v>
      </c>
      <c r="BR146" s="583">
        <v>5.9499999999999997E-2</v>
      </c>
      <c r="BS146" s="579" t="str">
        <f>IF(Tabela35[[#This Row],[Lokalizacja3]]=Tabela2[[#This Row],[Nazwa punktu]],"ok","NIEEEEEE")</f>
        <v>NIEEEEEE</v>
      </c>
      <c r="BT146" s="580">
        <v>59</v>
      </c>
      <c r="BU146" s="582">
        <v>563</v>
      </c>
      <c r="BV146" s="577" t="s">
        <v>575</v>
      </c>
      <c r="BW146" s="582" t="s">
        <v>1101</v>
      </c>
      <c r="BX146" s="577" t="s">
        <v>509</v>
      </c>
      <c r="BY146" s="577" t="s">
        <v>509</v>
      </c>
      <c r="BZ146" s="577" t="s">
        <v>509</v>
      </c>
      <c r="CA146" s="577" t="s">
        <v>509</v>
      </c>
      <c r="CB146" s="577" t="s">
        <v>509</v>
      </c>
      <c r="CC146" s="577" t="s">
        <v>509</v>
      </c>
      <c r="CD146" s="577" t="s">
        <v>509</v>
      </c>
      <c r="CE146" s="577" t="s">
        <v>515</v>
      </c>
      <c r="CF146" s="580" t="s">
        <v>509</v>
      </c>
      <c r="CG146" s="583" t="s">
        <v>509</v>
      </c>
      <c r="CH146" s="582">
        <v>59</v>
      </c>
      <c r="CI146" s="577">
        <v>563</v>
      </c>
      <c r="CJ146" s="582" t="s">
        <v>1150</v>
      </c>
      <c r="CK146" s="577" t="s">
        <v>1101</v>
      </c>
      <c r="CL146" s="580" t="s">
        <v>910</v>
      </c>
      <c r="CM146" s="577" t="s">
        <v>910</v>
      </c>
      <c r="CN146" s="577" t="s">
        <v>910</v>
      </c>
      <c r="CO146" s="577" t="s">
        <v>910</v>
      </c>
      <c r="CP146" s="583" t="s">
        <v>542</v>
      </c>
      <c r="CQ146" s="577" t="s">
        <v>539</v>
      </c>
      <c r="CR146" s="577" t="s">
        <v>509</v>
      </c>
      <c r="CS146" s="577" t="s">
        <v>509</v>
      </c>
      <c r="CT146" s="577" t="s">
        <v>509</v>
      </c>
      <c r="CU146" s="577" t="s">
        <v>509</v>
      </c>
      <c r="CV146" s="577" t="s">
        <v>509</v>
      </c>
      <c r="CW146" s="577" t="s">
        <v>509</v>
      </c>
      <c r="CX146" s="580">
        <v>0.2</v>
      </c>
      <c r="CY146" s="577" t="s">
        <v>509</v>
      </c>
      <c r="CZ146" s="577" t="s">
        <v>910</v>
      </c>
      <c r="DA146" s="583" t="s">
        <v>515</v>
      </c>
      <c r="DB146" s="577" t="s">
        <v>540</v>
      </c>
      <c r="DC146" s="577" t="s">
        <v>509</v>
      </c>
      <c r="DD146" s="577" t="s">
        <v>509</v>
      </c>
      <c r="DE146" s="577" t="s">
        <v>540</v>
      </c>
      <c r="DF146" s="577" t="s">
        <v>910</v>
      </c>
      <c r="DG146" s="577" t="s">
        <v>910</v>
      </c>
      <c r="DH146" s="583" t="s">
        <v>541</v>
      </c>
      <c r="DI146" s="749" t="str">
        <f>IF(Tabela35[[#This Row],[nazwa punktu8]]=Tabela2[[#This Row],[Nazwa punktu]],"tak","NIEEEEEEEEEEEEEEEE")</f>
        <v>NIEEEEEEEEEEEEEEEE</v>
      </c>
    </row>
    <row r="147" spans="1:150" s="684" customFormat="1" hidden="1" x14ac:dyDescent="0.25">
      <c r="A147" s="679">
        <v>92</v>
      </c>
      <c r="B147" s="685">
        <v>564</v>
      </c>
      <c r="C147" s="681" t="s">
        <v>1177</v>
      </c>
      <c r="D147" s="697">
        <v>52.249833333333335</v>
      </c>
      <c r="E147" s="698">
        <v>14.732416666666667</v>
      </c>
      <c r="F147" s="695" t="s">
        <v>1096</v>
      </c>
      <c r="G147" s="696" t="s">
        <v>1416</v>
      </c>
      <c r="H147" s="570">
        <v>92</v>
      </c>
      <c r="I147" s="566">
        <v>564</v>
      </c>
      <c r="J147" s="567" t="s">
        <v>1177</v>
      </c>
      <c r="K147" s="568" t="s">
        <v>1096</v>
      </c>
      <c r="L147" s="569">
        <v>420</v>
      </c>
      <c r="M147" s="570">
        <v>7.5</v>
      </c>
      <c r="N147" s="571" t="s">
        <v>910</v>
      </c>
      <c r="O147" s="572" t="s">
        <v>304</v>
      </c>
      <c r="P147" s="572">
        <v>267.89999999999998</v>
      </c>
      <c r="Q147" s="573" t="s">
        <v>910</v>
      </c>
      <c r="R147" s="572" t="s">
        <v>911</v>
      </c>
      <c r="S147" s="572">
        <v>2.3969999999999998</v>
      </c>
      <c r="T147" s="572">
        <v>4.609</v>
      </c>
      <c r="U147" s="574">
        <v>1.7399999999999999E-2</v>
      </c>
      <c r="V147" s="572">
        <v>72.25</v>
      </c>
      <c r="W147" s="573" t="s">
        <v>910</v>
      </c>
      <c r="X147" s="572">
        <v>1.5680000000000001</v>
      </c>
      <c r="Y147" s="572">
        <v>5.8179999999999996</v>
      </c>
      <c r="Z147" s="572" t="s">
        <v>912</v>
      </c>
      <c r="AA147" s="572">
        <v>12.56</v>
      </c>
      <c r="AB147" s="572">
        <v>126.7</v>
      </c>
      <c r="AC147" s="572">
        <v>3.2469999999999999</v>
      </c>
      <c r="AD147" s="575">
        <v>17.149999999999999</v>
      </c>
      <c r="AE147" s="576">
        <v>0.14779999999999999</v>
      </c>
      <c r="AF147" s="576">
        <v>9.2370000000000008E-2</v>
      </c>
      <c r="AG147" s="576">
        <v>0.22209999999999999</v>
      </c>
      <c r="AH147" s="576">
        <v>3.4480000000000004E-2</v>
      </c>
      <c r="AI147" s="576">
        <v>2.8410000000000001E-2</v>
      </c>
      <c r="AJ147" s="577">
        <v>1.01E-2</v>
      </c>
      <c r="AK147" s="577">
        <v>1.1909999999999999E-2</v>
      </c>
      <c r="AL147" s="577">
        <v>4.4139999999999999E-2</v>
      </c>
      <c r="AM147" s="578">
        <v>0.4</v>
      </c>
      <c r="AN147" s="579" t="str">
        <f>IF(Tabela2[[#This Row],[Nazwa punktu]]=Tabela35[[#This Row],[Lokalizacja]],"OK","NIEEEEEEEEEEEEEEEEEEEEEEEEE")</f>
        <v>OK</v>
      </c>
      <c r="AO147" s="582">
        <v>91</v>
      </c>
      <c r="AP147" s="577">
        <v>564</v>
      </c>
      <c r="AQ147" s="582" t="s">
        <v>1177</v>
      </c>
      <c r="AR147" s="577" t="s">
        <v>1096</v>
      </c>
      <c r="AS147" s="580" t="s">
        <v>959</v>
      </c>
      <c r="AT147" s="577" t="s">
        <v>959</v>
      </c>
      <c r="AU147" s="577" t="s">
        <v>959</v>
      </c>
      <c r="AV147" s="577" t="s">
        <v>959</v>
      </c>
      <c r="AW147" s="577" t="s">
        <v>959</v>
      </c>
      <c r="AX147" s="577" t="s">
        <v>959</v>
      </c>
      <c r="AY147" s="577">
        <v>7.0000000000000001E-3</v>
      </c>
      <c r="AZ147" s="577">
        <v>8.0000000000000002E-3</v>
      </c>
      <c r="BA147" s="577" t="s">
        <v>959</v>
      </c>
      <c r="BB147" s="577">
        <v>7.0000000000000001E-3</v>
      </c>
      <c r="BC147" s="577">
        <v>6.0000000000000001E-3</v>
      </c>
      <c r="BD147" s="577">
        <v>8.0000000000000002E-3</v>
      </c>
      <c r="BE147" s="577" t="s">
        <v>959</v>
      </c>
      <c r="BF147" s="577">
        <v>6.0000000000000001E-3</v>
      </c>
      <c r="BG147" s="577" t="s">
        <v>959</v>
      </c>
      <c r="BH147" s="577" t="s">
        <v>959</v>
      </c>
      <c r="BI147" s="577" t="s">
        <v>959</v>
      </c>
      <c r="BJ147" s="583" t="s">
        <v>959</v>
      </c>
      <c r="BK147" s="577" t="s">
        <v>960</v>
      </c>
      <c r="BL147" s="577">
        <v>2.4499999999999997E-2</v>
      </c>
      <c r="BM147" s="577" t="s">
        <v>1114</v>
      </c>
      <c r="BN147" s="577" t="s">
        <v>962</v>
      </c>
      <c r="BO147" s="577" t="s">
        <v>933</v>
      </c>
      <c r="BP147" s="580" t="s">
        <v>964</v>
      </c>
      <c r="BQ147" s="577">
        <v>4.5499999999999999E-2</v>
      </c>
      <c r="BR147" s="583" t="s">
        <v>963</v>
      </c>
      <c r="BS147" s="579" t="str">
        <f>IF(Tabela35[[#This Row],[Lokalizacja3]]=Tabela2[[#This Row],[Nazwa punktu]],"ok","NIEEEEEE")</f>
        <v>ok</v>
      </c>
      <c r="BT147" s="580">
        <v>92</v>
      </c>
      <c r="BU147" s="582">
        <v>564</v>
      </c>
      <c r="BV147" s="577" t="s">
        <v>1177</v>
      </c>
      <c r="BW147" s="582" t="s">
        <v>1096</v>
      </c>
      <c r="BX147" s="577" t="s">
        <v>509</v>
      </c>
      <c r="BY147" s="577" t="s">
        <v>509</v>
      </c>
      <c r="BZ147" s="577" t="s">
        <v>509</v>
      </c>
      <c r="CA147" s="577" t="s">
        <v>509</v>
      </c>
      <c r="CB147" s="577" t="s">
        <v>509</v>
      </c>
      <c r="CC147" s="577" t="s">
        <v>509</v>
      </c>
      <c r="CD147" s="577" t="s">
        <v>509</v>
      </c>
      <c r="CE147" s="577" t="s">
        <v>515</v>
      </c>
      <c r="CF147" s="580" t="s">
        <v>509</v>
      </c>
      <c r="CG147" s="583" t="s">
        <v>509</v>
      </c>
      <c r="CH147" s="582">
        <v>92</v>
      </c>
      <c r="CI147" s="577">
        <v>564</v>
      </c>
      <c r="CJ147" s="582" t="s">
        <v>1177</v>
      </c>
      <c r="CK147" s="577" t="s">
        <v>1096</v>
      </c>
      <c r="CL147" s="580" t="s">
        <v>910</v>
      </c>
      <c r="CM147" s="577" t="s">
        <v>910</v>
      </c>
      <c r="CN147" s="577" t="s">
        <v>910</v>
      </c>
      <c r="CO147" s="577" t="s">
        <v>910</v>
      </c>
      <c r="CP147" s="583" t="s">
        <v>542</v>
      </c>
      <c r="CQ147" s="577" t="s">
        <v>539</v>
      </c>
      <c r="CR147" s="577" t="s">
        <v>509</v>
      </c>
      <c r="CS147" s="577" t="s">
        <v>509</v>
      </c>
      <c r="CT147" s="577" t="s">
        <v>509</v>
      </c>
      <c r="CU147" s="577" t="s">
        <v>509</v>
      </c>
      <c r="CV147" s="577" t="s">
        <v>509</v>
      </c>
      <c r="CW147" s="577" t="s">
        <v>509</v>
      </c>
      <c r="CX147" s="580">
        <v>0.2</v>
      </c>
      <c r="CY147" s="577">
        <v>0.1</v>
      </c>
      <c r="CZ147" s="577" t="s">
        <v>910</v>
      </c>
      <c r="DA147" s="583" t="s">
        <v>515</v>
      </c>
      <c r="DB147" s="577" t="s">
        <v>540</v>
      </c>
      <c r="DC147" s="577" t="s">
        <v>509</v>
      </c>
      <c r="DD147" s="577" t="s">
        <v>509</v>
      </c>
      <c r="DE147" s="577" t="s">
        <v>540</v>
      </c>
      <c r="DF147" s="577" t="s">
        <v>910</v>
      </c>
      <c r="DG147" s="577" t="s">
        <v>910</v>
      </c>
      <c r="DH147" s="583" t="s">
        <v>541</v>
      </c>
      <c r="DI147" s="749" t="str">
        <f>IF(Tabela35[[#This Row],[nazwa punktu8]]=Tabela2[[#This Row],[Nazwa punktu]],"tak","NIEEEEEEEEEEEEEEEE")</f>
        <v>tak</v>
      </c>
    </row>
    <row r="148" spans="1:150" s="728" customFormat="1" hidden="1" x14ac:dyDescent="0.25">
      <c r="A148" s="679">
        <v>251</v>
      </c>
      <c r="B148" s="685">
        <v>178</v>
      </c>
      <c r="C148" s="681" t="s">
        <v>804</v>
      </c>
      <c r="D148" s="697">
        <v>53.398611111111109</v>
      </c>
      <c r="E148" s="698">
        <v>14.659861111111111</v>
      </c>
      <c r="F148" s="695" t="s">
        <v>776</v>
      </c>
      <c r="G148" s="696" t="s">
        <v>1417</v>
      </c>
      <c r="H148" s="570">
        <v>251</v>
      </c>
      <c r="I148" s="566">
        <v>178</v>
      </c>
      <c r="J148" s="567" t="s">
        <v>313</v>
      </c>
      <c r="K148" s="568" t="s">
        <v>776</v>
      </c>
      <c r="L148" s="569">
        <v>630</v>
      </c>
      <c r="M148" s="570">
        <v>7.7</v>
      </c>
      <c r="N148" s="571" t="s">
        <v>910</v>
      </c>
      <c r="O148" s="572" t="s">
        <v>304</v>
      </c>
      <c r="P148" s="572">
        <v>99.96</v>
      </c>
      <c r="Q148" s="573" t="s">
        <v>910</v>
      </c>
      <c r="R148" s="572">
        <v>1.8620000000000001</v>
      </c>
      <c r="S148" s="572">
        <v>8.9290000000000003</v>
      </c>
      <c r="T148" s="572">
        <v>17.399999999999999</v>
      </c>
      <c r="U148" s="574">
        <v>2.8400000000000002E-2</v>
      </c>
      <c r="V148" s="572">
        <v>131.5</v>
      </c>
      <c r="W148" s="573" t="s">
        <v>910</v>
      </c>
      <c r="X148" s="572">
        <v>6.6820000000000004</v>
      </c>
      <c r="Y148" s="572">
        <v>47.22</v>
      </c>
      <c r="Z148" s="572">
        <v>3.2530000000000001</v>
      </c>
      <c r="AA148" s="572">
        <v>35.96</v>
      </c>
      <c r="AB148" s="572">
        <v>255.8</v>
      </c>
      <c r="AC148" s="572">
        <v>9.2970000000000006</v>
      </c>
      <c r="AD148" s="575">
        <v>121.9</v>
      </c>
      <c r="AE148" s="576">
        <v>0.33300000000000002</v>
      </c>
      <c r="AF148" s="576">
        <v>0.64549999999999996</v>
      </c>
      <c r="AG148" s="576">
        <v>0.74480000000000002</v>
      </c>
      <c r="AH148" s="576">
        <v>6.6489999999999994E-2</v>
      </c>
      <c r="AI148" s="576">
        <v>8.9709999999999998E-2</v>
      </c>
      <c r="AJ148" s="577">
        <v>1.95E-2</v>
      </c>
      <c r="AK148" s="577">
        <v>3.286E-2</v>
      </c>
      <c r="AL148" s="577">
        <v>0.1172</v>
      </c>
      <c r="AM148" s="578">
        <v>1.0900000000000001</v>
      </c>
      <c r="AN148" s="579" t="str">
        <f>IF(Tabela2[[#This Row],[Nazwa punktu]]=Tabela35[[#This Row],[Lokalizacja]],"OK","NIEEEEEEEEEEEEEEEEEEEEEEEEE")</f>
        <v>NIEEEEEEEEEEEEEEEEEEEEEEEEE</v>
      </c>
      <c r="AO148" s="582">
        <v>251</v>
      </c>
      <c r="AP148" s="577">
        <v>178</v>
      </c>
      <c r="AQ148" s="582" t="s">
        <v>35</v>
      </c>
      <c r="AR148" s="577" t="s">
        <v>1105</v>
      </c>
      <c r="AS148" s="580" t="s">
        <v>959</v>
      </c>
      <c r="AT148" s="577">
        <v>6.0000000000000001E-3</v>
      </c>
      <c r="AU148" s="577" t="s">
        <v>959</v>
      </c>
      <c r="AV148" s="577" t="s">
        <v>959</v>
      </c>
      <c r="AW148" s="577">
        <v>3.5999999999999997E-2</v>
      </c>
      <c r="AX148" s="577">
        <v>1.6E-2</v>
      </c>
      <c r="AY148" s="577">
        <v>9.6000000000000002E-2</v>
      </c>
      <c r="AZ148" s="577">
        <v>8.6999999999999994E-2</v>
      </c>
      <c r="BA148" s="577">
        <v>5.1999999999999998E-2</v>
      </c>
      <c r="BB148" s="577">
        <v>6.5000000000000002E-2</v>
      </c>
      <c r="BC148" s="577">
        <v>0.05</v>
      </c>
      <c r="BD148" s="577">
        <v>5.5E-2</v>
      </c>
      <c r="BE148" s="577">
        <v>1.4999999999999999E-2</v>
      </c>
      <c r="BF148" s="577">
        <v>5.5E-2</v>
      </c>
      <c r="BG148" s="577">
        <v>5.8999999999999997E-2</v>
      </c>
      <c r="BH148" s="577">
        <v>1.6E-2</v>
      </c>
      <c r="BI148" s="577">
        <v>1.7999999999999999E-2</v>
      </c>
      <c r="BJ148" s="583">
        <v>0.06</v>
      </c>
      <c r="BK148" s="577">
        <v>6.3E-2</v>
      </c>
      <c r="BL148" s="577">
        <v>0.3</v>
      </c>
      <c r="BM148" s="577">
        <v>0.20899999999999999</v>
      </c>
      <c r="BN148" s="577">
        <v>0.11899999999999999</v>
      </c>
      <c r="BO148" s="577">
        <v>0.69350000000000001</v>
      </c>
      <c r="BP148" s="580">
        <v>0.66050000000000009</v>
      </c>
      <c r="BQ148" s="577">
        <v>0.434</v>
      </c>
      <c r="BR148" s="583">
        <v>0.34700000000000003</v>
      </c>
      <c r="BS148" s="579" t="str">
        <f>IF(Tabela35[[#This Row],[Lokalizacja3]]=Tabela2[[#This Row],[Nazwa punktu]],"ok","NIEEEEEE")</f>
        <v>NIEEEEEE</v>
      </c>
      <c r="BT148" s="580">
        <v>250</v>
      </c>
      <c r="BU148" s="582">
        <v>178</v>
      </c>
      <c r="BV148" s="577" t="s">
        <v>804</v>
      </c>
      <c r="BW148" s="582" t="s">
        <v>776</v>
      </c>
      <c r="BX148" s="577">
        <v>0.1</v>
      </c>
      <c r="BY148" s="577">
        <v>0.2</v>
      </c>
      <c r="BZ148" s="577">
        <v>0.2</v>
      </c>
      <c r="CA148" s="577" t="s">
        <v>509</v>
      </c>
      <c r="CB148" s="577">
        <v>0.2</v>
      </c>
      <c r="CC148" s="577">
        <v>0.2</v>
      </c>
      <c r="CD148" s="577">
        <v>0.1</v>
      </c>
      <c r="CE148" s="577">
        <v>1.05</v>
      </c>
      <c r="CF148" s="580" t="s">
        <v>509</v>
      </c>
      <c r="CG148" s="583" t="s">
        <v>509</v>
      </c>
      <c r="CH148" s="582">
        <v>250</v>
      </c>
      <c r="CI148" s="577">
        <v>178</v>
      </c>
      <c r="CJ148" s="582" t="s">
        <v>35</v>
      </c>
      <c r="CK148" s="577" t="s">
        <v>776</v>
      </c>
      <c r="CL148" s="580" t="s">
        <v>910</v>
      </c>
      <c r="CM148" s="577" t="s">
        <v>910</v>
      </c>
      <c r="CN148" s="577" t="s">
        <v>910</v>
      </c>
      <c r="CO148" s="577" t="s">
        <v>910</v>
      </c>
      <c r="CP148" s="583" t="s">
        <v>542</v>
      </c>
      <c r="CQ148" s="577" t="s">
        <v>539</v>
      </c>
      <c r="CR148" s="577" t="s">
        <v>509</v>
      </c>
      <c r="CS148" s="577" t="s">
        <v>509</v>
      </c>
      <c r="CT148" s="577" t="s">
        <v>509</v>
      </c>
      <c r="CU148" s="577" t="s">
        <v>509</v>
      </c>
      <c r="CV148" s="577" t="s">
        <v>509</v>
      </c>
      <c r="CW148" s="577" t="s">
        <v>509</v>
      </c>
      <c r="CX148" s="580">
        <v>0.3</v>
      </c>
      <c r="CY148" s="577">
        <v>0.1</v>
      </c>
      <c r="CZ148" s="577" t="s">
        <v>910</v>
      </c>
      <c r="DA148" s="583">
        <v>0.65</v>
      </c>
      <c r="DB148" s="577" t="s">
        <v>540</v>
      </c>
      <c r="DC148" s="577" t="s">
        <v>509</v>
      </c>
      <c r="DD148" s="577" t="s">
        <v>509</v>
      </c>
      <c r="DE148" s="577" t="s">
        <v>540</v>
      </c>
      <c r="DF148" s="577" t="s">
        <v>910</v>
      </c>
      <c r="DG148" s="577" t="s">
        <v>910</v>
      </c>
      <c r="DH148" s="583" t="s">
        <v>541</v>
      </c>
      <c r="DI148" s="749" t="str">
        <f>IF(Tabela35[[#This Row],[nazwa punktu8]]=Tabela2[[#This Row],[Nazwa punktu]],"tak","NIEEEEEEEEEEEEEEEE")</f>
        <v>NIEEEEEEEEEEEEEEEE</v>
      </c>
    </row>
    <row r="149" spans="1:150" s="684" customFormat="1" hidden="1" x14ac:dyDescent="0.25">
      <c r="A149" s="679">
        <v>22</v>
      </c>
      <c r="B149" s="685">
        <v>566</v>
      </c>
      <c r="C149" s="681" t="s">
        <v>805</v>
      </c>
      <c r="D149" s="697">
        <v>51.540222222222219</v>
      </c>
      <c r="E149" s="698">
        <v>17.46586111111111</v>
      </c>
      <c r="F149" s="695" t="s">
        <v>1095</v>
      </c>
      <c r="G149" s="696" t="s">
        <v>1418</v>
      </c>
      <c r="H149" s="570">
        <v>22</v>
      </c>
      <c r="I149" s="566">
        <v>566</v>
      </c>
      <c r="J149" s="567" t="s">
        <v>1129</v>
      </c>
      <c r="K149" s="568" t="s">
        <v>1095</v>
      </c>
      <c r="L149" s="569">
        <v>393</v>
      </c>
      <c r="M149" s="570">
        <v>7.2</v>
      </c>
      <c r="N149" s="571" t="s">
        <v>910</v>
      </c>
      <c r="O149" s="572">
        <v>5.9649999999999999</v>
      </c>
      <c r="P149" s="572">
        <v>50.13</v>
      </c>
      <c r="Q149" s="573" t="s">
        <v>910</v>
      </c>
      <c r="R149" s="572">
        <v>1.119</v>
      </c>
      <c r="S149" s="572">
        <v>3.0550000000000002</v>
      </c>
      <c r="T149" s="572">
        <v>4.1769999999999996</v>
      </c>
      <c r="U149" s="574">
        <v>3.9199999999999999E-3</v>
      </c>
      <c r="V149" s="572">
        <v>582</v>
      </c>
      <c r="W149" s="573" t="s">
        <v>910</v>
      </c>
      <c r="X149" s="572">
        <v>2.556</v>
      </c>
      <c r="Y149" s="572">
        <v>5.6920000000000002</v>
      </c>
      <c r="Z149" s="572" t="s">
        <v>912</v>
      </c>
      <c r="AA149" s="572">
        <v>5.9039999999999999</v>
      </c>
      <c r="AB149" s="572">
        <v>75.88</v>
      </c>
      <c r="AC149" s="572">
        <v>3.597</v>
      </c>
      <c r="AD149" s="575">
        <v>10.39</v>
      </c>
      <c r="AE149" s="576">
        <v>0.19</v>
      </c>
      <c r="AF149" s="576">
        <v>8.4269999999999998E-2</v>
      </c>
      <c r="AG149" s="576">
        <v>0.70930000000000004</v>
      </c>
      <c r="AH149" s="576">
        <v>3.1919999999999997E-2</v>
      </c>
      <c r="AI149" s="576">
        <v>2.6519999999999998E-2</v>
      </c>
      <c r="AJ149" s="577">
        <v>7.9069999999999991E-3</v>
      </c>
      <c r="AK149" s="577">
        <v>3.0989999999999997E-2</v>
      </c>
      <c r="AL149" s="577">
        <v>1.41E-2</v>
      </c>
      <c r="AM149" s="578">
        <v>0.26</v>
      </c>
      <c r="AN149" s="579" t="str">
        <f>IF(Tabela2[[#This Row],[Nazwa punktu]]=Tabela35[[#This Row],[Lokalizacja]],"OK","NIEEEEEEEEEEEEEEEEEEEEEEEEE")</f>
        <v>NIEEEEEEEEEEEEEEEEEEEEEEEEE</v>
      </c>
      <c r="AO149" s="582">
        <v>22</v>
      </c>
      <c r="AP149" s="577">
        <v>566</v>
      </c>
      <c r="AQ149" s="582" t="s">
        <v>1129</v>
      </c>
      <c r="AR149" s="577" t="s">
        <v>1095</v>
      </c>
      <c r="AS149" s="580" t="s">
        <v>959</v>
      </c>
      <c r="AT149" s="577">
        <v>8.0000000000000002E-3</v>
      </c>
      <c r="AU149" s="577">
        <v>1.0999999999999999E-2</v>
      </c>
      <c r="AV149" s="577">
        <v>1.2E-2</v>
      </c>
      <c r="AW149" s="577">
        <v>0.10199999999999999</v>
      </c>
      <c r="AX149" s="577">
        <v>6.7000000000000004E-2</v>
      </c>
      <c r="AY149" s="577">
        <v>0.51300000000000001</v>
      </c>
      <c r="AZ149" s="577">
        <v>0.45500000000000002</v>
      </c>
      <c r="BA149" s="577">
        <v>0.25800000000000001</v>
      </c>
      <c r="BB149" s="577">
        <v>0.34699999999999998</v>
      </c>
      <c r="BC149" s="577">
        <v>0.34899999999999998</v>
      </c>
      <c r="BD149" s="577">
        <v>0.34399999999999997</v>
      </c>
      <c r="BE149" s="577">
        <v>7.2999999999999995E-2</v>
      </c>
      <c r="BF149" s="577">
        <v>0.38200000000000001</v>
      </c>
      <c r="BG149" s="577">
        <v>0.42899999999999999</v>
      </c>
      <c r="BH149" s="577">
        <v>8.6999999999999994E-2</v>
      </c>
      <c r="BI149" s="577">
        <v>0.11</v>
      </c>
      <c r="BJ149" s="583">
        <v>0.379</v>
      </c>
      <c r="BK149" s="577">
        <v>0.2</v>
      </c>
      <c r="BL149" s="577">
        <v>1.573</v>
      </c>
      <c r="BM149" s="577">
        <v>1.345</v>
      </c>
      <c r="BN149" s="577">
        <v>0.80800000000000005</v>
      </c>
      <c r="BO149" s="577">
        <v>3.9285000000000001</v>
      </c>
      <c r="BP149" s="580">
        <v>3.7455000000000003</v>
      </c>
      <c r="BQ149" s="577">
        <v>2.2420000000000004</v>
      </c>
      <c r="BR149" s="583">
        <v>2.2279999999999998</v>
      </c>
      <c r="BS149" s="579" t="str">
        <f>IF(Tabela35[[#This Row],[Lokalizacja3]]=Tabela2[[#This Row],[Nazwa punktu]],"ok","NIEEEEEE")</f>
        <v>NIEEEEEE</v>
      </c>
      <c r="BT149" s="580">
        <v>22</v>
      </c>
      <c r="BU149" s="582">
        <v>566</v>
      </c>
      <c r="BV149" s="577" t="s">
        <v>805</v>
      </c>
      <c r="BW149" s="582" t="s">
        <v>1095</v>
      </c>
      <c r="BX149" s="577" t="s">
        <v>509</v>
      </c>
      <c r="BY149" s="577" t="s">
        <v>509</v>
      </c>
      <c r="BZ149" s="577" t="s">
        <v>509</v>
      </c>
      <c r="CA149" s="577" t="s">
        <v>509</v>
      </c>
      <c r="CB149" s="577" t="s">
        <v>509</v>
      </c>
      <c r="CC149" s="577" t="s">
        <v>509</v>
      </c>
      <c r="CD149" s="577" t="s">
        <v>509</v>
      </c>
      <c r="CE149" s="577" t="s">
        <v>515</v>
      </c>
      <c r="CF149" s="580" t="s">
        <v>509</v>
      </c>
      <c r="CG149" s="583" t="s">
        <v>509</v>
      </c>
      <c r="CH149" s="582">
        <v>22</v>
      </c>
      <c r="CI149" s="577">
        <v>566</v>
      </c>
      <c r="CJ149" s="582" t="s">
        <v>669</v>
      </c>
      <c r="CK149" s="577" t="s">
        <v>1095</v>
      </c>
      <c r="CL149" s="580" t="s">
        <v>910</v>
      </c>
      <c r="CM149" s="577" t="s">
        <v>910</v>
      </c>
      <c r="CN149" s="577" t="s">
        <v>910</v>
      </c>
      <c r="CO149" s="577" t="s">
        <v>910</v>
      </c>
      <c r="CP149" s="583" t="s">
        <v>542</v>
      </c>
      <c r="CQ149" s="577" t="s">
        <v>539</v>
      </c>
      <c r="CR149" s="577" t="s">
        <v>509</v>
      </c>
      <c r="CS149" s="577" t="s">
        <v>509</v>
      </c>
      <c r="CT149" s="577" t="s">
        <v>509</v>
      </c>
      <c r="CU149" s="577" t="s">
        <v>509</v>
      </c>
      <c r="CV149" s="577" t="s">
        <v>509</v>
      </c>
      <c r="CW149" s="577" t="s">
        <v>509</v>
      </c>
      <c r="CX149" s="580" t="s">
        <v>509</v>
      </c>
      <c r="CY149" s="577" t="s">
        <v>509</v>
      </c>
      <c r="CZ149" s="577" t="s">
        <v>910</v>
      </c>
      <c r="DA149" s="583" t="s">
        <v>515</v>
      </c>
      <c r="DB149" s="577" t="s">
        <v>540</v>
      </c>
      <c r="DC149" s="577" t="s">
        <v>509</v>
      </c>
      <c r="DD149" s="577" t="s">
        <v>509</v>
      </c>
      <c r="DE149" s="577" t="s">
        <v>540</v>
      </c>
      <c r="DF149" s="577" t="s">
        <v>910</v>
      </c>
      <c r="DG149" s="577" t="s">
        <v>910</v>
      </c>
      <c r="DH149" s="583" t="s">
        <v>541</v>
      </c>
      <c r="DI149" s="749" t="str">
        <f>IF(Tabela35[[#This Row],[nazwa punktu8]]=Tabela2[[#This Row],[Nazwa punktu]],"tak","NIEEEEEEEEEEEEEEEE")</f>
        <v>NIEEEEEEEEEEEEEEEE</v>
      </c>
    </row>
    <row r="150" spans="1:150" s="684" customFormat="1" hidden="1" x14ac:dyDescent="0.25">
      <c r="A150" s="679">
        <v>93</v>
      </c>
      <c r="B150" s="685">
        <v>567</v>
      </c>
      <c r="C150" s="681" t="s">
        <v>338</v>
      </c>
      <c r="D150" s="697">
        <v>51.704305555555557</v>
      </c>
      <c r="E150" s="698">
        <v>16.307583333333334</v>
      </c>
      <c r="F150" s="695" t="s">
        <v>1096</v>
      </c>
      <c r="G150" s="696" t="s">
        <v>1349</v>
      </c>
      <c r="H150" s="570">
        <v>93</v>
      </c>
      <c r="I150" s="566">
        <v>567</v>
      </c>
      <c r="J150" s="567" t="s">
        <v>1178</v>
      </c>
      <c r="K150" s="568" t="s">
        <v>1096</v>
      </c>
      <c r="L150" s="569">
        <v>988</v>
      </c>
      <c r="M150" s="570">
        <v>7.5</v>
      </c>
      <c r="N150" s="571" t="s">
        <v>910</v>
      </c>
      <c r="O150" s="572" t="s">
        <v>304</v>
      </c>
      <c r="P150" s="572">
        <v>48.97</v>
      </c>
      <c r="Q150" s="573" t="s">
        <v>910</v>
      </c>
      <c r="R150" s="572" t="s">
        <v>911</v>
      </c>
      <c r="S150" s="572">
        <v>6.577</v>
      </c>
      <c r="T150" s="572">
        <v>5.9109999999999996</v>
      </c>
      <c r="U150" s="574">
        <v>9.5700000000000004E-3</v>
      </c>
      <c r="V150" s="572">
        <v>82.23</v>
      </c>
      <c r="W150" s="573" t="s">
        <v>910</v>
      </c>
      <c r="X150" s="572">
        <v>4.9409999999999998</v>
      </c>
      <c r="Y150" s="572">
        <v>4.8540000000000001</v>
      </c>
      <c r="Z150" s="572" t="s">
        <v>912</v>
      </c>
      <c r="AA150" s="572">
        <v>8.282</v>
      </c>
      <c r="AB150" s="572">
        <v>227</v>
      </c>
      <c r="AC150" s="572">
        <v>4.22</v>
      </c>
      <c r="AD150" s="575">
        <v>23.85</v>
      </c>
      <c r="AE150" s="576">
        <v>0.2109</v>
      </c>
      <c r="AF150" s="576">
        <v>0.25629999999999997</v>
      </c>
      <c r="AG150" s="576">
        <v>0.44219999999999998</v>
      </c>
      <c r="AH150" s="576">
        <v>5.4260000000000003E-2</v>
      </c>
      <c r="AI150" s="576">
        <v>4.8239999999999998E-2</v>
      </c>
      <c r="AJ150" s="577">
        <v>1.4519999999999998E-2</v>
      </c>
      <c r="AK150" s="577">
        <v>2.9810000000000003E-2</v>
      </c>
      <c r="AL150" s="577">
        <v>0.16980000000000001</v>
      </c>
      <c r="AM150" s="578">
        <v>0.41</v>
      </c>
      <c r="AN150" s="579" t="str">
        <f>IF(Tabela2[[#This Row],[Nazwa punktu]]=Tabela35[[#This Row],[Lokalizacja]],"OK","NIEEEEEEEEEEEEEEEEEEEEEEEEE")</f>
        <v>NIEEEEEEEEEEEEEEEEEEEEEEEEE</v>
      </c>
      <c r="AO150" s="582">
        <v>92</v>
      </c>
      <c r="AP150" s="577">
        <v>567</v>
      </c>
      <c r="AQ150" s="582" t="s">
        <v>1178</v>
      </c>
      <c r="AR150" s="577" t="s">
        <v>1096</v>
      </c>
      <c r="AS150" s="580" t="s">
        <v>959</v>
      </c>
      <c r="AT150" s="577" t="s">
        <v>959</v>
      </c>
      <c r="AU150" s="577" t="s">
        <v>959</v>
      </c>
      <c r="AV150" s="577" t="s">
        <v>959</v>
      </c>
      <c r="AW150" s="577" t="s">
        <v>959</v>
      </c>
      <c r="AX150" s="577" t="s">
        <v>959</v>
      </c>
      <c r="AY150" s="577">
        <v>1.4999999999999999E-2</v>
      </c>
      <c r="AZ150" s="577">
        <v>1.2999999999999999E-2</v>
      </c>
      <c r="BA150" s="577">
        <v>6.0000000000000001E-3</v>
      </c>
      <c r="BB150" s="577">
        <v>8.0000000000000002E-3</v>
      </c>
      <c r="BC150" s="577">
        <v>1.2E-2</v>
      </c>
      <c r="BD150" s="577">
        <v>1.0999999999999999E-2</v>
      </c>
      <c r="BE150" s="577" t="s">
        <v>959</v>
      </c>
      <c r="BF150" s="577">
        <v>8.9999999999999993E-3</v>
      </c>
      <c r="BG150" s="577">
        <v>1.2999999999999999E-2</v>
      </c>
      <c r="BH150" s="577" t="s">
        <v>959</v>
      </c>
      <c r="BI150" s="577" t="s">
        <v>959</v>
      </c>
      <c r="BJ150" s="583">
        <v>1.2E-2</v>
      </c>
      <c r="BK150" s="577" t="s">
        <v>960</v>
      </c>
      <c r="BL150" s="577">
        <v>4.1999999999999996E-2</v>
      </c>
      <c r="BM150" s="577">
        <v>3.95E-2</v>
      </c>
      <c r="BN150" s="577">
        <v>2.5000000000000001E-2</v>
      </c>
      <c r="BO150" s="577">
        <v>0.12149999999999998</v>
      </c>
      <c r="BP150" s="580">
        <v>0.11649999999999998</v>
      </c>
      <c r="BQ150" s="577">
        <v>6.6000000000000003E-2</v>
      </c>
      <c r="BR150" s="583">
        <v>6.5500000000000003E-2</v>
      </c>
      <c r="BS150" s="579" t="str">
        <f>IF(Tabela35[[#This Row],[Lokalizacja3]]=Tabela2[[#This Row],[Nazwa punktu]],"ok","NIEEEEEE")</f>
        <v>NIEEEEEE</v>
      </c>
      <c r="BT150" s="580">
        <v>93</v>
      </c>
      <c r="BU150" s="582">
        <v>567</v>
      </c>
      <c r="BV150" s="577" t="s">
        <v>1178</v>
      </c>
      <c r="BW150" s="582" t="s">
        <v>1096</v>
      </c>
      <c r="BX150" s="577" t="s">
        <v>509</v>
      </c>
      <c r="BY150" s="577" t="s">
        <v>509</v>
      </c>
      <c r="BZ150" s="577" t="s">
        <v>509</v>
      </c>
      <c r="CA150" s="577" t="s">
        <v>509</v>
      </c>
      <c r="CB150" s="577" t="s">
        <v>509</v>
      </c>
      <c r="CC150" s="577" t="s">
        <v>509</v>
      </c>
      <c r="CD150" s="577" t="s">
        <v>509</v>
      </c>
      <c r="CE150" s="577" t="s">
        <v>515</v>
      </c>
      <c r="CF150" s="580" t="s">
        <v>509</v>
      </c>
      <c r="CG150" s="583" t="s">
        <v>509</v>
      </c>
      <c r="CH150" s="582">
        <v>93</v>
      </c>
      <c r="CI150" s="577">
        <v>567</v>
      </c>
      <c r="CJ150" s="582" t="s">
        <v>1178</v>
      </c>
      <c r="CK150" s="577" t="s">
        <v>1096</v>
      </c>
      <c r="CL150" s="580" t="s">
        <v>910</v>
      </c>
      <c r="CM150" s="577" t="s">
        <v>910</v>
      </c>
      <c r="CN150" s="577" t="s">
        <v>910</v>
      </c>
      <c r="CO150" s="577" t="s">
        <v>910</v>
      </c>
      <c r="CP150" s="583" t="s">
        <v>542</v>
      </c>
      <c r="CQ150" s="577" t="s">
        <v>539</v>
      </c>
      <c r="CR150" s="577" t="s">
        <v>509</v>
      </c>
      <c r="CS150" s="577" t="s">
        <v>509</v>
      </c>
      <c r="CT150" s="577" t="s">
        <v>509</v>
      </c>
      <c r="CU150" s="577" t="s">
        <v>509</v>
      </c>
      <c r="CV150" s="577" t="s">
        <v>509</v>
      </c>
      <c r="CW150" s="577" t="s">
        <v>509</v>
      </c>
      <c r="CX150" s="580">
        <v>0.2</v>
      </c>
      <c r="CY150" s="577">
        <v>0.1</v>
      </c>
      <c r="CZ150" s="577" t="s">
        <v>910</v>
      </c>
      <c r="DA150" s="583" t="s">
        <v>515</v>
      </c>
      <c r="DB150" s="577" t="s">
        <v>540</v>
      </c>
      <c r="DC150" s="577" t="s">
        <v>509</v>
      </c>
      <c r="DD150" s="577" t="s">
        <v>509</v>
      </c>
      <c r="DE150" s="577" t="s">
        <v>540</v>
      </c>
      <c r="DF150" s="577" t="s">
        <v>910</v>
      </c>
      <c r="DG150" s="577" t="s">
        <v>910</v>
      </c>
      <c r="DH150" s="583" t="s">
        <v>541</v>
      </c>
      <c r="DI150" s="749" t="str">
        <f>IF(Tabela35[[#This Row],[nazwa punktu8]]=Tabela2[[#This Row],[Nazwa punktu]],"tak","NIEEEEEEEEEEEEEEEE")</f>
        <v>NIEEEEEEEEEEEEEEEE</v>
      </c>
    </row>
    <row r="151" spans="1:150" hidden="1" x14ac:dyDescent="0.25">
      <c r="A151" s="679">
        <v>60</v>
      </c>
      <c r="B151" s="680">
        <v>568</v>
      </c>
      <c r="C151" s="681" t="s">
        <v>806</v>
      </c>
      <c r="D151" s="693">
        <v>50.774962000000002</v>
      </c>
      <c r="E151" s="694">
        <v>22.971743</v>
      </c>
      <c r="F151" s="739" t="s">
        <v>1101</v>
      </c>
      <c r="G151" s="696" t="s">
        <v>1419</v>
      </c>
      <c r="H151" s="570">
        <v>60</v>
      </c>
      <c r="I151" s="566">
        <v>568</v>
      </c>
      <c r="J151" s="567" t="s">
        <v>1151</v>
      </c>
      <c r="K151" s="626" t="s">
        <v>1101</v>
      </c>
      <c r="L151" s="569">
        <v>558</v>
      </c>
      <c r="M151" s="570">
        <v>7.4</v>
      </c>
      <c r="N151" s="571" t="s">
        <v>910</v>
      </c>
      <c r="O151" s="572" t="s">
        <v>304</v>
      </c>
      <c r="P151" s="572">
        <v>25.19</v>
      </c>
      <c r="Q151" s="573" t="s">
        <v>910</v>
      </c>
      <c r="R151" s="572">
        <v>2.0699999999999998</v>
      </c>
      <c r="S151" s="572">
        <v>7.7389999999999999</v>
      </c>
      <c r="T151" s="572">
        <v>5.242</v>
      </c>
      <c r="U151" s="574">
        <v>8.9899999999999997E-3</v>
      </c>
      <c r="V151" s="572">
        <v>218.2</v>
      </c>
      <c r="W151" s="573" t="s">
        <v>910</v>
      </c>
      <c r="X151" s="572">
        <v>6.2869999999999999</v>
      </c>
      <c r="Y151" s="572">
        <v>4.3680000000000003</v>
      </c>
      <c r="Z151" s="572" t="s">
        <v>912</v>
      </c>
      <c r="AA151" s="572">
        <v>43.5</v>
      </c>
      <c r="AB151" s="572">
        <v>145</v>
      </c>
      <c r="AC151" s="572">
        <v>7.702</v>
      </c>
      <c r="AD151" s="575">
        <v>16.37</v>
      </c>
      <c r="AE151" s="576">
        <v>0.4289</v>
      </c>
      <c r="AF151" s="576">
        <v>1.3120000000000001</v>
      </c>
      <c r="AG151" s="576">
        <v>0.70169999999999999</v>
      </c>
      <c r="AH151" s="576">
        <v>8.2320000000000004E-2</v>
      </c>
      <c r="AI151" s="576">
        <v>0.12920000000000001</v>
      </c>
      <c r="AJ151" s="577">
        <v>1.2329999999999999E-2</v>
      </c>
      <c r="AK151" s="577">
        <v>4.5860000000000005E-2</v>
      </c>
      <c r="AL151" s="577">
        <v>1.702E-2</v>
      </c>
      <c r="AM151" s="578">
        <v>0.55000000000000004</v>
      </c>
      <c r="AN151" s="579" t="str">
        <f>IF(Tabela2[[#This Row],[Nazwa punktu]]=Tabela35[[#This Row],[Lokalizacja]],"OK","NIEEEEEEEEEEEEEEEEEEEEEEEEE")</f>
        <v>NIEEEEEEEEEEEEEEEEEEEEEEEEE</v>
      </c>
      <c r="AO151" s="582">
        <v>59</v>
      </c>
      <c r="AP151" s="577">
        <v>568</v>
      </c>
      <c r="AQ151" s="582" t="s">
        <v>1151</v>
      </c>
      <c r="AR151" s="627" t="s">
        <v>1101</v>
      </c>
      <c r="AS151" s="580" t="s">
        <v>959</v>
      </c>
      <c r="AT151" s="577" t="s">
        <v>959</v>
      </c>
      <c r="AU151" s="577" t="s">
        <v>959</v>
      </c>
      <c r="AV151" s="577" t="s">
        <v>959</v>
      </c>
      <c r="AW151" s="577">
        <v>0.02</v>
      </c>
      <c r="AX151" s="577" t="s">
        <v>959</v>
      </c>
      <c r="AY151" s="577">
        <v>3.7999999999999999E-2</v>
      </c>
      <c r="AZ151" s="577">
        <v>2.9000000000000001E-2</v>
      </c>
      <c r="BA151" s="577">
        <v>1.7000000000000001E-2</v>
      </c>
      <c r="BB151" s="577">
        <v>2.4E-2</v>
      </c>
      <c r="BC151" s="577">
        <v>1.7999999999999999E-2</v>
      </c>
      <c r="BD151" s="577">
        <v>2.1000000000000001E-2</v>
      </c>
      <c r="BE151" s="577" t="s">
        <v>959</v>
      </c>
      <c r="BF151" s="577">
        <v>1.9E-2</v>
      </c>
      <c r="BG151" s="577">
        <v>1.7999999999999999E-2</v>
      </c>
      <c r="BH151" s="577" t="s">
        <v>959</v>
      </c>
      <c r="BI151" s="577">
        <v>4.8000000000000001E-2</v>
      </c>
      <c r="BJ151" s="583">
        <v>1.7000000000000001E-2</v>
      </c>
      <c r="BK151" s="577">
        <v>0.03</v>
      </c>
      <c r="BL151" s="577">
        <v>0.10800000000000001</v>
      </c>
      <c r="BM151" s="577">
        <v>0.111</v>
      </c>
      <c r="BN151" s="577">
        <v>3.5000000000000003E-2</v>
      </c>
      <c r="BO151" s="577">
        <v>0.28649999999999998</v>
      </c>
      <c r="BP151" s="580">
        <v>0.23599999999999999</v>
      </c>
      <c r="BQ151" s="577">
        <v>0.1595</v>
      </c>
      <c r="BR151" s="583">
        <v>0.1125</v>
      </c>
      <c r="BS151" s="577" t="str">
        <f>IF(Tabela35[[#This Row],[Lokalizacja3]]=Tabela2[[#This Row],[Nazwa punktu]],"ok","NIEEEEEE")</f>
        <v>NIEEEEEE</v>
      </c>
      <c r="BT151" s="580">
        <v>60</v>
      </c>
      <c r="BU151" s="582">
        <v>568</v>
      </c>
      <c r="BV151" s="577" t="s">
        <v>576</v>
      </c>
      <c r="BW151" s="611" t="s">
        <v>1101</v>
      </c>
      <c r="BX151" s="577" t="s">
        <v>509</v>
      </c>
      <c r="BY151" s="577" t="s">
        <v>509</v>
      </c>
      <c r="BZ151" s="577" t="s">
        <v>509</v>
      </c>
      <c r="CA151" s="577" t="s">
        <v>509</v>
      </c>
      <c r="CB151" s="577" t="s">
        <v>509</v>
      </c>
      <c r="CC151" s="577" t="s">
        <v>509</v>
      </c>
      <c r="CD151" s="577" t="s">
        <v>509</v>
      </c>
      <c r="CE151" s="577" t="s">
        <v>515</v>
      </c>
      <c r="CF151" s="580" t="s">
        <v>509</v>
      </c>
      <c r="CG151" s="583" t="s">
        <v>509</v>
      </c>
      <c r="CH151" s="582">
        <v>60</v>
      </c>
      <c r="CI151" s="577">
        <v>568</v>
      </c>
      <c r="CJ151" s="582" t="s">
        <v>1151</v>
      </c>
      <c r="CK151" s="627" t="s">
        <v>1101</v>
      </c>
      <c r="CL151" s="580" t="s">
        <v>910</v>
      </c>
      <c r="CM151" s="577" t="s">
        <v>910</v>
      </c>
      <c r="CN151" s="577" t="s">
        <v>910</v>
      </c>
      <c r="CO151" s="577" t="s">
        <v>910</v>
      </c>
      <c r="CP151" s="583" t="s">
        <v>542</v>
      </c>
      <c r="CQ151" s="577" t="s">
        <v>539</v>
      </c>
      <c r="CR151" s="577" t="s">
        <v>509</v>
      </c>
      <c r="CS151" s="577" t="s">
        <v>509</v>
      </c>
      <c r="CT151" s="577" t="s">
        <v>509</v>
      </c>
      <c r="CU151" s="577" t="s">
        <v>509</v>
      </c>
      <c r="CV151" s="577" t="s">
        <v>509</v>
      </c>
      <c r="CW151" s="577" t="s">
        <v>509</v>
      </c>
      <c r="CX151" s="580">
        <v>0.3</v>
      </c>
      <c r="CY151" s="577">
        <v>0.1</v>
      </c>
      <c r="CZ151" s="577" t="s">
        <v>910</v>
      </c>
      <c r="DA151" s="583">
        <v>0.65</v>
      </c>
      <c r="DB151" s="577" t="s">
        <v>540</v>
      </c>
      <c r="DC151" s="577" t="s">
        <v>509</v>
      </c>
      <c r="DD151" s="577" t="s">
        <v>509</v>
      </c>
      <c r="DE151" s="577" t="s">
        <v>540</v>
      </c>
      <c r="DF151" s="577" t="s">
        <v>910</v>
      </c>
      <c r="DG151" s="577" t="s">
        <v>910</v>
      </c>
      <c r="DH151" s="583" t="s">
        <v>541</v>
      </c>
      <c r="DI151" s="749" t="str">
        <f>IF(Tabela35[[#This Row],[nazwa punktu8]]=Tabela2[[#This Row],[Nazwa punktu]],"tak","NIEEEEEEEEEEEEEEEE")</f>
        <v>NIEEEEEEEEEEEEEEEE</v>
      </c>
    </row>
    <row r="152" spans="1:150" s="684" customFormat="1" hidden="1" x14ac:dyDescent="0.25">
      <c r="A152" s="679">
        <v>94</v>
      </c>
      <c r="B152" s="685">
        <v>569</v>
      </c>
      <c r="C152" s="681" t="s">
        <v>337</v>
      </c>
      <c r="D152" s="697">
        <v>52.571194444444451</v>
      </c>
      <c r="E152" s="698">
        <v>14.917055555555555</v>
      </c>
      <c r="F152" s="695" t="s">
        <v>1096</v>
      </c>
      <c r="G152" s="740" t="s">
        <v>1420</v>
      </c>
      <c r="H152" s="570">
        <v>94</v>
      </c>
      <c r="I152" s="566">
        <v>569</v>
      </c>
      <c r="J152" s="567" t="s">
        <v>1179</v>
      </c>
      <c r="K152" s="568" t="s">
        <v>1096</v>
      </c>
      <c r="L152" s="569">
        <v>530</v>
      </c>
      <c r="M152" s="570">
        <v>7.6</v>
      </c>
      <c r="N152" s="571" t="s">
        <v>910</v>
      </c>
      <c r="O152" s="572">
        <v>4.6500000000000004</v>
      </c>
      <c r="P152" s="572">
        <v>79.239999999999995</v>
      </c>
      <c r="Q152" s="573" t="s">
        <v>910</v>
      </c>
      <c r="R152" s="572">
        <v>1.516</v>
      </c>
      <c r="S152" s="572">
        <v>10.72</v>
      </c>
      <c r="T152" s="572">
        <v>10.85</v>
      </c>
      <c r="U152" s="574">
        <v>8.2000000000000003E-2</v>
      </c>
      <c r="V152" s="572">
        <v>924.8</v>
      </c>
      <c r="W152" s="573" t="s">
        <v>910</v>
      </c>
      <c r="X152" s="572">
        <v>3.919</v>
      </c>
      <c r="Y152" s="572">
        <v>12.91</v>
      </c>
      <c r="Z152" s="572" t="s">
        <v>912</v>
      </c>
      <c r="AA152" s="572">
        <v>22.22</v>
      </c>
      <c r="AB152" s="572">
        <v>66.72</v>
      </c>
      <c r="AC152" s="572">
        <v>5.5579999999999998</v>
      </c>
      <c r="AD152" s="575">
        <v>61.68</v>
      </c>
      <c r="AE152" s="576">
        <v>0.2258</v>
      </c>
      <c r="AF152" s="576">
        <v>0.7419</v>
      </c>
      <c r="AG152" s="576">
        <v>1.2869999999999999</v>
      </c>
      <c r="AH152" s="576">
        <v>3.4439999999999998E-2</v>
      </c>
      <c r="AI152" s="576">
        <v>7.7579999999999996E-2</v>
      </c>
      <c r="AJ152" s="577">
        <v>1.0070000000000001E-2</v>
      </c>
      <c r="AK152" s="577">
        <v>0.1656</v>
      </c>
      <c r="AL152" s="577">
        <v>0.31430000000000002</v>
      </c>
      <c r="AM152" s="578">
        <v>3.54</v>
      </c>
      <c r="AN152" s="579" t="str">
        <f>IF(Tabela2[[#This Row],[Nazwa punktu]]=Tabela35[[#This Row],[Lokalizacja]],"OK","NIEEEEEEEEEEEEEEEEEEEEEEEEE")</f>
        <v>NIEEEEEEEEEEEEEEEEEEEEEEEEE</v>
      </c>
      <c r="AO152" s="582">
        <v>93</v>
      </c>
      <c r="AP152" s="577">
        <v>569</v>
      </c>
      <c r="AQ152" s="582" t="s">
        <v>1179</v>
      </c>
      <c r="AR152" s="577" t="s">
        <v>1096</v>
      </c>
      <c r="AS152" s="580" t="s">
        <v>959</v>
      </c>
      <c r="AT152" s="577">
        <v>1.2E-2</v>
      </c>
      <c r="AU152" s="577" t="s">
        <v>959</v>
      </c>
      <c r="AV152" s="577" t="s">
        <v>959</v>
      </c>
      <c r="AW152" s="577">
        <v>5.2999999999999999E-2</v>
      </c>
      <c r="AX152" s="577">
        <v>2.5999999999999999E-2</v>
      </c>
      <c r="AY152" s="577">
        <v>0.20300000000000001</v>
      </c>
      <c r="AZ152" s="577">
        <v>0.188</v>
      </c>
      <c r="BA152" s="577">
        <v>8.6999999999999994E-2</v>
      </c>
      <c r="BB152" s="577">
        <v>0.13300000000000001</v>
      </c>
      <c r="BC152" s="577">
        <v>0.13400000000000001</v>
      </c>
      <c r="BD152" s="577">
        <v>0.161</v>
      </c>
      <c r="BE152" s="577">
        <v>2.4E-2</v>
      </c>
      <c r="BF152" s="577">
        <v>0.11</v>
      </c>
      <c r="BG152" s="577">
        <v>0.154</v>
      </c>
      <c r="BH152" s="577">
        <v>3.5999999999999997E-2</v>
      </c>
      <c r="BI152" s="577">
        <v>4.7E-2</v>
      </c>
      <c r="BJ152" s="583">
        <v>0.13500000000000001</v>
      </c>
      <c r="BK152" s="577">
        <v>9.6000000000000002E-2</v>
      </c>
      <c r="BL152" s="577">
        <v>0.61099999999999999</v>
      </c>
      <c r="BM152" s="577">
        <v>0.51200000000000001</v>
      </c>
      <c r="BN152" s="577">
        <v>0.28900000000000003</v>
      </c>
      <c r="BO152" s="577">
        <v>1.5105</v>
      </c>
      <c r="BP152" s="580">
        <v>1.4395</v>
      </c>
      <c r="BQ152" s="577">
        <v>0.85300000000000009</v>
      </c>
      <c r="BR152" s="583">
        <v>0.81700000000000006</v>
      </c>
      <c r="BS152" s="579" t="str">
        <f>IF(Tabela35[[#This Row],[Lokalizacja3]]=Tabela2[[#This Row],[Nazwa punktu]],"ok","NIEEEEEE")</f>
        <v>NIEEEEEE</v>
      </c>
      <c r="BT152" s="580">
        <v>94</v>
      </c>
      <c r="BU152" s="582">
        <v>569</v>
      </c>
      <c r="BV152" s="577" t="s">
        <v>1179</v>
      </c>
      <c r="BW152" s="582" t="s">
        <v>1096</v>
      </c>
      <c r="BX152" s="577">
        <v>0.1</v>
      </c>
      <c r="BY152" s="577">
        <v>0.1</v>
      </c>
      <c r="BZ152" s="577">
        <v>0.3</v>
      </c>
      <c r="CA152" s="577" t="s">
        <v>509</v>
      </c>
      <c r="CB152" s="577">
        <v>0.3</v>
      </c>
      <c r="CC152" s="577" t="s">
        <v>509</v>
      </c>
      <c r="CD152" s="577">
        <v>0.2</v>
      </c>
      <c r="CE152" s="577">
        <v>1.1000000000000001</v>
      </c>
      <c r="CF152" s="580" t="s">
        <v>509</v>
      </c>
      <c r="CG152" s="583" t="s">
        <v>509</v>
      </c>
      <c r="CH152" s="582">
        <v>94</v>
      </c>
      <c r="CI152" s="577">
        <v>569</v>
      </c>
      <c r="CJ152" s="582" t="s">
        <v>1179</v>
      </c>
      <c r="CK152" s="577" t="s">
        <v>1096</v>
      </c>
      <c r="CL152" s="580" t="s">
        <v>910</v>
      </c>
      <c r="CM152" s="577" t="s">
        <v>910</v>
      </c>
      <c r="CN152" s="577" t="s">
        <v>910</v>
      </c>
      <c r="CO152" s="577" t="s">
        <v>910</v>
      </c>
      <c r="CP152" s="583" t="s">
        <v>542</v>
      </c>
      <c r="CQ152" s="577" t="s">
        <v>539</v>
      </c>
      <c r="CR152" s="577" t="s">
        <v>509</v>
      </c>
      <c r="CS152" s="577" t="s">
        <v>509</v>
      </c>
      <c r="CT152" s="577" t="s">
        <v>509</v>
      </c>
      <c r="CU152" s="577" t="s">
        <v>509</v>
      </c>
      <c r="CV152" s="577" t="s">
        <v>509</v>
      </c>
      <c r="CW152" s="577" t="s">
        <v>509</v>
      </c>
      <c r="CX152" s="580">
        <v>2.9</v>
      </c>
      <c r="CY152" s="577">
        <v>6.6</v>
      </c>
      <c r="CZ152" s="577">
        <v>0.9</v>
      </c>
      <c r="DA152" s="583">
        <v>10.4</v>
      </c>
      <c r="DB152" s="577" t="s">
        <v>540</v>
      </c>
      <c r="DC152" s="577" t="s">
        <v>509</v>
      </c>
      <c r="DD152" s="577" t="s">
        <v>509</v>
      </c>
      <c r="DE152" s="577" t="s">
        <v>540</v>
      </c>
      <c r="DF152" s="577" t="s">
        <v>910</v>
      </c>
      <c r="DG152" s="577" t="s">
        <v>910</v>
      </c>
      <c r="DH152" s="583" t="s">
        <v>541</v>
      </c>
      <c r="DI152" s="749" t="str">
        <f>IF(Tabela35[[#This Row],[nazwa punktu8]]=Tabela2[[#This Row],[Nazwa punktu]],"tak","NIEEEEEEEEEEEEEEEE")</f>
        <v>NIEEEEEEEEEEEEEEEE</v>
      </c>
    </row>
    <row r="153" spans="1:150" s="684" customFormat="1" hidden="1" x14ac:dyDescent="0.25">
      <c r="A153" s="679">
        <v>226</v>
      </c>
      <c r="B153" s="685">
        <v>55</v>
      </c>
      <c r="C153" s="681" t="s">
        <v>1021</v>
      </c>
      <c r="D153" s="697">
        <v>52.120888888888892</v>
      </c>
      <c r="E153" s="698">
        <v>17.665416666666665</v>
      </c>
      <c r="F153" s="695" t="s">
        <v>1102</v>
      </c>
      <c r="G153" s="696" t="s">
        <v>1421</v>
      </c>
      <c r="H153" s="570">
        <v>226</v>
      </c>
      <c r="I153" s="566">
        <v>55</v>
      </c>
      <c r="J153" s="567" t="s">
        <v>1021</v>
      </c>
      <c r="K153" s="568" t="s">
        <v>1102</v>
      </c>
      <c r="L153" s="569">
        <v>644</v>
      </c>
      <c r="M153" s="570">
        <v>7.6</v>
      </c>
      <c r="N153" s="571" t="s">
        <v>910</v>
      </c>
      <c r="O153" s="572" t="s">
        <v>304</v>
      </c>
      <c r="P153" s="572">
        <v>40.78</v>
      </c>
      <c r="Q153" s="573" t="s">
        <v>910</v>
      </c>
      <c r="R153" s="572" t="s">
        <v>911</v>
      </c>
      <c r="S153" s="572">
        <v>9.4969999999999999</v>
      </c>
      <c r="T153" s="572">
        <v>3.9870000000000001</v>
      </c>
      <c r="U153" s="574">
        <v>6.7099999999999998E-3</v>
      </c>
      <c r="V153" s="572">
        <v>246.1</v>
      </c>
      <c r="W153" s="573" t="s">
        <v>910</v>
      </c>
      <c r="X153" s="572">
        <v>2.2669999999999999</v>
      </c>
      <c r="Y153" s="572">
        <v>4.2729999999999997</v>
      </c>
      <c r="Z153" s="572" t="s">
        <v>912</v>
      </c>
      <c r="AA153" s="572">
        <v>4.8710000000000004</v>
      </c>
      <c r="AB153" s="572">
        <v>66.790000000000006</v>
      </c>
      <c r="AC153" s="572">
        <v>3.0779999999999998</v>
      </c>
      <c r="AD153" s="575">
        <v>27.57</v>
      </c>
      <c r="AE153" s="576">
        <v>0.17169999999999999</v>
      </c>
      <c r="AF153" s="576">
        <v>9.2910000000000006E-2</v>
      </c>
      <c r="AG153" s="576">
        <v>0.47499999999999998</v>
      </c>
      <c r="AH153" s="576">
        <v>3.3869999999999997E-2</v>
      </c>
      <c r="AI153" s="576">
        <v>2.5020000000000001E-2</v>
      </c>
      <c r="AJ153" s="577">
        <v>1.059E-2</v>
      </c>
      <c r="AK153" s="577">
        <v>3.4589999999999996E-2</v>
      </c>
      <c r="AL153" s="577">
        <v>1.376E-2</v>
      </c>
      <c r="AM153" s="578">
        <v>0.22</v>
      </c>
      <c r="AN153" s="579" t="str">
        <f>IF(Tabela2[[#This Row],[Nazwa punktu]]=Tabela35[[#This Row],[Lokalizacja]],"OK","NIEEEEEEEEEEEEEEEEEEEEEEEEE")</f>
        <v>OK</v>
      </c>
      <c r="AO153" s="582">
        <v>226</v>
      </c>
      <c r="AP153" s="577">
        <v>55</v>
      </c>
      <c r="AQ153" s="582" t="s">
        <v>1021</v>
      </c>
      <c r="AR153" s="577" t="s">
        <v>1102</v>
      </c>
      <c r="AS153" s="580" t="s">
        <v>959</v>
      </c>
      <c r="AT153" s="577" t="s">
        <v>959</v>
      </c>
      <c r="AU153" s="577" t="s">
        <v>959</v>
      </c>
      <c r="AV153" s="577" t="s">
        <v>959</v>
      </c>
      <c r="AW153" s="577">
        <v>4.2000000000000003E-2</v>
      </c>
      <c r="AX153" s="577">
        <v>8.0000000000000002E-3</v>
      </c>
      <c r="AY153" s="577">
        <v>0.10100000000000001</v>
      </c>
      <c r="AZ153" s="577">
        <v>8.2000000000000003E-2</v>
      </c>
      <c r="BA153" s="577">
        <v>0.04</v>
      </c>
      <c r="BB153" s="577">
        <v>5.8999999999999997E-2</v>
      </c>
      <c r="BC153" s="577">
        <v>5.8000000000000003E-2</v>
      </c>
      <c r="BD153" s="577">
        <v>5.8999999999999997E-2</v>
      </c>
      <c r="BE153" s="577">
        <v>1.2999999999999999E-2</v>
      </c>
      <c r="BF153" s="577">
        <v>0.06</v>
      </c>
      <c r="BG153" s="577">
        <v>7.3999999999999996E-2</v>
      </c>
      <c r="BH153" s="577">
        <v>1.4E-2</v>
      </c>
      <c r="BI153" s="577">
        <v>0.14000000000000001</v>
      </c>
      <c r="BJ153" s="583">
        <v>6.9000000000000006E-2</v>
      </c>
      <c r="BK153" s="577">
        <v>5.7500000000000002E-2</v>
      </c>
      <c r="BL153" s="577">
        <v>0.28200000000000003</v>
      </c>
      <c r="BM153" s="577">
        <v>0.34400000000000003</v>
      </c>
      <c r="BN153" s="577">
        <v>0.14300000000000002</v>
      </c>
      <c r="BO153" s="577">
        <v>0.82899999999999996</v>
      </c>
      <c r="BP153" s="580">
        <v>0.67599999999999993</v>
      </c>
      <c r="BQ153" s="577">
        <v>0.41349999999999998</v>
      </c>
      <c r="BR153" s="583">
        <v>0.374</v>
      </c>
      <c r="BS153" s="579" t="str">
        <f>IF(Tabela35[[#This Row],[Lokalizacja3]]=Tabela2[[#This Row],[Nazwa punktu]],"ok","NIEEEEEE")</f>
        <v>ok</v>
      </c>
      <c r="BT153" s="580">
        <v>225</v>
      </c>
      <c r="BU153" s="582">
        <v>55</v>
      </c>
      <c r="BV153" s="577" t="s">
        <v>1021</v>
      </c>
      <c r="BW153" s="582" t="s">
        <v>1102</v>
      </c>
      <c r="BX153" s="577" t="s">
        <v>509</v>
      </c>
      <c r="BY153" s="577" t="s">
        <v>509</v>
      </c>
      <c r="BZ153" s="577" t="s">
        <v>509</v>
      </c>
      <c r="CA153" s="577" t="s">
        <v>509</v>
      </c>
      <c r="CB153" s="577" t="s">
        <v>509</v>
      </c>
      <c r="CC153" s="577" t="s">
        <v>509</v>
      </c>
      <c r="CD153" s="577" t="s">
        <v>509</v>
      </c>
      <c r="CE153" s="577" t="s">
        <v>515</v>
      </c>
      <c r="CF153" s="580" t="s">
        <v>509</v>
      </c>
      <c r="CG153" s="583" t="s">
        <v>509</v>
      </c>
      <c r="CH153" s="582">
        <v>225</v>
      </c>
      <c r="CI153" s="577">
        <v>55</v>
      </c>
      <c r="CJ153" s="582" t="s">
        <v>1021</v>
      </c>
      <c r="CK153" s="577" t="s">
        <v>1102</v>
      </c>
      <c r="CL153" s="580" t="s">
        <v>910</v>
      </c>
      <c r="CM153" s="577" t="s">
        <v>910</v>
      </c>
      <c r="CN153" s="577" t="s">
        <v>910</v>
      </c>
      <c r="CO153" s="577" t="s">
        <v>910</v>
      </c>
      <c r="CP153" s="583" t="s">
        <v>542</v>
      </c>
      <c r="CQ153" s="577" t="s">
        <v>539</v>
      </c>
      <c r="CR153" s="577" t="s">
        <v>509</v>
      </c>
      <c r="CS153" s="577" t="s">
        <v>509</v>
      </c>
      <c r="CT153" s="577" t="s">
        <v>509</v>
      </c>
      <c r="CU153" s="577" t="s">
        <v>509</v>
      </c>
      <c r="CV153" s="577" t="s">
        <v>509</v>
      </c>
      <c r="CW153" s="577" t="s">
        <v>509</v>
      </c>
      <c r="CX153" s="580">
        <v>0.1</v>
      </c>
      <c r="CY153" s="577" t="s">
        <v>509</v>
      </c>
      <c r="CZ153" s="577" t="s">
        <v>910</v>
      </c>
      <c r="DA153" s="583" t="s">
        <v>515</v>
      </c>
      <c r="DB153" s="577" t="s">
        <v>540</v>
      </c>
      <c r="DC153" s="577" t="s">
        <v>509</v>
      </c>
      <c r="DD153" s="577" t="s">
        <v>509</v>
      </c>
      <c r="DE153" s="577" t="s">
        <v>540</v>
      </c>
      <c r="DF153" s="577" t="s">
        <v>910</v>
      </c>
      <c r="DG153" s="577" t="s">
        <v>910</v>
      </c>
      <c r="DH153" s="583" t="s">
        <v>541</v>
      </c>
      <c r="DI153" s="749" t="str">
        <f>IF(Tabela35[[#This Row],[nazwa punktu8]]=Tabela2[[#This Row],[Nazwa punktu]],"tak","NIEEEEEEEEEEEEEEEE")</f>
        <v>tak</v>
      </c>
    </row>
    <row r="154" spans="1:150" s="684" customFormat="1" hidden="1" x14ac:dyDescent="0.25">
      <c r="A154" s="679">
        <v>166</v>
      </c>
      <c r="B154" s="685">
        <v>570</v>
      </c>
      <c r="C154" s="681" t="s">
        <v>615</v>
      </c>
      <c r="D154" s="697">
        <v>50.021194444444447</v>
      </c>
      <c r="E154" s="698">
        <v>18.21511111111111</v>
      </c>
      <c r="F154" s="695" t="s">
        <v>1097</v>
      </c>
      <c r="G154" s="696" t="s">
        <v>1422</v>
      </c>
      <c r="H154" s="570">
        <v>166</v>
      </c>
      <c r="I154" s="566">
        <v>570</v>
      </c>
      <c r="J154" s="567" t="s">
        <v>1213</v>
      </c>
      <c r="K154" s="568" t="s">
        <v>1097</v>
      </c>
      <c r="L154" s="569">
        <v>765</v>
      </c>
      <c r="M154" s="570">
        <v>7.5</v>
      </c>
      <c r="N154" s="571" t="s">
        <v>910</v>
      </c>
      <c r="O154" s="572">
        <v>3.8450000000000002</v>
      </c>
      <c r="P154" s="572">
        <v>100.4</v>
      </c>
      <c r="Q154" s="573" t="s">
        <v>910</v>
      </c>
      <c r="R154" s="572">
        <v>4.4390000000000001</v>
      </c>
      <c r="S154" s="572">
        <v>13.28</v>
      </c>
      <c r="T154" s="572">
        <v>14.85</v>
      </c>
      <c r="U154" s="574">
        <v>2.1000000000000001E-2</v>
      </c>
      <c r="V154" s="572">
        <v>484.1</v>
      </c>
      <c r="W154" s="573" t="s">
        <v>910</v>
      </c>
      <c r="X154" s="572">
        <v>9.5190000000000001</v>
      </c>
      <c r="Y154" s="572">
        <v>19.23</v>
      </c>
      <c r="Z154" s="572">
        <v>2.1760000000000002</v>
      </c>
      <c r="AA154" s="572">
        <v>29.68</v>
      </c>
      <c r="AB154" s="572">
        <v>368.2</v>
      </c>
      <c r="AC154" s="572">
        <v>14.39</v>
      </c>
      <c r="AD154" s="575">
        <v>66.34</v>
      </c>
      <c r="AE154" s="576">
        <v>0.6704</v>
      </c>
      <c r="AF154" s="576">
        <v>0.39639999999999997</v>
      </c>
      <c r="AG154" s="576">
        <v>1.264</v>
      </c>
      <c r="AH154" s="576">
        <v>0.1444</v>
      </c>
      <c r="AI154" s="576">
        <v>0.14499999999999999</v>
      </c>
      <c r="AJ154" s="577">
        <v>2.5000000000000001E-2</v>
      </c>
      <c r="AK154" s="577">
        <v>0.12520000000000001</v>
      </c>
      <c r="AL154" s="577">
        <v>0.14360000000000001</v>
      </c>
      <c r="AM154" s="578">
        <v>0.74</v>
      </c>
      <c r="AN154" s="579" t="str">
        <f>IF(Tabela2[[#This Row],[Nazwa punktu]]=Tabela35[[#This Row],[Lokalizacja]],"OK","NIEEEEEEEEEEEEEEEEEEEEEEEEE")</f>
        <v>NIEEEEEEEEEEEEEEEEEEEEEEEEE</v>
      </c>
      <c r="AO154" s="582">
        <v>166</v>
      </c>
      <c r="AP154" s="577">
        <v>570</v>
      </c>
      <c r="AQ154" s="582" t="s">
        <v>1213</v>
      </c>
      <c r="AR154" s="577" t="s">
        <v>1097</v>
      </c>
      <c r="AS154" s="580">
        <v>1.4E-2</v>
      </c>
      <c r="AT154" s="577">
        <v>5.1999999999999998E-2</v>
      </c>
      <c r="AU154" s="577">
        <v>1.2999999999999999E-2</v>
      </c>
      <c r="AV154" s="577">
        <v>4.7E-2</v>
      </c>
      <c r="AW154" s="577">
        <v>0.20799999999999999</v>
      </c>
      <c r="AX154" s="577">
        <v>0.13300000000000001</v>
      </c>
      <c r="AY154" s="577">
        <v>1.06</v>
      </c>
      <c r="AZ154" s="577">
        <v>0.89800000000000002</v>
      </c>
      <c r="BA154" s="577">
        <v>0.53600000000000003</v>
      </c>
      <c r="BB154" s="577">
        <v>0.63400000000000001</v>
      </c>
      <c r="BC154" s="577">
        <v>0.499</v>
      </c>
      <c r="BD154" s="577">
        <v>0.51900000000000002</v>
      </c>
      <c r="BE154" s="577">
        <v>0.125</v>
      </c>
      <c r="BF154" s="577">
        <v>0.53600000000000003</v>
      </c>
      <c r="BG154" s="577">
        <v>0.40200000000000002</v>
      </c>
      <c r="BH154" s="577">
        <v>8.7999999999999995E-2</v>
      </c>
      <c r="BI154" s="577">
        <v>0.152</v>
      </c>
      <c r="BJ154" s="583">
        <v>0.35299999999999998</v>
      </c>
      <c r="BK154" s="577">
        <v>0.45300000000000001</v>
      </c>
      <c r="BL154" s="577">
        <v>3.1280000000000001</v>
      </c>
      <c r="BM154" s="577">
        <v>1.919</v>
      </c>
      <c r="BN154" s="577">
        <v>0.755</v>
      </c>
      <c r="BO154" s="577">
        <v>6.269000000000001</v>
      </c>
      <c r="BP154" s="580">
        <v>5.9920000000000009</v>
      </c>
      <c r="BQ154" s="577">
        <v>4.2050000000000001</v>
      </c>
      <c r="BR154" s="583">
        <v>2.9330000000000007</v>
      </c>
      <c r="BS154" s="579" t="str">
        <f>IF(Tabela35[[#This Row],[Lokalizacja3]]=Tabela2[[#This Row],[Nazwa punktu]],"ok","NIEEEEEE")</f>
        <v>NIEEEEEE</v>
      </c>
      <c r="BT154" s="580">
        <v>166</v>
      </c>
      <c r="BU154" s="582">
        <v>570</v>
      </c>
      <c r="BV154" s="577" t="s">
        <v>615</v>
      </c>
      <c r="BW154" s="582" t="s">
        <v>1097</v>
      </c>
      <c r="BX154" s="577" t="s">
        <v>509</v>
      </c>
      <c r="BY154" s="577">
        <v>0.1</v>
      </c>
      <c r="BZ154" s="577" t="s">
        <v>509</v>
      </c>
      <c r="CA154" s="577" t="s">
        <v>509</v>
      </c>
      <c r="CB154" s="577">
        <v>0.2</v>
      </c>
      <c r="CC154" s="577" t="s">
        <v>509</v>
      </c>
      <c r="CD154" s="577">
        <v>0.2</v>
      </c>
      <c r="CE154" s="577">
        <v>0.7</v>
      </c>
      <c r="CF154" s="580">
        <v>0.3</v>
      </c>
      <c r="CG154" s="583" t="s">
        <v>509</v>
      </c>
      <c r="CH154" s="582">
        <v>166</v>
      </c>
      <c r="CI154" s="577">
        <v>570</v>
      </c>
      <c r="CJ154" s="582" t="s">
        <v>687</v>
      </c>
      <c r="CK154" s="577" t="s">
        <v>1097</v>
      </c>
      <c r="CL154" s="580" t="s">
        <v>910</v>
      </c>
      <c r="CM154" s="577">
        <v>0.5</v>
      </c>
      <c r="CN154" s="577" t="s">
        <v>910</v>
      </c>
      <c r="CO154" s="577" t="s">
        <v>910</v>
      </c>
      <c r="CP154" s="583" t="s">
        <v>542</v>
      </c>
      <c r="CQ154" s="577" t="s">
        <v>539</v>
      </c>
      <c r="CR154" s="577" t="s">
        <v>509</v>
      </c>
      <c r="CS154" s="577" t="s">
        <v>509</v>
      </c>
      <c r="CT154" s="577" t="s">
        <v>509</v>
      </c>
      <c r="CU154" s="577" t="s">
        <v>509</v>
      </c>
      <c r="CV154" s="577" t="s">
        <v>509</v>
      </c>
      <c r="CW154" s="577" t="s">
        <v>509</v>
      </c>
      <c r="CX154" s="580">
        <v>1</v>
      </c>
      <c r="CY154" s="577">
        <v>1.9</v>
      </c>
      <c r="CZ154" s="577">
        <v>1.1000000000000001</v>
      </c>
      <c r="DA154" s="583">
        <v>4</v>
      </c>
      <c r="DB154" s="577" t="s">
        <v>540</v>
      </c>
      <c r="DC154" s="577" t="s">
        <v>509</v>
      </c>
      <c r="DD154" s="577" t="s">
        <v>509</v>
      </c>
      <c r="DE154" s="577" t="s">
        <v>540</v>
      </c>
      <c r="DF154" s="577" t="s">
        <v>910</v>
      </c>
      <c r="DG154" s="577" t="s">
        <v>910</v>
      </c>
      <c r="DH154" s="583" t="s">
        <v>541</v>
      </c>
      <c r="DI154" s="749" t="str">
        <f>IF(Tabela35[[#This Row],[nazwa punktu8]]=Tabela2[[#This Row],[Nazwa punktu]],"tak","NIEEEEEEEEEEEEEEEE")</f>
        <v>NIEEEEEEEEEEEEEEEE</v>
      </c>
    </row>
    <row r="155" spans="1:150" s="684" customFormat="1" hidden="1" x14ac:dyDescent="0.25">
      <c r="A155" s="679">
        <v>135</v>
      </c>
      <c r="B155" s="680">
        <v>572</v>
      </c>
      <c r="C155" s="681" t="s">
        <v>341</v>
      </c>
      <c r="D155" s="693">
        <v>52.690873000000003</v>
      </c>
      <c r="E155" s="694">
        <v>20.456445999999399</v>
      </c>
      <c r="F155" s="695" t="s">
        <v>1100</v>
      </c>
      <c r="G155" s="696" t="s">
        <v>1422</v>
      </c>
      <c r="H155" s="570">
        <v>135</v>
      </c>
      <c r="I155" s="566">
        <v>572</v>
      </c>
      <c r="J155" s="567" t="s">
        <v>1195</v>
      </c>
      <c r="K155" s="568" t="s">
        <v>1100</v>
      </c>
      <c r="L155" s="569">
        <v>735</v>
      </c>
      <c r="M155" s="570">
        <v>7.9</v>
      </c>
      <c r="N155" s="571" t="s">
        <v>910</v>
      </c>
      <c r="O155" s="572" t="s">
        <v>304</v>
      </c>
      <c r="P155" s="572">
        <v>30.44</v>
      </c>
      <c r="Q155" s="573" t="s">
        <v>910</v>
      </c>
      <c r="R155" s="572">
        <v>1.1180000000000001</v>
      </c>
      <c r="S155" s="572">
        <v>4.3</v>
      </c>
      <c r="T155" s="572">
        <v>4.9359999999999999</v>
      </c>
      <c r="U155" s="574">
        <v>3.5599999999999998E-3</v>
      </c>
      <c r="V155" s="572">
        <v>194.8</v>
      </c>
      <c r="W155" s="573" t="s">
        <v>910</v>
      </c>
      <c r="X155" s="572">
        <v>2.3199999999999998</v>
      </c>
      <c r="Y155" s="572">
        <v>3.0419999999999998</v>
      </c>
      <c r="Z155" s="572" t="s">
        <v>912</v>
      </c>
      <c r="AA155" s="572">
        <v>16.010000000000002</v>
      </c>
      <c r="AB155" s="572">
        <v>120.6</v>
      </c>
      <c r="AC155" s="572">
        <v>5.1539999999999999</v>
      </c>
      <c r="AD155" s="575">
        <v>11.84</v>
      </c>
      <c r="AE155" s="576">
        <v>0.3019</v>
      </c>
      <c r="AF155" s="576">
        <v>0.65869999999999995</v>
      </c>
      <c r="AG155" s="576">
        <v>0.32879999999999998</v>
      </c>
      <c r="AH155" s="576">
        <v>7.7429999999999999E-2</v>
      </c>
      <c r="AI155" s="576">
        <v>9.4310000000000005E-2</v>
      </c>
      <c r="AJ155" s="577">
        <v>2.2290000000000001E-2</v>
      </c>
      <c r="AK155" s="577">
        <v>3.1E-2</v>
      </c>
      <c r="AL155" s="577">
        <v>1.9809999999999998E-2</v>
      </c>
      <c r="AM155" s="578">
        <v>0.25</v>
      </c>
      <c r="AN155" s="579" t="str">
        <f>IF(Tabela2[[#This Row],[Nazwa punktu]]=Tabela35[[#This Row],[Lokalizacja]],"OK","NIEEEEEEEEEEEEEEEEEEEEEEEEE")</f>
        <v>NIEEEEEEEEEEEEEEEEEEEEEEEEE</v>
      </c>
      <c r="AO155" s="582">
        <v>135</v>
      </c>
      <c r="AP155" s="577">
        <v>572</v>
      </c>
      <c r="AQ155" s="582" t="s">
        <v>1195</v>
      </c>
      <c r="AR155" s="577" t="s">
        <v>1100</v>
      </c>
      <c r="AS155" s="580" t="s">
        <v>959</v>
      </c>
      <c r="AT155" s="577" t="s">
        <v>959</v>
      </c>
      <c r="AU155" s="577" t="s">
        <v>959</v>
      </c>
      <c r="AV155" s="577" t="s">
        <v>959</v>
      </c>
      <c r="AW155" s="577" t="s">
        <v>959</v>
      </c>
      <c r="AX155" s="577" t="s">
        <v>959</v>
      </c>
      <c r="AY155" s="577" t="s">
        <v>959</v>
      </c>
      <c r="AZ155" s="577" t="s">
        <v>959</v>
      </c>
      <c r="BA155" s="577" t="s">
        <v>959</v>
      </c>
      <c r="BB155" s="577" t="s">
        <v>959</v>
      </c>
      <c r="BC155" s="577" t="s">
        <v>959</v>
      </c>
      <c r="BD155" s="577" t="s">
        <v>959</v>
      </c>
      <c r="BE155" s="577" t="s">
        <v>959</v>
      </c>
      <c r="BF155" s="577" t="s">
        <v>959</v>
      </c>
      <c r="BG155" s="577" t="s">
        <v>959</v>
      </c>
      <c r="BH155" s="577" t="s">
        <v>959</v>
      </c>
      <c r="BI155" s="577" t="s">
        <v>959</v>
      </c>
      <c r="BJ155" s="583" t="s">
        <v>959</v>
      </c>
      <c r="BK155" s="577" t="s">
        <v>960</v>
      </c>
      <c r="BL155" s="577" t="s">
        <v>961</v>
      </c>
      <c r="BM155" s="577" t="s">
        <v>1114</v>
      </c>
      <c r="BN155" s="577" t="s">
        <v>962</v>
      </c>
      <c r="BO155" s="577" t="s">
        <v>933</v>
      </c>
      <c r="BP155" s="580" t="s">
        <v>964</v>
      </c>
      <c r="BQ155" s="577" t="s">
        <v>1115</v>
      </c>
      <c r="BR155" s="583" t="s">
        <v>963</v>
      </c>
      <c r="BS155" s="579" t="str">
        <f>IF(Tabela35[[#This Row],[Lokalizacja3]]=Tabela2[[#This Row],[Nazwa punktu]],"ok","NIEEEEEE")</f>
        <v>NIEEEEEE</v>
      </c>
      <c r="BT155" s="580">
        <v>135</v>
      </c>
      <c r="BU155" s="582">
        <v>572</v>
      </c>
      <c r="BV155" s="577" t="s">
        <v>604</v>
      </c>
      <c r="BW155" s="582" t="s">
        <v>1100</v>
      </c>
      <c r="BX155" s="577" t="s">
        <v>509</v>
      </c>
      <c r="BY155" s="577" t="s">
        <v>509</v>
      </c>
      <c r="BZ155" s="577" t="s">
        <v>509</v>
      </c>
      <c r="CA155" s="577" t="s">
        <v>509</v>
      </c>
      <c r="CB155" s="577" t="s">
        <v>509</v>
      </c>
      <c r="CC155" s="577" t="s">
        <v>509</v>
      </c>
      <c r="CD155" s="577" t="s">
        <v>509</v>
      </c>
      <c r="CE155" s="577" t="s">
        <v>515</v>
      </c>
      <c r="CF155" s="580" t="s">
        <v>509</v>
      </c>
      <c r="CG155" s="583" t="s">
        <v>509</v>
      </c>
      <c r="CH155" s="604">
        <v>135</v>
      </c>
      <c r="CI155" s="601">
        <v>572</v>
      </c>
      <c r="CJ155" s="604" t="s">
        <v>745</v>
      </c>
      <c r="CK155" s="601" t="s">
        <v>1100</v>
      </c>
      <c r="CL155" s="603" t="s">
        <v>910</v>
      </c>
      <c r="CM155" s="601" t="s">
        <v>910</v>
      </c>
      <c r="CN155" s="601" t="s">
        <v>910</v>
      </c>
      <c r="CO155" s="601" t="s">
        <v>910</v>
      </c>
      <c r="CP155" s="605" t="s">
        <v>542</v>
      </c>
      <c r="CQ155" s="601" t="s">
        <v>539</v>
      </c>
      <c r="CR155" s="601" t="s">
        <v>509</v>
      </c>
      <c r="CS155" s="601" t="s">
        <v>509</v>
      </c>
      <c r="CT155" s="601" t="s">
        <v>509</v>
      </c>
      <c r="CU155" s="601" t="s">
        <v>509</v>
      </c>
      <c r="CV155" s="601" t="s">
        <v>509</v>
      </c>
      <c r="CW155" s="601" t="s">
        <v>509</v>
      </c>
      <c r="CX155" s="603" t="s">
        <v>509</v>
      </c>
      <c r="CY155" s="601" t="s">
        <v>509</v>
      </c>
      <c r="CZ155" s="601" t="s">
        <v>910</v>
      </c>
      <c r="DA155" s="605" t="s">
        <v>515</v>
      </c>
      <c r="DB155" s="601" t="s">
        <v>540</v>
      </c>
      <c r="DC155" s="601" t="s">
        <v>509</v>
      </c>
      <c r="DD155" s="601" t="s">
        <v>509</v>
      </c>
      <c r="DE155" s="601" t="s">
        <v>540</v>
      </c>
      <c r="DF155" s="601" t="s">
        <v>910</v>
      </c>
      <c r="DG155" s="601" t="s">
        <v>910</v>
      </c>
      <c r="DH155" s="605" t="s">
        <v>541</v>
      </c>
      <c r="DI155" s="749" t="str">
        <f>IF(Tabela35[[#This Row],[nazwa punktu8]]=Tabela2[[#This Row],[Nazwa punktu]],"tak","NIEEEEEEEEEEEEEEEE")</f>
        <v>NIEEEEEEEEEEEEEEEE</v>
      </c>
    </row>
    <row r="156" spans="1:150" s="684" customFormat="1" ht="25.5" x14ac:dyDescent="0.25">
      <c r="A156" s="679">
        <v>194</v>
      </c>
      <c r="B156" s="680">
        <v>28</v>
      </c>
      <c r="C156" s="681" t="s">
        <v>347</v>
      </c>
      <c r="D156" s="693">
        <v>54.636958999999997</v>
      </c>
      <c r="E156" s="694">
        <v>18.4397270000003</v>
      </c>
      <c r="F156" s="695" t="s">
        <v>1106</v>
      </c>
      <c r="G156" s="696" t="s">
        <v>1423</v>
      </c>
      <c r="H156" s="570">
        <v>194</v>
      </c>
      <c r="I156" s="566">
        <v>28</v>
      </c>
      <c r="J156" s="567" t="s">
        <v>7</v>
      </c>
      <c r="K156" s="568" t="s">
        <v>1106</v>
      </c>
      <c r="L156" s="569">
        <v>378</v>
      </c>
      <c r="M156" s="570">
        <v>7.5</v>
      </c>
      <c r="N156" s="571" t="s">
        <v>910</v>
      </c>
      <c r="O156" s="572" t="s">
        <v>304</v>
      </c>
      <c r="P156" s="572">
        <v>25.15</v>
      </c>
      <c r="Q156" s="573" t="s">
        <v>910</v>
      </c>
      <c r="R156" s="572" t="s">
        <v>911</v>
      </c>
      <c r="S156" s="572">
        <v>4.9790000000000001</v>
      </c>
      <c r="T156" s="572">
        <v>3.766</v>
      </c>
      <c r="U156" s="574">
        <v>8.0099999999999998E-3</v>
      </c>
      <c r="V156" s="572">
        <v>166.9</v>
      </c>
      <c r="W156" s="573" t="s">
        <v>910</v>
      </c>
      <c r="X156" s="572">
        <v>2.3079999999999998</v>
      </c>
      <c r="Y156" s="572">
        <v>4.6989999999999998</v>
      </c>
      <c r="Z156" s="572" t="s">
        <v>912</v>
      </c>
      <c r="AA156" s="572">
        <v>11.46</v>
      </c>
      <c r="AB156" s="572">
        <v>259.3</v>
      </c>
      <c r="AC156" s="572">
        <v>5.5510000000000002</v>
      </c>
      <c r="AD156" s="575">
        <v>25.73</v>
      </c>
      <c r="AE156" s="576">
        <v>0.24829999999999999</v>
      </c>
      <c r="AF156" s="576">
        <v>0.4778</v>
      </c>
      <c r="AG156" s="576">
        <v>0.55930000000000002</v>
      </c>
      <c r="AH156" s="576">
        <v>7.4539999999999995E-2</v>
      </c>
      <c r="AI156" s="576">
        <v>6.3329999999999997E-2</v>
      </c>
      <c r="AJ156" s="577">
        <v>1.4830000000000001E-2</v>
      </c>
      <c r="AK156" s="577">
        <v>3.0300000000000001E-2</v>
      </c>
      <c r="AL156" s="577">
        <v>9.3089999999999992E-2</v>
      </c>
      <c r="AM156" s="578">
        <v>0.57999999999999996</v>
      </c>
      <c r="AN156" s="579" t="str">
        <f>IF(Tabela2[[#This Row],[Nazwa punktu]]=Tabela35[[#This Row],[Lokalizacja]],"OK","NIEEEEEEEEEEEEEEEEEEEEEEEEE")</f>
        <v>NIEEEEEEEEEEEEEEEEEEEEEEEEE</v>
      </c>
      <c r="AO156" s="582">
        <v>194</v>
      </c>
      <c r="AP156" s="577">
        <v>28</v>
      </c>
      <c r="AQ156" s="582" t="s">
        <v>7</v>
      </c>
      <c r="AR156" s="577" t="s">
        <v>1106</v>
      </c>
      <c r="AS156" s="580" t="s">
        <v>959</v>
      </c>
      <c r="AT156" s="577">
        <v>8.9999999999999993E-3</v>
      </c>
      <c r="AU156" s="577">
        <v>5.0000000000000001E-3</v>
      </c>
      <c r="AV156" s="577">
        <v>7.0000000000000001E-3</v>
      </c>
      <c r="AW156" s="577">
        <v>8.5000000000000006E-2</v>
      </c>
      <c r="AX156" s="577">
        <v>2.1999999999999999E-2</v>
      </c>
      <c r="AY156" s="577">
        <v>0.21099999999999999</v>
      </c>
      <c r="AZ156" s="577">
        <v>0.18099999999999999</v>
      </c>
      <c r="BA156" s="577">
        <v>0.10199999999999999</v>
      </c>
      <c r="BB156" s="577">
        <v>0.12</v>
      </c>
      <c r="BC156" s="577">
        <v>8.3000000000000004E-2</v>
      </c>
      <c r="BD156" s="577">
        <v>9.0999999999999998E-2</v>
      </c>
      <c r="BE156" s="577">
        <v>2.1000000000000001E-2</v>
      </c>
      <c r="BF156" s="577">
        <v>0.1</v>
      </c>
      <c r="BG156" s="577">
        <v>8.1000000000000003E-2</v>
      </c>
      <c r="BH156" s="577">
        <v>1.7000000000000001E-2</v>
      </c>
      <c r="BI156" s="577">
        <v>2.7E-2</v>
      </c>
      <c r="BJ156" s="583">
        <v>6.9000000000000006E-2</v>
      </c>
      <c r="BK156" s="577">
        <v>0.128</v>
      </c>
      <c r="BL156" s="577">
        <v>0.61399999999999999</v>
      </c>
      <c r="BM156" s="577">
        <v>0.33900000000000002</v>
      </c>
      <c r="BN156" s="577">
        <v>0.15</v>
      </c>
      <c r="BO156" s="577">
        <v>1.2334999999999996</v>
      </c>
      <c r="BP156" s="580">
        <v>1.1854999999999998</v>
      </c>
      <c r="BQ156" s="577">
        <v>0.85899999999999999</v>
      </c>
      <c r="BR156" s="583">
        <v>0.54300000000000004</v>
      </c>
      <c r="BS156" s="579" t="str">
        <f>IF(Tabela35[[#This Row],[Lokalizacja3]]=Tabela2[[#This Row],[Nazwa punktu]],"ok","NIEEEEEE")</f>
        <v>NIEEEEEE</v>
      </c>
      <c r="BT156" s="580">
        <v>194</v>
      </c>
      <c r="BU156" s="582">
        <v>28</v>
      </c>
      <c r="BV156" s="577" t="s">
        <v>7</v>
      </c>
      <c r="BW156" s="582" t="s">
        <v>1106</v>
      </c>
      <c r="BX156" s="577" t="s">
        <v>509</v>
      </c>
      <c r="BY156" s="577" t="s">
        <v>509</v>
      </c>
      <c r="BZ156" s="577" t="s">
        <v>509</v>
      </c>
      <c r="CA156" s="577" t="s">
        <v>509</v>
      </c>
      <c r="CB156" s="577" t="s">
        <v>509</v>
      </c>
      <c r="CC156" s="577" t="s">
        <v>509</v>
      </c>
      <c r="CD156" s="577" t="s">
        <v>509</v>
      </c>
      <c r="CE156" s="577" t="s">
        <v>515</v>
      </c>
      <c r="CF156" s="580" t="s">
        <v>509</v>
      </c>
      <c r="CG156" s="583" t="s">
        <v>509</v>
      </c>
      <c r="CH156" s="582">
        <v>194</v>
      </c>
      <c r="CI156" s="577">
        <v>28</v>
      </c>
      <c r="CJ156" s="582" t="s">
        <v>703</v>
      </c>
      <c r="CK156" s="577" t="s">
        <v>1106</v>
      </c>
      <c r="CL156" s="580" t="s">
        <v>910</v>
      </c>
      <c r="CM156" s="577" t="s">
        <v>910</v>
      </c>
      <c r="CN156" s="577" t="s">
        <v>910</v>
      </c>
      <c r="CO156" s="577" t="s">
        <v>910</v>
      </c>
      <c r="CP156" s="583" t="s">
        <v>542</v>
      </c>
      <c r="CQ156" s="577" t="s">
        <v>539</v>
      </c>
      <c r="CR156" s="577" t="s">
        <v>509</v>
      </c>
      <c r="CS156" s="577" t="s">
        <v>509</v>
      </c>
      <c r="CT156" s="577" t="s">
        <v>509</v>
      </c>
      <c r="CU156" s="577" t="s">
        <v>509</v>
      </c>
      <c r="CV156" s="577" t="s">
        <v>509</v>
      </c>
      <c r="CW156" s="577" t="s">
        <v>509</v>
      </c>
      <c r="CX156" s="580">
        <v>0.4</v>
      </c>
      <c r="CY156" s="577">
        <v>0.7</v>
      </c>
      <c r="CZ156" s="577">
        <v>1.2</v>
      </c>
      <c r="DA156" s="583">
        <v>2.2999999999999998</v>
      </c>
      <c r="DB156" s="577" t="s">
        <v>540</v>
      </c>
      <c r="DC156" s="577" t="s">
        <v>509</v>
      </c>
      <c r="DD156" s="577" t="s">
        <v>509</v>
      </c>
      <c r="DE156" s="577" t="s">
        <v>540</v>
      </c>
      <c r="DF156" s="577" t="s">
        <v>910</v>
      </c>
      <c r="DG156" s="577" t="s">
        <v>910</v>
      </c>
      <c r="DH156" s="583" t="s">
        <v>541</v>
      </c>
      <c r="DI156" s="749" t="str">
        <f>IF(Tabela35[[#This Row],[nazwa punktu8]]=Tabela2[[#This Row],[Nazwa punktu]],"tak","NIEEEEEEEEEEEEEEEE")</f>
        <v>NIEEEEEEEEEEEEEEEE</v>
      </c>
      <c r="DJ156" s="523">
        <v>33</v>
      </c>
      <c r="DK156" s="756">
        <v>28</v>
      </c>
      <c r="DL156" s="507" t="s">
        <v>1558</v>
      </c>
      <c r="DM156" s="524" t="s">
        <v>509</v>
      </c>
      <c r="DN156" s="524" t="s">
        <v>509</v>
      </c>
      <c r="DO156" s="524" t="s">
        <v>1559</v>
      </c>
      <c r="DP156" s="506">
        <v>7.4</v>
      </c>
      <c r="DQ156" s="506" t="s">
        <v>1526</v>
      </c>
      <c r="DR156" s="523">
        <v>33</v>
      </c>
      <c r="DS156" s="756">
        <v>28</v>
      </c>
      <c r="DT156" s="507" t="s">
        <v>1558</v>
      </c>
      <c r="DU156" s="526" t="s">
        <v>1573</v>
      </c>
      <c r="DV156" s="526" t="s">
        <v>1573</v>
      </c>
      <c r="DW156" s="526" t="s">
        <v>1573</v>
      </c>
      <c r="DX156" s="526" t="s">
        <v>1573</v>
      </c>
      <c r="DY156" s="526" t="s">
        <v>1573</v>
      </c>
      <c r="DZ156" s="526" t="s">
        <v>1573</v>
      </c>
      <c r="EA156" s="526" t="s">
        <v>509</v>
      </c>
      <c r="EB156" s="524" t="s">
        <v>1580</v>
      </c>
      <c r="EC156" s="523">
        <v>33</v>
      </c>
      <c r="ED156" s="756">
        <v>28</v>
      </c>
      <c r="EE156" s="507" t="s">
        <v>1558</v>
      </c>
      <c r="EF156" s="526" t="s">
        <v>1658</v>
      </c>
      <c r="EG156" s="526" t="s">
        <v>911</v>
      </c>
      <c r="EH156" s="526" t="s">
        <v>911</v>
      </c>
      <c r="EI156" s="526" t="s">
        <v>911</v>
      </c>
      <c r="EJ156" s="526" t="s">
        <v>911</v>
      </c>
      <c r="EK156" s="526" t="s">
        <v>911</v>
      </c>
      <c r="EL156" s="526" t="s">
        <v>911</v>
      </c>
      <c r="EM156" s="524" t="s">
        <v>911</v>
      </c>
      <c r="EN156" s="523">
        <v>33</v>
      </c>
      <c r="EO156" s="756">
        <v>28</v>
      </c>
      <c r="EP156" s="507" t="s">
        <v>1558</v>
      </c>
      <c r="EQ156" s="526" t="s">
        <v>1600</v>
      </c>
      <c r="ER156" s="526" t="s">
        <v>1601</v>
      </c>
      <c r="ES156" s="526" t="s">
        <v>1601</v>
      </c>
      <c r="ET156" s="524" t="s">
        <v>1601</v>
      </c>
    </row>
    <row r="157" spans="1:150" s="684" customFormat="1" ht="25.5" x14ac:dyDescent="0.25">
      <c r="A157" s="679">
        <v>195</v>
      </c>
      <c r="B157" s="680">
        <v>142</v>
      </c>
      <c r="C157" s="681" t="s">
        <v>1022</v>
      </c>
      <c r="D157" s="693">
        <v>54.606631999999998</v>
      </c>
      <c r="E157" s="694">
        <v>18.3474980000003</v>
      </c>
      <c r="F157" s="695" t="s">
        <v>1106</v>
      </c>
      <c r="G157" s="696" t="s">
        <v>1424</v>
      </c>
      <c r="H157" s="570">
        <v>195</v>
      </c>
      <c r="I157" s="566">
        <v>142</v>
      </c>
      <c r="J157" s="567" t="s">
        <v>8</v>
      </c>
      <c r="K157" s="568" t="s">
        <v>1106</v>
      </c>
      <c r="L157" s="569">
        <v>378</v>
      </c>
      <c r="M157" s="570">
        <v>7.8</v>
      </c>
      <c r="N157" s="571" t="s">
        <v>910</v>
      </c>
      <c r="O157" s="572" t="s">
        <v>304</v>
      </c>
      <c r="P157" s="572">
        <v>34.26</v>
      </c>
      <c r="Q157" s="573" t="s">
        <v>910</v>
      </c>
      <c r="R157" s="572">
        <v>1.4350000000000001</v>
      </c>
      <c r="S157" s="572">
        <v>9.2560000000000002</v>
      </c>
      <c r="T157" s="572">
        <v>9.6590000000000007</v>
      </c>
      <c r="U157" s="574">
        <v>6.5399999999999998E-3</v>
      </c>
      <c r="V157" s="572">
        <v>180.7</v>
      </c>
      <c r="W157" s="573" t="s">
        <v>910</v>
      </c>
      <c r="X157" s="572">
        <v>5.3550000000000004</v>
      </c>
      <c r="Y157" s="572">
        <v>12.14</v>
      </c>
      <c r="Z157" s="572" t="s">
        <v>912</v>
      </c>
      <c r="AA157" s="572">
        <v>15.84</v>
      </c>
      <c r="AB157" s="572">
        <v>273.5</v>
      </c>
      <c r="AC157" s="572">
        <v>7.7460000000000004</v>
      </c>
      <c r="AD157" s="575">
        <v>47.49</v>
      </c>
      <c r="AE157" s="576">
        <v>0.29570000000000002</v>
      </c>
      <c r="AF157" s="576">
        <v>0.66259999999999997</v>
      </c>
      <c r="AG157" s="576">
        <v>0.58079999999999998</v>
      </c>
      <c r="AH157" s="576">
        <v>8.2000000000000003E-2</v>
      </c>
      <c r="AI157" s="576">
        <v>9.2350000000000002E-2</v>
      </c>
      <c r="AJ157" s="577">
        <v>1.856E-2</v>
      </c>
      <c r="AK157" s="577">
        <v>3.2809999999999999E-2</v>
      </c>
      <c r="AL157" s="577">
        <v>4.4319999999999998E-2</v>
      </c>
      <c r="AM157" s="578">
        <v>0.69</v>
      </c>
      <c r="AN157" s="579" t="str">
        <f>IF(Tabela2[[#This Row],[Nazwa punktu]]=Tabela35[[#This Row],[Lokalizacja]],"OK","NIEEEEEEEEEEEEEEEEEEEEEEEEE")</f>
        <v>NIEEEEEEEEEEEEEEEEEEEEEEEEE</v>
      </c>
      <c r="AO157" s="582">
        <v>195</v>
      </c>
      <c r="AP157" s="577">
        <v>142</v>
      </c>
      <c r="AQ157" s="582" t="s">
        <v>8</v>
      </c>
      <c r="AR157" s="577" t="s">
        <v>1106</v>
      </c>
      <c r="AS157" s="580">
        <v>3.1E-2</v>
      </c>
      <c r="AT157" s="577">
        <v>2.1999999999999999E-2</v>
      </c>
      <c r="AU157" s="577">
        <v>0.1</v>
      </c>
      <c r="AV157" s="577">
        <v>0.11899999999999999</v>
      </c>
      <c r="AW157" s="577">
        <v>0.74</v>
      </c>
      <c r="AX157" s="577">
        <v>0.245</v>
      </c>
      <c r="AY157" s="577">
        <v>0.89700000000000002</v>
      </c>
      <c r="AZ157" s="577">
        <v>0.76700000000000002</v>
      </c>
      <c r="BA157" s="577">
        <v>0.48799999999999999</v>
      </c>
      <c r="BB157" s="577">
        <v>0.50900000000000001</v>
      </c>
      <c r="BC157" s="577">
        <v>0.33400000000000002</v>
      </c>
      <c r="BD157" s="577">
        <v>0.35599999999999998</v>
      </c>
      <c r="BE157" s="577">
        <v>9.1999999999999998E-2</v>
      </c>
      <c r="BF157" s="577">
        <v>0.41399999999999998</v>
      </c>
      <c r="BG157" s="577">
        <v>0.32700000000000001</v>
      </c>
      <c r="BH157" s="577">
        <v>7.3999999999999996E-2</v>
      </c>
      <c r="BI157" s="577">
        <v>0.104</v>
      </c>
      <c r="BJ157" s="583">
        <v>0.28899999999999998</v>
      </c>
      <c r="BK157" s="577">
        <v>1.226</v>
      </c>
      <c r="BL157" s="577">
        <v>2.661</v>
      </c>
      <c r="BM157" s="577">
        <v>1.3740000000000001</v>
      </c>
      <c r="BN157" s="577">
        <v>0.61599999999999999</v>
      </c>
      <c r="BO157" s="577">
        <v>5.9079999999999986</v>
      </c>
      <c r="BP157" s="580">
        <v>5.7119999999999989</v>
      </c>
      <c r="BQ157" s="577">
        <v>4.375</v>
      </c>
      <c r="BR157" s="583">
        <v>2.282</v>
      </c>
      <c r="BS157" s="579" t="str">
        <f>IF(Tabela35[[#This Row],[Lokalizacja3]]=Tabela2[[#This Row],[Nazwa punktu]],"ok","NIEEEEEE")</f>
        <v>NIEEEEEE</v>
      </c>
      <c r="BT157" s="580">
        <v>195</v>
      </c>
      <c r="BU157" s="582">
        <v>142</v>
      </c>
      <c r="BV157" s="577" t="s">
        <v>631</v>
      </c>
      <c r="BW157" s="582" t="s">
        <v>1106</v>
      </c>
      <c r="BX157" s="577" t="s">
        <v>509</v>
      </c>
      <c r="BY157" s="577" t="s">
        <v>509</v>
      </c>
      <c r="BZ157" s="577" t="s">
        <v>509</v>
      </c>
      <c r="CA157" s="577" t="s">
        <v>509</v>
      </c>
      <c r="CB157" s="577" t="s">
        <v>509</v>
      </c>
      <c r="CC157" s="577" t="s">
        <v>509</v>
      </c>
      <c r="CD157" s="577" t="s">
        <v>509</v>
      </c>
      <c r="CE157" s="577" t="s">
        <v>515</v>
      </c>
      <c r="CF157" s="580">
        <v>0.3</v>
      </c>
      <c r="CG157" s="583" t="s">
        <v>509</v>
      </c>
      <c r="CH157" s="582">
        <v>195</v>
      </c>
      <c r="CI157" s="577">
        <v>142</v>
      </c>
      <c r="CJ157" s="582" t="s">
        <v>1022</v>
      </c>
      <c r="CK157" s="577" t="s">
        <v>1106</v>
      </c>
      <c r="CL157" s="580" t="s">
        <v>910</v>
      </c>
      <c r="CM157" s="577" t="s">
        <v>910</v>
      </c>
      <c r="CN157" s="577" t="s">
        <v>910</v>
      </c>
      <c r="CO157" s="577" t="s">
        <v>910</v>
      </c>
      <c r="CP157" s="583" t="s">
        <v>542</v>
      </c>
      <c r="CQ157" s="577" t="s">
        <v>539</v>
      </c>
      <c r="CR157" s="577" t="s">
        <v>509</v>
      </c>
      <c r="CS157" s="577" t="s">
        <v>509</v>
      </c>
      <c r="CT157" s="577" t="s">
        <v>509</v>
      </c>
      <c r="CU157" s="577" t="s">
        <v>509</v>
      </c>
      <c r="CV157" s="577" t="s">
        <v>509</v>
      </c>
      <c r="CW157" s="577" t="s">
        <v>509</v>
      </c>
      <c r="CX157" s="580" t="s">
        <v>509</v>
      </c>
      <c r="CY157" s="577">
        <v>0.3</v>
      </c>
      <c r="CZ157" s="577" t="s">
        <v>910</v>
      </c>
      <c r="DA157" s="583" t="s">
        <v>515</v>
      </c>
      <c r="DB157" s="577" t="s">
        <v>540</v>
      </c>
      <c r="DC157" s="577" t="s">
        <v>509</v>
      </c>
      <c r="DD157" s="577" t="s">
        <v>509</v>
      </c>
      <c r="DE157" s="577" t="s">
        <v>540</v>
      </c>
      <c r="DF157" s="577" t="s">
        <v>910</v>
      </c>
      <c r="DG157" s="577" t="s">
        <v>910</v>
      </c>
      <c r="DH157" s="583" t="s">
        <v>541</v>
      </c>
      <c r="DI157" s="749" t="str">
        <f>IF(Tabela35[[#This Row],[nazwa punktu8]]=Tabela2[[#This Row],[Nazwa punktu]],"tak","NIEEEEEEEEEEEEEEEE")</f>
        <v>tak</v>
      </c>
      <c r="DJ157" s="523">
        <v>34</v>
      </c>
      <c r="DK157" s="756">
        <v>142</v>
      </c>
      <c r="DL157" s="507" t="s">
        <v>1560</v>
      </c>
      <c r="DM157" s="524" t="s">
        <v>509</v>
      </c>
      <c r="DN157" s="524">
        <v>1.94</v>
      </c>
      <c r="DO157" s="524" t="s">
        <v>1561</v>
      </c>
      <c r="DP157" s="506">
        <v>6.9</v>
      </c>
      <c r="DQ157" s="506" t="s">
        <v>1526</v>
      </c>
      <c r="DR157" s="523">
        <v>34</v>
      </c>
      <c r="DS157" s="756">
        <v>142</v>
      </c>
      <c r="DT157" s="507" t="s">
        <v>1582</v>
      </c>
      <c r="DU157" s="526" t="s">
        <v>1573</v>
      </c>
      <c r="DV157" s="526" t="s">
        <v>1573</v>
      </c>
      <c r="DW157" s="526" t="s">
        <v>1573</v>
      </c>
      <c r="DX157" s="526" t="s">
        <v>1573</v>
      </c>
      <c r="DY157" s="526" t="s">
        <v>1573</v>
      </c>
      <c r="DZ157" s="526" t="s">
        <v>1573</v>
      </c>
      <c r="EA157" s="526" t="s">
        <v>509</v>
      </c>
      <c r="EB157" s="524" t="s">
        <v>1583</v>
      </c>
      <c r="EC157" s="523">
        <v>34</v>
      </c>
      <c r="ED157" s="756">
        <v>142</v>
      </c>
      <c r="EE157" s="507" t="s">
        <v>1560</v>
      </c>
      <c r="EF157" s="526" t="s">
        <v>1659</v>
      </c>
      <c r="EG157" s="526">
        <v>2.1</v>
      </c>
      <c r="EH157" s="526">
        <v>2.6</v>
      </c>
      <c r="EI157" s="526" t="s">
        <v>911</v>
      </c>
      <c r="EJ157" s="526" t="s">
        <v>911</v>
      </c>
      <c r="EK157" s="526" t="s">
        <v>911</v>
      </c>
      <c r="EL157" s="526" t="s">
        <v>911</v>
      </c>
      <c r="EM157" s="524" t="s">
        <v>911</v>
      </c>
      <c r="EN157" s="523">
        <v>34</v>
      </c>
      <c r="EO157" s="756">
        <v>142</v>
      </c>
      <c r="EP157" s="507" t="s">
        <v>1582</v>
      </c>
      <c r="EQ157" s="526" t="s">
        <v>1600</v>
      </c>
      <c r="ER157" s="526" t="s">
        <v>1601</v>
      </c>
      <c r="ES157" s="526" t="s">
        <v>1601</v>
      </c>
      <c r="ET157" s="524" t="s">
        <v>1601</v>
      </c>
    </row>
    <row r="158" spans="1:150" s="684" customFormat="1" ht="25.5" x14ac:dyDescent="0.25">
      <c r="A158" s="679">
        <v>252</v>
      </c>
      <c r="B158" s="685">
        <v>42</v>
      </c>
      <c r="C158" s="681" t="s">
        <v>352</v>
      </c>
      <c r="D158" s="697">
        <v>54.141694444444447</v>
      </c>
      <c r="E158" s="698">
        <v>15.284888888888888</v>
      </c>
      <c r="F158" s="695" t="s">
        <v>776</v>
      </c>
      <c r="G158" s="696" t="s">
        <v>1425</v>
      </c>
      <c r="H158" s="570">
        <v>252</v>
      </c>
      <c r="I158" s="566">
        <v>42</v>
      </c>
      <c r="J158" s="567" t="s">
        <v>36</v>
      </c>
      <c r="K158" s="568" t="s">
        <v>776</v>
      </c>
      <c r="L158" s="569">
        <v>675</v>
      </c>
      <c r="M158" s="570">
        <v>7.5</v>
      </c>
      <c r="N158" s="571" t="s">
        <v>910</v>
      </c>
      <c r="O158" s="572" t="s">
        <v>304</v>
      </c>
      <c r="P158" s="572">
        <v>25.38</v>
      </c>
      <c r="Q158" s="573" t="s">
        <v>910</v>
      </c>
      <c r="R158" s="572" t="s">
        <v>911</v>
      </c>
      <c r="S158" s="572">
        <v>1.891</v>
      </c>
      <c r="T158" s="572">
        <v>9.3789999999999996</v>
      </c>
      <c r="U158" s="574">
        <v>1.91E-3</v>
      </c>
      <c r="V158" s="572">
        <v>152.19999999999999</v>
      </c>
      <c r="W158" s="573" t="s">
        <v>910</v>
      </c>
      <c r="X158" s="572">
        <v>1.3120000000000001</v>
      </c>
      <c r="Y158" s="572">
        <v>3.069</v>
      </c>
      <c r="Z158" s="572" t="s">
        <v>912</v>
      </c>
      <c r="AA158" s="572">
        <v>10.62</v>
      </c>
      <c r="AB158" s="572">
        <v>107.2</v>
      </c>
      <c r="AC158" s="572">
        <v>2.544</v>
      </c>
      <c r="AD158" s="575">
        <v>115.6</v>
      </c>
      <c r="AE158" s="576">
        <v>0.1249</v>
      </c>
      <c r="AF158" s="576">
        <v>0.3664</v>
      </c>
      <c r="AG158" s="576">
        <v>0.34460000000000002</v>
      </c>
      <c r="AH158" s="576">
        <v>4.156E-2</v>
      </c>
      <c r="AI158" s="576">
        <v>3.0910000000000003E-2</v>
      </c>
      <c r="AJ158" s="577">
        <v>2.121E-2</v>
      </c>
      <c r="AK158" s="577">
        <v>2.0889999999999999E-2</v>
      </c>
      <c r="AL158" s="577">
        <v>2.554E-2</v>
      </c>
      <c r="AM158" s="578">
        <v>0.18</v>
      </c>
      <c r="AN158" s="579" t="str">
        <f>IF(Tabela2[[#This Row],[Nazwa punktu]]=Tabela35[[#This Row],[Lokalizacja]],"OK","NIEEEEEEEEEEEEEEEEEEEEEEEEE")</f>
        <v>NIEEEEEEEEEEEEEEEEEEEEEEEEE</v>
      </c>
      <c r="AO158" s="582">
        <v>252</v>
      </c>
      <c r="AP158" s="577">
        <v>42</v>
      </c>
      <c r="AQ158" s="582" t="s">
        <v>36</v>
      </c>
      <c r="AR158" s="577" t="s">
        <v>1105</v>
      </c>
      <c r="AS158" s="580" t="s">
        <v>959</v>
      </c>
      <c r="AT158" s="577" t="s">
        <v>959</v>
      </c>
      <c r="AU158" s="577" t="s">
        <v>959</v>
      </c>
      <c r="AV158" s="577" t="s">
        <v>959</v>
      </c>
      <c r="AW158" s="577">
        <v>1.4999999999999999E-2</v>
      </c>
      <c r="AX158" s="577" t="s">
        <v>959</v>
      </c>
      <c r="AY158" s="577">
        <v>2.3E-2</v>
      </c>
      <c r="AZ158" s="577">
        <v>2.3E-2</v>
      </c>
      <c r="BA158" s="577">
        <v>7.0000000000000001E-3</v>
      </c>
      <c r="BB158" s="577">
        <v>1.0999999999999999E-2</v>
      </c>
      <c r="BC158" s="577">
        <v>1.7999999999999999E-2</v>
      </c>
      <c r="BD158" s="577">
        <v>1.7999999999999999E-2</v>
      </c>
      <c r="BE158" s="577" t="s">
        <v>959</v>
      </c>
      <c r="BF158" s="577">
        <v>1.9E-2</v>
      </c>
      <c r="BG158" s="577">
        <v>2.3E-2</v>
      </c>
      <c r="BH158" s="577" t="s">
        <v>959</v>
      </c>
      <c r="BI158" s="577">
        <v>6.0000000000000001E-3</v>
      </c>
      <c r="BJ158" s="583">
        <v>1.7999999999999999E-2</v>
      </c>
      <c r="BK158" s="577">
        <v>2.5000000000000001E-2</v>
      </c>
      <c r="BL158" s="577">
        <v>6.4000000000000001E-2</v>
      </c>
      <c r="BM158" s="577">
        <v>6.6000000000000003E-2</v>
      </c>
      <c r="BN158" s="577">
        <v>4.0999999999999995E-2</v>
      </c>
      <c r="BO158" s="577">
        <v>0.19849999999999998</v>
      </c>
      <c r="BP158" s="580">
        <v>0.19</v>
      </c>
      <c r="BQ158" s="577">
        <v>0.11050000000000001</v>
      </c>
      <c r="BR158" s="583">
        <v>0.1055</v>
      </c>
      <c r="BS158" s="579" t="str">
        <f>IF(Tabela35[[#This Row],[Lokalizacja3]]=Tabela2[[#This Row],[Nazwa punktu]],"ok","NIEEEEEE")</f>
        <v>NIEEEEEE</v>
      </c>
      <c r="BT158" s="580">
        <v>251</v>
      </c>
      <c r="BU158" s="582">
        <v>42</v>
      </c>
      <c r="BV158" s="577" t="s">
        <v>649</v>
      </c>
      <c r="BW158" s="582" t="s">
        <v>776</v>
      </c>
      <c r="BX158" s="577" t="s">
        <v>509</v>
      </c>
      <c r="BY158" s="577" t="s">
        <v>509</v>
      </c>
      <c r="BZ158" s="577" t="s">
        <v>509</v>
      </c>
      <c r="CA158" s="577" t="s">
        <v>509</v>
      </c>
      <c r="CB158" s="577" t="s">
        <v>509</v>
      </c>
      <c r="CC158" s="577" t="s">
        <v>509</v>
      </c>
      <c r="CD158" s="577" t="s">
        <v>509</v>
      </c>
      <c r="CE158" s="577" t="s">
        <v>515</v>
      </c>
      <c r="CF158" s="580" t="s">
        <v>509</v>
      </c>
      <c r="CG158" s="583" t="s">
        <v>509</v>
      </c>
      <c r="CH158" s="582">
        <v>251</v>
      </c>
      <c r="CI158" s="577">
        <v>42</v>
      </c>
      <c r="CJ158" s="582" t="s">
        <v>721</v>
      </c>
      <c r="CK158" s="577" t="s">
        <v>776</v>
      </c>
      <c r="CL158" s="580" t="s">
        <v>910</v>
      </c>
      <c r="CM158" s="577" t="s">
        <v>910</v>
      </c>
      <c r="CN158" s="577" t="s">
        <v>910</v>
      </c>
      <c r="CO158" s="577" t="s">
        <v>910</v>
      </c>
      <c r="CP158" s="583" t="s">
        <v>542</v>
      </c>
      <c r="CQ158" s="577" t="s">
        <v>539</v>
      </c>
      <c r="CR158" s="577" t="s">
        <v>509</v>
      </c>
      <c r="CS158" s="577" t="s">
        <v>509</v>
      </c>
      <c r="CT158" s="577" t="s">
        <v>509</v>
      </c>
      <c r="CU158" s="577" t="s">
        <v>509</v>
      </c>
      <c r="CV158" s="577" t="s">
        <v>509</v>
      </c>
      <c r="CW158" s="577" t="s">
        <v>509</v>
      </c>
      <c r="CX158" s="580">
        <v>0.1</v>
      </c>
      <c r="CY158" s="577" t="s">
        <v>509</v>
      </c>
      <c r="CZ158" s="577" t="s">
        <v>910</v>
      </c>
      <c r="DA158" s="583" t="s">
        <v>515</v>
      </c>
      <c r="DB158" s="577" t="s">
        <v>540</v>
      </c>
      <c r="DC158" s="577" t="s">
        <v>509</v>
      </c>
      <c r="DD158" s="577" t="s">
        <v>509</v>
      </c>
      <c r="DE158" s="577" t="s">
        <v>540</v>
      </c>
      <c r="DF158" s="577" t="s">
        <v>910</v>
      </c>
      <c r="DG158" s="577" t="s">
        <v>910</v>
      </c>
      <c r="DH158" s="583" t="s">
        <v>541</v>
      </c>
      <c r="DI158" s="749" t="str">
        <f>IF(Tabela35[[#This Row],[nazwa punktu8]]=Tabela2[[#This Row],[Nazwa punktu]],"tak","NIEEEEEEEEEEEEEEEE")</f>
        <v>NIEEEEEEEEEEEEEEEE</v>
      </c>
      <c r="DJ158" s="523">
        <v>35</v>
      </c>
      <c r="DK158" s="756">
        <v>42</v>
      </c>
      <c r="DL158" s="507" t="s">
        <v>1562</v>
      </c>
      <c r="DM158" s="524" t="s">
        <v>509</v>
      </c>
      <c r="DN158" s="524" t="s">
        <v>910</v>
      </c>
      <c r="DO158" s="524" t="s">
        <v>1563</v>
      </c>
      <c r="DP158" s="506">
        <v>4.3</v>
      </c>
      <c r="DQ158" s="506" t="s">
        <v>1526</v>
      </c>
      <c r="DR158" s="523">
        <v>35</v>
      </c>
      <c r="DS158" s="756">
        <v>42</v>
      </c>
      <c r="DT158" s="507" t="s">
        <v>1562</v>
      </c>
      <c r="DU158" s="526" t="s">
        <v>1526</v>
      </c>
      <c r="DV158" s="526" t="s">
        <v>1526</v>
      </c>
      <c r="DW158" s="526" t="s">
        <v>1526</v>
      </c>
      <c r="DX158" s="526" t="s">
        <v>1526</v>
      </c>
      <c r="DY158" s="526" t="s">
        <v>1526</v>
      </c>
      <c r="DZ158" s="526" t="s">
        <v>1526</v>
      </c>
      <c r="EA158" s="526" t="s">
        <v>910</v>
      </c>
      <c r="EB158" s="524" t="s">
        <v>911</v>
      </c>
      <c r="EC158" s="523">
        <v>35</v>
      </c>
      <c r="ED158" s="756">
        <v>42</v>
      </c>
      <c r="EE158" s="507" t="s">
        <v>1562</v>
      </c>
      <c r="EF158" s="526" t="s">
        <v>1660</v>
      </c>
      <c r="EG158" s="526" t="s">
        <v>911</v>
      </c>
      <c r="EH158" s="526" t="s">
        <v>911</v>
      </c>
      <c r="EI158" s="526" t="s">
        <v>911</v>
      </c>
      <c r="EJ158" s="526" t="s">
        <v>911</v>
      </c>
      <c r="EK158" s="526" t="s">
        <v>911</v>
      </c>
      <c r="EL158" s="526" t="s">
        <v>911</v>
      </c>
      <c r="EM158" s="524" t="s">
        <v>911</v>
      </c>
      <c r="EN158" s="523">
        <v>35</v>
      </c>
      <c r="EO158" s="756">
        <v>42</v>
      </c>
      <c r="EP158" s="507" t="s">
        <v>36</v>
      </c>
      <c r="EQ158" s="526" t="s">
        <v>1600</v>
      </c>
      <c r="ER158" s="526" t="s">
        <v>1601</v>
      </c>
      <c r="ES158" s="526" t="s">
        <v>1601</v>
      </c>
      <c r="ET158" s="524" t="s">
        <v>1601</v>
      </c>
    </row>
    <row r="159" spans="1:150" s="728" customFormat="1" ht="25.5" x14ac:dyDescent="0.25">
      <c r="A159" s="679">
        <v>253</v>
      </c>
      <c r="B159" s="685">
        <v>159</v>
      </c>
      <c r="C159" s="681" t="s">
        <v>1023</v>
      </c>
      <c r="D159" s="697">
        <v>54.064777777777778</v>
      </c>
      <c r="E159" s="698">
        <v>15.272166666666667</v>
      </c>
      <c r="F159" s="695" t="s">
        <v>776</v>
      </c>
      <c r="G159" s="696" t="s">
        <v>1426</v>
      </c>
      <c r="H159" s="570">
        <v>253</v>
      </c>
      <c r="I159" s="566">
        <v>159</v>
      </c>
      <c r="J159" s="567" t="s">
        <v>1023</v>
      </c>
      <c r="K159" s="568" t="s">
        <v>776</v>
      </c>
      <c r="L159" s="569">
        <v>490</v>
      </c>
      <c r="M159" s="570">
        <v>7.6</v>
      </c>
      <c r="N159" s="571" t="s">
        <v>910</v>
      </c>
      <c r="O159" s="572" t="s">
        <v>304</v>
      </c>
      <c r="P159" s="572">
        <v>24.01</v>
      </c>
      <c r="Q159" s="573" t="s">
        <v>910</v>
      </c>
      <c r="R159" s="572" t="s">
        <v>911</v>
      </c>
      <c r="S159" s="572">
        <v>2.9510000000000001</v>
      </c>
      <c r="T159" s="572">
        <v>10.78</v>
      </c>
      <c r="U159" s="574">
        <v>4.0899999999999999E-2</v>
      </c>
      <c r="V159" s="572">
        <v>115.5</v>
      </c>
      <c r="W159" s="573" t="s">
        <v>910</v>
      </c>
      <c r="X159" s="572">
        <v>1.9770000000000001</v>
      </c>
      <c r="Y159" s="572">
        <v>7.476</v>
      </c>
      <c r="Z159" s="572" t="s">
        <v>912</v>
      </c>
      <c r="AA159" s="572">
        <v>6.4790000000000001</v>
      </c>
      <c r="AB159" s="572">
        <v>205.8</v>
      </c>
      <c r="AC159" s="572">
        <v>3.7810000000000001</v>
      </c>
      <c r="AD159" s="575">
        <v>21.3</v>
      </c>
      <c r="AE159" s="576">
        <v>0.1492</v>
      </c>
      <c r="AF159" s="576">
        <v>0.18340000000000001</v>
      </c>
      <c r="AG159" s="576">
        <v>0.42070000000000002</v>
      </c>
      <c r="AH159" s="576">
        <v>3.9719999999999998E-2</v>
      </c>
      <c r="AI159" s="576">
        <v>3.2800000000000003E-2</v>
      </c>
      <c r="AJ159" s="577">
        <v>1.3100000000000001E-2</v>
      </c>
      <c r="AK159" s="577">
        <v>1.967E-2</v>
      </c>
      <c r="AL159" s="577">
        <v>8.8579999999999992E-2</v>
      </c>
      <c r="AM159" s="578">
        <v>0.28000000000000003</v>
      </c>
      <c r="AN159" s="579" t="str">
        <f>IF(Tabela2[[#This Row],[Nazwa punktu]]=Tabela35[[#This Row],[Lokalizacja]],"OK","NIEEEEEEEEEEEEEEEEEEEEEEEEE")</f>
        <v>OK</v>
      </c>
      <c r="AO159" s="582">
        <v>253</v>
      </c>
      <c r="AP159" s="577">
        <v>159</v>
      </c>
      <c r="AQ159" s="582" t="s">
        <v>1023</v>
      </c>
      <c r="AR159" s="577" t="s">
        <v>1105</v>
      </c>
      <c r="AS159" s="580" t="s">
        <v>959</v>
      </c>
      <c r="AT159" s="577" t="s">
        <v>959</v>
      </c>
      <c r="AU159" s="577" t="s">
        <v>959</v>
      </c>
      <c r="AV159" s="577" t="s">
        <v>959</v>
      </c>
      <c r="AW159" s="577">
        <v>2.5999999999999999E-2</v>
      </c>
      <c r="AX159" s="577">
        <v>1.0999999999999999E-2</v>
      </c>
      <c r="AY159" s="577">
        <v>8.3000000000000004E-2</v>
      </c>
      <c r="AZ159" s="577">
        <v>7.9000000000000001E-2</v>
      </c>
      <c r="BA159" s="577">
        <v>3.1E-2</v>
      </c>
      <c r="BB159" s="577">
        <v>3.5999999999999997E-2</v>
      </c>
      <c r="BC159" s="577">
        <v>2.4E-2</v>
      </c>
      <c r="BD159" s="577">
        <v>2.7E-2</v>
      </c>
      <c r="BE159" s="577">
        <v>7.0000000000000001E-3</v>
      </c>
      <c r="BF159" s="577">
        <v>2.8000000000000001E-2</v>
      </c>
      <c r="BG159" s="577">
        <v>2.7E-2</v>
      </c>
      <c r="BH159" s="577" t="s">
        <v>959</v>
      </c>
      <c r="BI159" s="577">
        <v>8.0000000000000002E-3</v>
      </c>
      <c r="BJ159" s="583">
        <v>2.3E-2</v>
      </c>
      <c r="BK159" s="577">
        <v>4.4499999999999998E-2</v>
      </c>
      <c r="BL159" s="577">
        <v>0.22900000000000001</v>
      </c>
      <c r="BM159" s="577">
        <v>9.6500000000000002E-2</v>
      </c>
      <c r="BN159" s="577">
        <v>0.05</v>
      </c>
      <c r="BO159" s="577">
        <v>0.42249999999999999</v>
      </c>
      <c r="BP159" s="580">
        <v>0.40749999999999997</v>
      </c>
      <c r="BQ159" s="577">
        <v>0.30400000000000005</v>
      </c>
      <c r="BR159" s="583">
        <v>0.16250000000000001</v>
      </c>
      <c r="BS159" s="579" t="str">
        <f>IF(Tabela35[[#This Row],[Lokalizacja3]]=Tabela2[[#This Row],[Nazwa punktu]],"ok","NIEEEEEE")</f>
        <v>ok</v>
      </c>
      <c r="BT159" s="580">
        <v>252</v>
      </c>
      <c r="BU159" s="582">
        <v>159</v>
      </c>
      <c r="BV159" s="577" t="s">
        <v>1023</v>
      </c>
      <c r="BW159" s="582" t="s">
        <v>776</v>
      </c>
      <c r="BX159" s="577" t="s">
        <v>509</v>
      </c>
      <c r="BY159" s="577" t="s">
        <v>509</v>
      </c>
      <c r="BZ159" s="577" t="s">
        <v>509</v>
      </c>
      <c r="CA159" s="577" t="s">
        <v>509</v>
      </c>
      <c r="CB159" s="577" t="s">
        <v>509</v>
      </c>
      <c r="CC159" s="577" t="s">
        <v>509</v>
      </c>
      <c r="CD159" s="577" t="s">
        <v>509</v>
      </c>
      <c r="CE159" s="577" t="s">
        <v>515</v>
      </c>
      <c r="CF159" s="580" t="s">
        <v>509</v>
      </c>
      <c r="CG159" s="583" t="s">
        <v>509</v>
      </c>
      <c r="CH159" s="582">
        <v>252</v>
      </c>
      <c r="CI159" s="577">
        <v>159</v>
      </c>
      <c r="CJ159" s="582" t="s">
        <v>1023</v>
      </c>
      <c r="CK159" s="577" t="s">
        <v>776</v>
      </c>
      <c r="CL159" s="580" t="s">
        <v>910</v>
      </c>
      <c r="CM159" s="577" t="s">
        <v>910</v>
      </c>
      <c r="CN159" s="577" t="s">
        <v>910</v>
      </c>
      <c r="CO159" s="577" t="s">
        <v>910</v>
      </c>
      <c r="CP159" s="583" t="s">
        <v>542</v>
      </c>
      <c r="CQ159" s="577" t="s">
        <v>539</v>
      </c>
      <c r="CR159" s="577" t="s">
        <v>509</v>
      </c>
      <c r="CS159" s="577" t="s">
        <v>509</v>
      </c>
      <c r="CT159" s="577" t="s">
        <v>509</v>
      </c>
      <c r="CU159" s="577" t="s">
        <v>509</v>
      </c>
      <c r="CV159" s="577" t="s">
        <v>509</v>
      </c>
      <c r="CW159" s="577" t="s">
        <v>509</v>
      </c>
      <c r="CX159" s="580" t="s">
        <v>509</v>
      </c>
      <c r="CY159" s="577">
        <v>0.7</v>
      </c>
      <c r="CZ159" s="577" t="s">
        <v>910</v>
      </c>
      <c r="DA159" s="583">
        <v>1</v>
      </c>
      <c r="DB159" s="577" t="s">
        <v>540</v>
      </c>
      <c r="DC159" s="577" t="s">
        <v>509</v>
      </c>
      <c r="DD159" s="577" t="s">
        <v>509</v>
      </c>
      <c r="DE159" s="577" t="s">
        <v>540</v>
      </c>
      <c r="DF159" s="577" t="s">
        <v>910</v>
      </c>
      <c r="DG159" s="577" t="s">
        <v>910</v>
      </c>
      <c r="DH159" s="583" t="s">
        <v>541</v>
      </c>
      <c r="DI159" s="749" t="str">
        <f>IF(Tabela35[[#This Row],[nazwa punktu8]]=Tabela2[[#This Row],[Nazwa punktu]],"tak","NIEEEEEEEEEEEEEEEE")</f>
        <v>tak</v>
      </c>
      <c r="DJ159" s="523">
        <v>36</v>
      </c>
      <c r="DK159" s="756">
        <v>159</v>
      </c>
      <c r="DL159" s="507" t="s">
        <v>1023</v>
      </c>
      <c r="DM159" s="524" t="s">
        <v>509</v>
      </c>
      <c r="DN159" s="524" t="s">
        <v>911</v>
      </c>
      <c r="DO159" s="524" t="s">
        <v>1564</v>
      </c>
      <c r="DP159" s="506">
        <v>3.5</v>
      </c>
      <c r="DQ159" s="506" t="s">
        <v>1526</v>
      </c>
      <c r="DR159" s="523">
        <v>36</v>
      </c>
      <c r="DS159" s="756">
        <v>159</v>
      </c>
      <c r="DT159" s="507" t="s">
        <v>1023</v>
      </c>
      <c r="DU159" s="526" t="s">
        <v>509</v>
      </c>
      <c r="DV159" s="526" t="s">
        <v>509</v>
      </c>
      <c r="DW159" s="526" t="s">
        <v>509</v>
      </c>
      <c r="DX159" s="526" t="s">
        <v>509</v>
      </c>
      <c r="DY159" s="526" t="s">
        <v>509</v>
      </c>
      <c r="DZ159" s="526" t="s">
        <v>509</v>
      </c>
      <c r="EA159" s="526" t="s">
        <v>509</v>
      </c>
      <c r="EB159" s="524" t="s">
        <v>1526</v>
      </c>
      <c r="EC159" s="523">
        <v>36</v>
      </c>
      <c r="ED159" s="756">
        <v>159</v>
      </c>
      <c r="EE159" s="507" t="s">
        <v>1023</v>
      </c>
      <c r="EF159" s="526" t="s">
        <v>1661</v>
      </c>
      <c r="EG159" s="526" t="s">
        <v>911</v>
      </c>
      <c r="EH159" s="526" t="s">
        <v>911</v>
      </c>
      <c r="EI159" s="526" t="s">
        <v>911</v>
      </c>
      <c r="EJ159" s="526" t="s">
        <v>911</v>
      </c>
      <c r="EK159" s="526" t="s">
        <v>911</v>
      </c>
      <c r="EL159" s="526" t="s">
        <v>911</v>
      </c>
      <c r="EM159" s="524" t="s">
        <v>911</v>
      </c>
      <c r="EN159" s="523">
        <v>36</v>
      </c>
      <c r="EO159" s="756">
        <v>159</v>
      </c>
      <c r="EP159" s="507" t="s">
        <v>1023</v>
      </c>
      <c r="EQ159" s="526" t="s">
        <v>1600</v>
      </c>
      <c r="ER159" s="526" t="s">
        <v>1601</v>
      </c>
      <c r="ES159" s="526" t="s">
        <v>1601</v>
      </c>
      <c r="ET159" s="524" t="s">
        <v>1601</v>
      </c>
    </row>
    <row r="160" spans="1:150" s="684" customFormat="1" hidden="1" x14ac:dyDescent="0.25">
      <c r="A160" s="679">
        <v>203</v>
      </c>
      <c r="B160" s="685">
        <v>243</v>
      </c>
      <c r="C160" s="681" t="s">
        <v>635</v>
      </c>
      <c r="D160" s="697">
        <v>50.189833333333333</v>
      </c>
      <c r="E160" s="698">
        <v>18.263111111111112</v>
      </c>
      <c r="F160" s="695" t="s">
        <v>1099</v>
      </c>
      <c r="G160" s="696" t="s">
        <v>1427</v>
      </c>
      <c r="H160" s="570">
        <v>203</v>
      </c>
      <c r="I160" s="566">
        <v>243</v>
      </c>
      <c r="J160" s="567" t="s">
        <v>12</v>
      </c>
      <c r="K160" s="568" t="s">
        <v>1099</v>
      </c>
      <c r="L160" s="569">
        <v>3120</v>
      </c>
      <c r="M160" s="570">
        <v>7.7</v>
      </c>
      <c r="N160" s="571" t="s">
        <v>910</v>
      </c>
      <c r="O160" s="572" t="s">
        <v>304</v>
      </c>
      <c r="P160" s="572">
        <v>85.61</v>
      </c>
      <c r="Q160" s="573">
        <v>0.54630000000000001</v>
      </c>
      <c r="R160" s="572">
        <v>6.2759999999999998</v>
      </c>
      <c r="S160" s="572">
        <v>9.0050000000000008</v>
      </c>
      <c r="T160" s="572">
        <v>21.77</v>
      </c>
      <c r="U160" s="574">
        <v>2.23E-2</v>
      </c>
      <c r="V160" s="572">
        <v>487</v>
      </c>
      <c r="W160" s="573" t="s">
        <v>910</v>
      </c>
      <c r="X160" s="572">
        <v>7.9770000000000003</v>
      </c>
      <c r="Y160" s="572">
        <v>10.74</v>
      </c>
      <c r="Z160" s="572" t="s">
        <v>912</v>
      </c>
      <c r="AA160" s="572">
        <v>21.61</v>
      </c>
      <c r="AB160" s="572">
        <v>74.47</v>
      </c>
      <c r="AC160" s="572">
        <v>6.7610000000000001</v>
      </c>
      <c r="AD160" s="575">
        <v>98.8</v>
      </c>
      <c r="AE160" s="576">
        <v>0.30840000000000001</v>
      </c>
      <c r="AF160" s="576">
        <v>0.1089</v>
      </c>
      <c r="AG160" s="576">
        <v>0.70689999999999997</v>
      </c>
      <c r="AH160" s="576">
        <v>4.0369999999999996E-2</v>
      </c>
      <c r="AI160" s="576">
        <v>5.9459999999999999E-2</v>
      </c>
      <c r="AJ160" s="577">
        <v>4.3920000000000001E-2</v>
      </c>
      <c r="AK160" s="577">
        <v>5.604E-2</v>
      </c>
      <c r="AL160" s="577">
        <v>8.652E-2</v>
      </c>
      <c r="AM160" s="578">
        <v>1.9</v>
      </c>
      <c r="AN160" s="579" t="str">
        <f>IF(Tabela2[[#This Row],[Nazwa punktu]]=Tabela35[[#This Row],[Lokalizacja]],"OK","NIEEEEEEEEEEEEEEEEEEEEEEEEE")</f>
        <v>NIEEEEEEEEEEEEEEEEEEEEEEEEE</v>
      </c>
      <c r="AO160" s="582">
        <v>203</v>
      </c>
      <c r="AP160" s="577">
        <v>243</v>
      </c>
      <c r="AQ160" s="582" t="s">
        <v>12</v>
      </c>
      <c r="AR160" s="577" t="s">
        <v>1099</v>
      </c>
      <c r="AS160" s="580">
        <v>5.0000000000000001E-3</v>
      </c>
      <c r="AT160" s="577" t="s">
        <v>959</v>
      </c>
      <c r="AU160" s="577" t="s">
        <v>959</v>
      </c>
      <c r="AV160" s="577">
        <v>7.0000000000000001E-3</v>
      </c>
      <c r="AW160" s="577">
        <v>3.7999999999999999E-2</v>
      </c>
      <c r="AX160" s="577">
        <v>0.01</v>
      </c>
      <c r="AY160" s="577">
        <v>5.5E-2</v>
      </c>
      <c r="AZ160" s="577">
        <v>4.8000000000000001E-2</v>
      </c>
      <c r="BA160" s="577">
        <v>2.5999999999999999E-2</v>
      </c>
      <c r="BB160" s="577">
        <v>3.7999999999999999E-2</v>
      </c>
      <c r="BC160" s="577">
        <v>0.03</v>
      </c>
      <c r="BD160" s="577">
        <v>2.8000000000000001E-2</v>
      </c>
      <c r="BE160" s="577">
        <v>8.0000000000000002E-3</v>
      </c>
      <c r="BF160" s="577">
        <v>2.5000000000000001E-2</v>
      </c>
      <c r="BG160" s="577">
        <v>2.1999999999999999E-2</v>
      </c>
      <c r="BH160" s="577">
        <v>6.0000000000000001E-3</v>
      </c>
      <c r="BI160" s="577">
        <v>0.01</v>
      </c>
      <c r="BJ160" s="583">
        <v>2.3E-2</v>
      </c>
      <c r="BK160" s="577">
        <v>0.06</v>
      </c>
      <c r="BL160" s="577">
        <v>0.16700000000000001</v>
      </c>
      <c r="BM160" s="577">
        <v>0.107</v>
      </c>
      <c r="BN160" s="577">
        <v>4.4999999999999998E-2</v>
      </c>
      <c r="BO160" s="577">
        <v>0.38400000000000012</v>
      </c>
      <c r="BP160" s="580">
        <v>0.3660000000000001</v>
      </c>
      <c r="BQ160" s="577">
        <v>0.25800000000000001</v>
      </c>
      <c r="BR160" s="583">
        <v>0.16</v>
      </c>
      <c r="BS160" s="579" t="str">
        <f>IF(Tabela35[[#This Row],[Lokalizacja3]]=Tabela2[[#This Row],[Nazwa punktu]],"ok","NIEEEEEE")</f>
        <v>NIEEEEEE</v>
      </c>
      <c r="BT160" s="580">
        <v>202</v>
      </c>
      <c r="BU160" s="582">
        <v>243</v>
      </c>
      <c r="BV160" s="577" t="s">
        <v>635</v>
      </c>
      <c r="BW160" s="582" t="s">
        <v>1099</v>
      </c>
      <c r="BX160" s="577">
        <v>0.1</v>
      </c>
      <c r="BY160" s="577">
        <v>0.1</v>
      </c>
      <c r="BZ160" s="577">
        <v>0.2</v>
      </c>
      <c r="CA160" s="577">
        <v>0.1</v>
      </c>
      <c r="CB160" s="577">
        <v>0.1</v>
      </c>
      <c r="CC160" s="577" t="s">
        <v>509</v>
      </c>
      <c r="CD160" s="577">
        <v>0.2</v>
      </c>
      <c r="CE160" s="577">
        <v>0.85</v>
      </c>
      <c r="CF160" s="580" t="s">
        <v>509</v>
      </c>
      <c r="CG160" s="583" t="s">
        <v>509</v>
      </c>
      <c r="CH160" s="582">
        <v>202</v>
      </c>
      <c r="CI160" s="577">
        <v>243</v>
      </c>
      <c r="CJ160" s="582" t="s">
        <v>706</v>
      </c>
      <c r="CK160" s="577" t="s">
        <v>1099</v>
      </c>
      <c r="CL160" s="580" t="s">
        <v>910</v>
      </c>
      <c r="CM160" s="577" t="s">
        <v>910</v>
      </c>
      <c r="CN160" s="577" t="s">
        <v>910</v>
      </c>
      <c r="CO160" s="577" t="s">
        <v>910</v>
      </c>
      <c r="CP160" s="583" t="s">
        <v>542</v>
      </c>
      <c r="CQ160" s="577" t="s">
        <v>539</v>
      </c>
      <c r="CR160" s="577" t="s">
        <v>509</v>
      </c>
      <c r="CS160" s="577" t="s">
        <v>509</v>
      </c>
      <c r="CT160" s="577" t="s">
        <v>509</v>
      </c>
      <c r="CU160" s="577" t="s">
        <v>509</v>
      </c>
      <c r="CV160" s="577" t="s">
        <v>509</v>
      </c>
      <c r="CW160" s="577" t="s">
        <v>509</v>
      </c>
      <c r="CX160" s="580">
        <v>0.6</v>
      </c>
      <c r="CY160" s="577">
        <v>11.3</v>
      </c>
      <c r="CZ160" s="577">
        <v>44.1</v>
      </c>
      <c r="DA160" s="583">
        <v>56</v>
      </c>
      <c r="DB160" s="577" t="s">
        <v>540</v>
      </c>
      <c r="DC160" s="577" t="s">
        <v>509</v>
      </c>
      <c r="DD160" s="577" t="s">
        <v>509</v>
      </c>
      <c r="DE160" s="577" t="s">
        <v>540</v>
      </c>
      <c r="DF160" s="577" t="s">
        <v>910</v>
      </c>
      <c r="DG160" s="577" t="s">
        <v>910</v>
      </c>
      <c r="DH160" s="583" t="s">
        <v>541</v>
      </c>
      <c r="DI160" s="749" t="str">
        <f>IF(Tabela35[[#This Row],[nazwa punktu8]]=Tabela2[[#This Row],[Nazwa punktu]],"tak","NIEEEEEEEEEEEEEEEE")</f>
        <v>NIEEEEEEEEEEEEEEEE</v>
      </c>
    </row>
    <row r="161" spans="1:113" s="684" customFormat="1" hidden="1" x14ac:dyDescent="0.25">
      <c r="A161" s="679">
        <v>204</v>
      </c>
      <c r="B161" s="685">
        <v>126</v>
      </c>
      <c r="C161" s="681" t="s">
        <v>636</v>
      </c>
      <c r="D161" s="697">
        <v>51.65913888888889</v>
      </c>
      <c r="E161" s="698">
        <v>16.122</v>
      </c>
      <c r="F161" s="695" t="s">
        <v>1099</v>
      </c>
      <c r="G161" s="696" t="s">
        <v>1428</v>
      </c>
      <c r="H161" s="570">
        <v>204</v>
      </c>
      <c r="I161" s="566">
        <v>126</v>
      </c>
      <c r="J161" s="567" t="s">
        <v>13</v>
      </c>
      <c r="K161" s="568" t="s">
        <v>1099</v>
      </c>
      <c r="L161" s="569">
        <v>1068</v>
      </c>
      <c r="M161" s="570">
        <v>7.6</v>
      </c>
      <c r="N161" s="571">
        <v>0.78790000000000004</v>
      </c>
      <c r="O161" s="572">
        <v>18.84</v>
      </c>
      <c r="P161" s="572">
        <v>422</v>
      </c>
      <c r="Q161" s="573">
        <v>0.89739999999999998</v>
      </c>
      <c r="R161" s="572">
        <v>12.12</v>
      </c>
      <c r="S161" s="572">
        <v>24.71</v>
      </c>
      <c r="T161" s="572">
        <v>193.7</v>
      </c>
      <c r="U161" s="574">
        <v>0.23</v>
      </c>
      <c r="V161" s="572">
        <v>2075</v>
      </c>
      <c r="W161" s="573">
        <v>1.1220000000000001</v>
      </c>
      <c r="X161" s="572">
        <v>24.22</v>
      </c>
      <c r="Y161" s="572">
        <v>75.959999999999994</v>
      </c>
      <c r="Z161" s="572">
        <v>3.4449999999999998</v>
      </c>
      <c r="AA161" s="572">
        <v>59.38</v>
      </c>
      <c r="AB161" s="572">
        <v>109.3</v>
      </c>
      <c r="AC161" s="572">
        <v>30.09</v>
      </c>
      <c r="AD161" s="575">
        <v>210.5</v>
      </c>
      <c r="AE161" s="576">
        <v>1.3240000000000001</v>
      </c>
      <c r="AF161" s="576">
        <v>1.5329999999999999</v>
      </c>
      <c r="AG161" s="576">
        <v>6.48</v>
      </c>
      <c r="AH161" s="576">
        <v>0.19889999999999999</v>
      </c>
      <c r="AI161" s="576">
        <v>0.30630000000000002</v>
      </c>
      <c r="AJ161" s="577">
        <v>5.2470000000000003E-2</v>
      </c>
      <c r="AK161" s="577">
        <v>0.39410000000000001</v>
      </c>
      <c r="AL161" s="577">
        <v>0.58309999999999995</v>
      </c>
      <c r="AM161" s="578">
        <v>6.84</v>
      </c>
      <c r="AN161" s="579" t="str">
        <f>IF(Tabela2[[#This Row],[Nazwa punktu]]=Tabela35[[#This Row],[Lokalizacja]],"OK","NIEEEEEEEEEEEEEEEEEEEEEEEEE")</f>
        <v>NIEEEEEEEEEEEEEEEEEEEEEEEEE</v>
      </c>
      <c r="AO161" s="582">
        <v>204</v>
      </c>
      <c r="AP161" s="577">
        <v>126</v>
      </c>
      <c r="AQ161" s="582" t="s">
        <v>13</v>
      </c>
      <c r="AR161" s="577" t="s">
        <v>1099</v>
      </c>
      <c r="AS161" s="580">
        <v>3.5999999999999997E-2</v>
      </c>
      <c r="AT161" s="577">
        <v>3.5999999999999997E-2</v>
      </c>
      <c r="AU161" s="577">
        <v>3.5999999999999997E-2</v>
      </c>
      <c r="AV161" s="577">
        <v>4.2999999999999997E-2</v>
      </c>
      <c r="AW161" s="577">
        <v>0.311</v>
      </c>
      <c r="AX161" s="577">
        <v>8.6999999999999994E-2</v>
      </c>
      <c r="AY161" s="577">
        <v>0.86199999999999999</v>
      </c>
      <c r="AZ161" s="577">
        <v>0.745</v>
      </c>
      <c r="BA161" s="577">
        <v>0.42299999999999999</v>
      </c>
      <c r="BB161" s="577">
        <v>0.58499999999999996</v>
      </c>
      <c r="BC161" s="577">
        <v>0.50600000000000001</v>
      </c>
      <c r="BD161" s="577">
        <v>0.51600000000000001</v>
      </c>
      <c r="BE161" s="577">
        <v>0.105</v>
      </c>
      <c r="BF161" s="577">
        <v>0.52900000000000003</v>
      </c>
      <c r="BG161" s="577">
        <v>0.60899999999999999</v>
      </c>
      <c r="BH161" s="577">
        <v>0.121</v>
      </c>
      <c r="BI161" s="577">
        <v>0.17599999999999999</v>
      </c>
      <c r="BJ161" s="583">
        <v>0.55200000000000005</v>
      </c>
      <c r="BK161" s="577">
        <v>0.51300000000000001</v>
      </c>
      <c r="BL161" s="577">
        <v>2.6150000000000002</v>
      </c>
      <c r="BM161" s="577">
        <v>1.9530000000000001</v>
      </c>
      <c r="BN161" s="577">
        <v>1.161</v>
      </c>
      <c r="BO161" s="577">
        <v>6.2780000000000005</v>
      </c>
      <c r="BP161" s="580">
        <v>5.9969999999999999</v>
      </c>
      <c r="BQ161" s="577">
        <v>3.778</v>
      </c>
      <c r="BR161" s="583">
        <v>3.2560000000000002</v>
      </c>
      <c r="BS161" s="579" t="str">
        <f>IF(Tabela35[[#This Row],[Lokalizacja3]]=Tabela2[[#This Row],[Nazwa punktu]],"ok","NIEEEEEE")</f>
        <v>NIEEEEEE</v>
      </c>
      <c r="BT161" s="580">
        <v>203</v>
      </c>
      <c r="BU161" s="582">
        <v>126</v>
      </c>
      <c r="BV161" s="577" t="s">
        <v>636</v>
      </c>
      <c r="BW161" s="582" t="s">
        <v>1099</v>
      </c>
      <c r="BX161" s="577">
        <v>0.8</v>
      </c>
      <c r="BY161" s="577">
        <v>0.9</v>
      </c>
      <c r="BZ161" s="577">
        <v>0.4</v>
      </c>
      <c r="CA161" s="577">
        <v>0.3</v>
      </c>
      <c r="CB161" s="577">
        <v>0.6</v>
      </c>
      <c r="CC161" s="577">
        <v>0.4</v>
      </c>
      <c r="CD161" s="577">
        <v>0.3</v>
      </c>
      <c r="CE161" s="577">
        <v>3.7</v>
      </c>
      <c r="CF161" s="580">
        <v>0.5</v>
      </c>
      <c r="CG161" s="583" t="s">
        <v>509</v>
      </c>
      <c r="CH161" s="582">
        <v>203</v>
      </c>
      <c r="CI161" s="577">
        <v>126</v>
      </c>
      <c r="CJ161" s="582" t="s">
        <v>707</v>
      </c>
      <c r="CK161" s="577" t="s">
        <v>1099</v>
      </c>
      <c r="CL161" s="580" t="s">
        <v>910</v>
      </c>
      <c r="CM161" s="577" t="s">
        <v>910</v>
      </c>
      <c r="CN161" s="577" t="s">
        <v>910</v>
      </c>
      <c r="CO161" s="577" t="s">
        <v>910</v>
      </c>
      <c r="CP161" s="583" t="s">
        <v>542</v>
      </c>
      <c r="CQ161" s="577" t="s">
        <v>539</v>
      </c>
      <c r="CR161" s="577" t="s">
        <v>509</v>
      </c>
      <c r="CS161" s="577" t="s">
        <v>509</v>
      </c>
      <c r="CT161" s="577" t="s">
        <v>509</v>
      </c>
      <c r="CU161" s="577" t="s">
        <v>509</v>
      </c>
      <c r="CV161" s="577" t="s">
        <v>509</v>
      </c>
      <c r="CW161" s="577" t="s">
        <v>509</v>
      </c>
      <c r="CX161" s="580">
        <v>9</v>
      </c>
      <c r="CY161" s="577">
        <v>6.7</v>
      </c>
      <c r="CZ161" s="577">
        <v>3.1</v>
      </c>
      <c r="DA161" s="583">
        <v>18.8</v>
      </c>
      <c r="DB161" s="577" t="s">
        <v>540</v>
      </c>
      <c r="DC161" s="577" t="s">
        <v>509</v>
      </c>
      <c r="DD161" s="577" t="s">
        <v>509</v>
      </c>
      <c r="DE161" s="577" t="s">
        <v>540</v>
      </c>
      <c r="DF161" s="577" t="s">
        <v>910</v>
      </c>
      <c r="DG161" s="577" t="s">
        <v>910</v>
      </c>
      <c r="DH161" s="583" t="s">
        <v>541</v>
      </c>
      <c r="DI161" s="749" t="str">
        <f>IF(Tabela35[[#This Row],[nazwa punktu8]]=Tabela2[[#This Row],[Nazwa punktu]],"tak","NIEEEEEEEEEEEEEEEE")</f>
        <v>NIEEEEEEEEEEEEEEEE</v>
      </c>
    </row>
    <row r="162" spans="1:113" s="684" customFormat="1" hidden="1" x14ac:dyDescent="0.25">
      <c r="A162" s="679">
        <v>196</v>
      </c>
      <c r="B162" s="685">
        <v>421</v>
      </c>
      <c r="C162" s="681" t="s">
        <v>650</v>
      </c>
      <c r="D162" s="697">
        <v>53.028444444444446</v>
      </c>
      <c r="E162" s="698">
        <v>14.38325</v>
      </c>
      <c r="F162" s="699" t="s">
        <v>1106</v>
      </c>
      <c r="G162" s="696" t="s">
        <v>1429</v>
      </c>
      <c r="H162" s="594">
        <v>196</v>
      </c>
      <c r="I162" s="590">
        <v>421</v>
      </c>
      <c r="J162" s="628" t="s">
        <v>1186</v>
      </c>
      <c r="K162" s="629" t="s">
        <v>1106</v>
      </c>
      <c r="L162" s="593">
        <v>785</v>
      </c>
      <c r="M162" s="594">
        <v>7.5</v>
      </c>
      <c r="N162" s="595" t="s">
        <v>910</v>
      </c>
      <c r="O162" s="596" t="s">
        <v>304</v>
      </c>
      <c r="P162" s="596">
        <v>23.78</v>
      </c>
      <c r="Q162" s="597" t="s">
        <v>910</v>
      </c>
      <c r="R162" s="596" t="s">
        <v>911</v>
      </c>
      <c r="S162" s="596">
        <v>2.1589999999999998</v>
      </c>
      <c r="T162" s="596">
        <v>4.0129999999999999</v>
      </c>
      <c r="U162" s="598">
        <v>1.3899999999999999E-2</v>
      </c>
      <c r="V162" s="596">
        <v>125.1</v>
      </c>
      <c r="W162" s="597" t="s">
        <v>910</v>
      </c>
      <c r="X162" s="596">
        <v>1.4690000000000001</v>
      </c>
      <c r="Y162" s="596">
        <v>3.35</v>
      </c>
      <c r="Z162" s="596" t="s">
        <v>912</v>
      </c>
      <c r="AA162" s="596">
        <v>18.3</v>
      </c>
      <c r="AB162" s="596">
        <v>78.03</v>
      </c>
      <c r="AC162" s="596">
        <v>2.4079999999999999</v>
      </c>
      <c r="AD162" s="599">
        <v>12.24</v>
      </c>
      <c r="AE162" s="600">
        <v>0.1231</v>
      </c>
      <c r="AF162" s="600">
        <v>0.92630000000000001</v>
      </c>
      <c r="AG162" s="600">
        <v>0.33600000000000002</v>
      </c>
      <c r="AH162" s="600">
        <v>3.8030000000000001E-2</v>
      </c>
      <c r="AI162" s="600">
        <v>4.8480000000000002E-2</v>
      </c>
      <c r="AJ162" s="601">
        <v>1.04E-2</v>
      </c>
      <c r="AK162" s="601">
        <v>2.7339999999999996E-2</v>
      </c>
      <c r="AL162" s="601">
        <v>3.5860000000000003E-2</v>
      </c>
      <c r="AM162" s="602">
        <v>0.28000000000000003</v>
      </c>
      <c r="AN162" s="579" t="str">
        <f>IF(Tabela2[[#This Row],[Nazwa punktu]]=Tabela35[[#This Row],[Lokalizacja]],"OK","NIEEEEEEEEEEEEEEEEEEEEEEEEE")</f>
        <v>NIEEEEEEEEEEEEEEEEEEEEEEEEE</v>
      </c>
      <c r="AO162" s="604">
        <v>196</v>
      </c>
      <c r="AP162" s="601">
        <v>421</v>
      </c>
      <c r="AQ162" s="604" t="s">
        <v>1186</v>
      </c>
      <c r="AR162" s="601" t="s">
        <v>1106</v>
      </c>
      <c r="AS162" s="603" t="s">
        <v>959</v>
      </c>
      <c r="AT162" s="601">
        <v>7.0000000000000001E-3</v>
      </c>
      <c r="AU162" s="601" t="s">
        <v>959</v>
      </c>
      <c r="AV162" s="601" t="s">
        <v>959</v>
      </c>
      <c r="AW162" s="601">
        <v>3.2000000000000001E-2</v>
      </c>
      <c r="AX162" s="601">
        <v>1.6E-2</v>
      </c>
      <c r="AY162" s="601">
        <v>0.121</v>
      </c>
      <c r="AZ162" s="601">
        <v>0.108</v>
      </c>
      <c r="BA162" s="601">
        <v>5.6000000000000001E-2</v>
      </c>
      <c r="BB162" s="601">
        <v>7.0999999999999994E-2</v>
      </c>
      <c r="BC162" s="601">
        <v>6.3E-2</v>
      </c>
      <c r="BD162" s="601">
        <v>6.6000000000000003E-2</v>
      </c>
      <c r="BE162" s="601">
        <v>1.4999999999999999E-2</v>
      </c>
      <c r="BF162" s="601">
        <v>6.9000000000000006E-2</v>
      </c>
      <c r="BG162" s="601">
        <v>8.1000000000000003E-2</v>
      </c>
      <c r="BH162" s="601">
        <v>1.7999999999999999E-2</v>
      </c>
      <c r="BI162" s="601">
        <v>0.02</v>
      </c>
      <c r="BJ162" s="605">
        <v>7.0000000000000007E-2</v>
      </c>
      <c r="BK162" s="601">
        <v>0.06</v>
      </c>
      <c r="BL162" s="601">
        <v>0.35599999999999998</v>
      </c>
      <c r="BM162" s="601">
        <v>0.251</v>
      </c>
      <c r="BN162" s="601">
        <v>0.15100000000000002</v>
      </c>
      <c r="BO162" s="601">
        <v>0.82050000000000001</v>
      </c>
      <c r="BP162" s="603">
        <v>0.78550000000000009</v>
      </c>
      <c r="BQ162" s="601">
        <v>0.503</v>
      </c>
      <c r="BR162" s="605">
        <v>0.42300000000000004</v>
      </c>
      <c r="BS162" s="579" t="str">
        <f>IF(Tabela35[[#This Row],[Lokalizacja3]]=Tabela2[[#This Row],[Nazwa punktu]],"ok","NIEEEEEE")</f>
        <v>NIEEEEEE</v>
      </c>
      <c r="BT162" s="580">
        <v>253</v>
      </c>
      <c r="BU162" s="582">
        <v>421</v>
      </c>
      <c r="BV162" s="577" t="s">
        <v>650</v>
      </c>
      <c r="BW162" s="582" t="s">
        <v>776</v>
      </c>
      <c r="BX162" s="577" t="s">
        <v>509</v>
      </c>
      <c r="BY162" s="577" t="s">
        <v>509</v>
      </c>
      <c r="BZ162" s="577" t="s">
        <v>509</v>
      </c>
      <c r="CA162" s="577" t="s">
        <v>509</v>
      </c>
      <c r="CB162" s="577" t="s">
        <v>509</v>
      </c>
      <c r="CC162" s="577" t="s">
        <v>509</v>
      </c>
      <c r="CD162" s="577" t="s">
        <v>509</v>
      </c>
      <c r="CE162" s="577" t="s">
        <v>515</v>
      </c>
      <c r="CF162" s="580" t="s">
        <v>509</v>
      </c>
      <c r="CG162" s="583" t="s">
        <v>509</v>
      </c>
      <c r="CH162" s="582">
        <v>253</v>
      </c>
      <c r="CI162" s="577">
        <v>421</v>
      </c>
      <c r="CJ162" s="582" t="s">
        <v>722</v>
      </c>
      <c r="CK162" s="577" t="s">
        <v>776</v>
      </c>
      <c r="CL162" s="580" t="s">
        <v>910</v>
      </c>
      <c r="CM162" s="577" t="s">
        <v>910</v>
      </c>
      <c r="CN162" s="577" t="s">
        <v>910</v>
      </c>
      <c r="CO162" s="577" t="s">
        <v>910</v>
      </c>
      <c r="CP162" s="583" t="s">
        <v>542</v>
      </c>
      <c r="CQ162" s="577" t="s">
        <v>539</v>
      </c>
      <c r="CR162" s="577" t="s">
        <v>509</v>
      </c>
      <c r="CS162" s="577" t="s">
        <v>509</v>
      </c>
      <c r="CT162" s="577" t="s">
        <v>509</v>
      </c>
      <c r="CU162" s="577" t="s">
        <v>509</v>
      </c>
      <c r="CV162" s="577" t="s">
        <v>509</v>
      </c>
      <c r="CW162" s="577" t="s">
        <v>509</v>
      </c>
      <c r="CX162" s="580">
        <v>0.3</v>
      </c>
      <c r="CY162" s="577">
        <v>0.1</v>
      </c>
      <c r="CZ162" s="577" t="s">
        <v>910</v>
      </c>
      <c r="DA162" s="583">
        <v>0.65</v>
      </c>
      <c r="DB162" s="577" t="s">
        <v>540</v>
      </c>
      <c r="DC162" s="577" t="s">
        <v>509</v>
      </c>
      <c r="DD162" s="577" t="s">
        <v>509</v>
      </c>
      <c r="DE162" s="577" t="s">
        <v>540</v>
      </c>
      <c r="DF162" s="577" t="s">
        <v>910</v>
      </c>
      <c r="DG162" s="577" t="s">
        <v>910</v>
      </c>
      <c r="DH162" s="583" t="s">
        <v>541</v>
      </c>
      <c r="DI162" s="749" t="str">
        <f>IF(Tabela35[[#This Row],[nazwa punktu8]]=Tabela2[[#This Row],[Nazwa punktu]],"tak","NIEEEEEEEEEEEEEEEE")</f>
        <v>NIEEEEEEEEEEEEEEEE</v>
      </c>
    </row>
    <row r="163" spans="1:113" s="684" customFormat="1" hidden="1" x14ac:dyDescent="0.25">
      <c r="A163" s="679">
        <v>38</v>
      </c>
      <c r="B163" s="680">
        <v>149</v>
      </c>
      <c r="C163" s="681" t="s">
        <v>565</v>
      </c>
      <c r="D163" s="693">
        <v>53.183968</v>
      </c>
      <c r="E163" s="694">
        <v>19.3604939999998</v>
      </c>
      <c r="F163" s="695" t="s">
        <v>306</v>
      </c>
      <c r="G163" s="696" t="s">
        <v>1430</v>
      </c>
      <c r="H163" s="630">
        <v>37</v>
      </c>
      <c r="I163" s="631">
        <v>149</v>
      </c>
      <c r="J163" s="632" t="s">
        <v>1142</v>
      </c>
      <c r="K163" s="633" t="s">
        <v>306</v>
      </c>
      <c r="L163" s="634">
        <v>775</v>
      </c>
      <c r="M163" s="630">
        <v>7.8</v>
      </c>
      <c r="N163" s="635" t="s">
        <v>910</v>
      </c>
      <c r="O163" s="636">
        <v>4.9290000000000003</v>
      </c>
      <c r="P163" s="636">
        <v>118.3</v>
      </c>
      <c r="Q163" s="637" t="s">
        <v>910</v>
      </c>
      <c r="R163" s="636">
        <v>3.746</v>
      </c>
      <c r="S163" s="636">
        <v>47.35</v>
      </c>
      <c r="T163" s="636">
        <v>43.76</v>
      </c>
      <c r="U163" s="638">
        <v>4.8800000000000003E-2</v>
      </c>
      <c r="V163" s="636">
        <v>885.5</v>
      </c>
      <c r="W163" s="637" t="s">
        <v>910</v>
      </c>
      <c r="X163" s="636">
        <v>28.71</v>
      </c>
      <c r="Y163" s="636">
        <v>16.760000000000002</v>
      </c>
      <c r="Z163" s="636" t="s">
        <v>912</v>
      </c>
      <c r="AA163" s="636">
        <v>94.56</v>
      </c>
      <c r="AB163" s="636">
        <v>142.5</v>
      </c>
      <c r="AC163" s="636">
        <v>14.03</v>
      </c>
      <c r="AD163" s="639">
        <v>175.5</v>
      </c>
      <c r="AE163" s="640">
        <v>0.69310000000000005</v>
      </c>
      <c r="AF163" s="640">
        <v>1.9039999999999999</v>
      </c>
      <c r="AG163" s="640">
        <v>1.796</v>
      </c>
      <c r="AH163" s="640">
        <v>0.1767</v>
      </c>
      <c r="AI163" s="640">
        <v>0.216</v>
      </c>
      <c r="AJ163" s="607">
        <v>3.0550000000000001E-2</v>
      </c>
      <c r="AK163" s="607">
        <v>0.27260000000000001</v>
      </c>
      <c r="AL163" s="607">
        <v>0.1077</v>
      </c>
      <c r="AM163" s="641">
        <v>3.06</v>
      </c>
      <c r="AN163" s="579" t="str">
        <f>IF(Tabela2[[#This Row],[Nazwa punktu]]=Tabela35[[#This Row],[Lokalizacja]],"OK","NIEEEEEEEEEEEEEEEEEEEEEEEEE")</f>
        <v>NIEEEEEEEEEEEEEEEEEEEEEEEEE</v>
      </c>
      <c r="AO163" s="580">
        <v>38</v>
      </c>
      <c r="AP163" s="582">
        <v>149</v>
      </c>
      <c r="AQ163" s="577" t="s">
        <v>1142</v>
      </c>
      <c r="AR163" s="582" t="s">
        <v>306</v>
      </c>
      <c r="AS163" s="577">
        <v>1.4E-2</v>
      </c>
      <c r="AT163" s="577">
        <v>1.6E-2</v>
      </c>
      <c r="AU163" s="577">
        <v>1.2E-2</v>
      </c>
      <c r="AV163" s="577">
        <v>2.1999999999999999E-2</v>
      </c>
      <c r="AW163" s="577">
        <v>0.223</v>
      </c>
      <c r="AX163" s="577">
        <v>6.0999999999999999E-2</v>
      </c>
      <c r="AY163" s="577">
        <v>0.51800000000000002</v>
      </c>
      <c r="AZ163" s="577">
        <v>0.436</v>
      </c>
      <c r="BA163" s="577">
        <v>0.23200000000000001</v>
      </c>
      <c r="BB163" s="577">
        <v>0.316</v>
      </c>
      <c r="BC163" s="577">
        <v>0.23899999999999999</v>
      </c>
      <c r="BD163" s="577">
        <v>0.24399999999999999</v>
      </c>
      <c r="BE163" s="577">
        <v>4.9000000000000002E-2</v>
      </c>
      <c r="BF163" s="577">
        <v>0.23799999999999999</v>
      </c>
      <c r="BG163" s="577">
        <v>0.23799999999999999</v>
      </c>
      <c r="BH163" s="577">
        <v>4.4999999999999998E-2</v>
      </c>
      <c r="BI163" s="577">
        <v>7.9000000000000001E-2</v>
      </c>
      <c r="BJ163" s="577">
        <v>0.20399999999999999</v>
      </c>
      <c r="BK163" s="606">
        <v>0.33400000000000002</v>
      </c>
      <c r="BL163" s="607">
        <v>1.502</v>
      </c>
      <c r="BM163" s="607">
        <v>0.89400000000000002</v>
      </c>
      <c r="BN163" s="607">
        <v>0.44199999999999995</v>
      </c>
      <c r="BO163" s="608">
        <v>3.1860000000000004</v>
      </c>
      <c r="BP163" s="577">
        <v>3.0580000000000003</v>
      </c>
      <c r="BQ163" s="577">
        <v>2.1189999999999998</v>
      </c>
      <c r="BR163" s="583">
        <v>1.44</v>
      </c>
      <c r="BS163" s="579" t="str">
        <f>IF(Tabela35[[#This Row],[Lokalizacja3]]=Tabela2[[#This Row],[Nazwa punktu]],"ok","NIEEEEEE")</f>
        <v>NIEEEEEE</v>
      </c>
      <c r="BT163" s="580">
        <v>37</v>
      </c>
      <c r="BU163" s="582">
        <v>149</v>
      </c>
      <c r="BV163" s="577" t="s">
        <v>565</v>
      </c>
      <c r="BW163" s="582" t="s">
        <v>306</v>
      </c>
      <c r="BX163" s="577">
        <v>0.2</v>
      </c>
      <c r="BY163" s="577">
        <v>0.2</v>
      </c>
      <c r="BZ163" s="577">
        <v>0.3</v>
      </c>
      <c r="CA163" s="577">
        <v>0.2</v>
      </c>
      <c r="CB163" s="577">
        <v>0.4</v>
      </c>
      <c r="CC163" s="577">
        <v>0.1</v>
      </c>
      <c r="CD163" s="577">
        <v>0.2</v>
      </c>
      <c r="CE163" s="577">
        <v>1.6</v>
      </c>
      <c r="CF163" s="580">
        <v>0.2</v>
      </c>
      <c r="CG163" s="583" t="s">
        <v>509</v>
      </c>
      <c r="CH163" s="582">
        <v>37</v>
      </c>
      <c r="CI163" s="577">
        <v>149</v>
      </c>
      <c r="CJ163" s="582" t="s">
        <v>731</v>
      </c>
      <c r="CK163" s="577" t="s">
        <v>306</v>
      </c>
      <c r="CL163" s="580" t="s">
        <v>910</v>
      </c>
      <c r="CM163" s="577" t="s">
        <v>910</v>
      </c>
      <c r="CN163" s="577" t="s">
        <v>910</v>
      </c>
      <c r="CO163" s="577" t="s">
        <v>910</v>
      </c>
      <c r="CP163" s="583" t="s">
        <v>542</v>
      </c>
      <c r="CQ163" s="577" t="s">
        <v>539</v>
      </c>
      <c r="CR163" s="577" t="s">
        <v>509</v>
      </c>
      <c r="CS163" s="577" t="s">
        <v>509</v>
      </c>
      <c r="CT163" s="577" t="s">
        <v>509</v>
      </c>
      <c r="CU163" s="577" t="s">
        <v>509</v>
      </c>
      <c r="CV163" s="577" t="s">
        <v>509</v>
      </c>
      <c r="CW163" s="577" t="s">
        <v>509</v>
      </c>
      <c r="CX163" s="580">
        <v>5.5</v>
      </c>
      <c r="CY163" s="577">
        <v>2.4</v>
      </c>
      <c r="CZ163" s="577">
        <v>1.5</v>
      </c>
      <c r="DA163" s="583">
        <v>9.4</v>
      </c>
      <c r="DB163" s="577" t="s">
        <v>540</v>
      </c>
      <c r="DC163" s="577" t="s">
        <v>509</v>
      </c>
      <c r="DD163" s="577" t="s">
        <v>509</v>
      </c>
      <c r="DE163" s="577" t="s">
        <v>540</v>
      </c>
      <c r="DF163" s="577" t="s">
        <v>910</v>
      </c>
      <c r="DG163" s="577" t="s">
        <v>910</v>
      </c>
      <c r="DH163" s="583" t="s">
        <v>541</v>
      </c>
      <c r="DI163" s="749" t="str">
        <f>IF(Tabela35[[#This Row],[nazwa punktu8]]=Tabela2[[#This Row],[Nazwa punktu]],"tak","NIEEEEEEEEEEEEEEEE")</f>
        <v>NIEEEEEEEEEEEEEEEE</v>
      </c>
    </row>
    <row r="164" spans="1:113" s="684" customFormat="1" hidden="1" x14ac:dyDescent="0.25">
      <c r="A164" s="679">
        <v>136</v>
      </c>
      <c r="B164" s="680">
        <v>575</v>
      </c>
      <c r="C164" s="681" t="s">
        <v>808</v>
      </c>
      <c r="D164" s="693">
        <v>52.479067999999998</v>
      </c>
      <c r="E164" s="694">
        <v>21.1233779999991</v>
      </c>
      <c r="F164" s="695" t="s">
        <v>1100</v>
      </c>
      <c r="G164" s="696" t="s">
        <v>1431</v>
      </c>
      <c r="H164" s="570">
        <v>136</v>
      </c>
      <c r="I164" s="566">
        <v>575</v>
      </c>
      <c r="J164" s="567" t="s">
        <v>1196</v>
      </c>
      <c r="K164" s="568" t="s">
        <v>1100</v>
      </c>
      <c r="L164" s="569">
        <v>378</v>
      </c>
      <c r="M164" s="570">
        <v>7.2</v>
      </c>
      <c r="N164" s="571" t="s">
        <v>910</v>
      </c>
      <c r="O164" s="572" t="s">
        <v>304</v>
      </c>
      <c r="P164" s="572">
        <v>26.74</v>
      </c>
      <c r="Q164" s="573" t="s">
        <v>910</v>
      </c>
      <c r="R164" s="572" t="s">
        <v>911</v>
      </c>
      <c r="S164" s="572">
        <v>2.9129999999999998</v>
      </c>
      <c r="T164" s="572">
        <v>2.8820000000000001</v>
      </c>
      <c r="U164" s="574">
        <v>5.64E-3</v>
      </c>
      <c r="V164" s="572">
        <v>127.3</v>
      </c>
      <c r="W164" s="573" t="s">
        <v>910</v>
      </c>
      <c r="X164" s="572">
        <v>1.484</v>
      </c>
      <c r="Y164" s="572">
        <v>2.2549999999999999</v>
      </c>
      <c r="Z164" s="572" t="s">
        <v>912</v>
      </c>
      <c r="AA164" s="572">
        <v>5.056</v>
      </c>
      <c r="AB164" s="572">
        <v>109.6</v>
      </c>
      <c r="AC164" s="572">
        <v>3.3239999999999998</v>
      </c>
      <c r="AD164" s="575">
        <v>10.72</v>
      </c>
      <c r="AE164" s="576">
        <v>0.1777</v>
      </c>
      <c r="AF164" s="576">
        <v>0.1135</v>
      </c>
      <c r="AG164" s="576">
        <v>0.32990000000000003</v>
      </c>
      <c r="AH164" s="576">
        <v>3.7409999999999999E-2</v>
      </c>
      <c r="AI164" s="576">
        <v>4.079E-2</v>
      </c>
      <c r="AJ164" s="577">
        <v>9.3950000000000006E-3</v>
      </c>
      <c r="AK164" s="577">
        <v>2.1010000000000001E-2</v>
      </c>
      <c r="AL164" s="577">
        <v>2.0419999999999997E-2</v>
      </c>
      <c r="AM164" s="578">
        <v>0.31</v>
      </c>
      <c r="AN164" s="579" t="str">
        <f>IF(Tabela2[[#This Row],[Nazwa punktu]]=Tabela35[[#This Row],[Lokalizacja]],"OK","NIEEEEEEEEEEEEEEEEEEEEEEEEE")</f>
        <v>NIEEEEEEEEEEEEEEEEEEEEEEEEE</v>
      </c>
      <c r="AO164" s="580">
        <v>136</v>
      </c>
      <c r="AP164" s="582">
        <v>575</v>
      </c>
      <c r="AQ164" s="577" t="s">
        <v>1196</v>
      </c>
      <c r="AR164" s="582" t="s">
        <v>1100</v>
      </c>
      <c r="AS164" s="577" t="s">
        <v>959</v>
      </c>
      <c r="AT164" s="577" t="s">
        <v>959</v>
      </c>
      <c r="AU164" s="577" t="s">
        <v>959</v>
      </c>
      <c r="AV164" s="577" t="s">
        <v>959</v>
      </c>
      <c r="AW164" s="577" t="s">
        <v>959</v>
      </c>
      <c r="AX164" s="577" t="s">
        <v>959</v>
      </c>
      <c r="AY164" s="577" t="s">
        <v>959</v>
      </c>
      <c r="AZ164" s="577" t="s">
        <v>959</v>
      </c>
      <c r="BA164" s="577" t="s">
        <v>959</v>
      </c>
      <c r="BB164" s="577" t="s">
        <v>959</v>
      </c>
      <c r="BC164" s="577" t="s">
        <v>959</v>
      </c>
      <c r="BD164" s="577" t="s">
        <v>959</v>
      </c>
      <c r="BE164" s="577" t="s">
        <v>959</v>
      </c>
      <c r="BF164" s="577" t="s">
        <v>959</v>
      </c>
      <c r="BG164" s="577" t="s">
        <v>959</v>
      </c>
      <c r="BH164" s="577" t="s">
        <v>959</v>
      </c>
      <c r="BI164" s="577" t="s">
        <v>959</v>
      </c>
      <c r="BJ164" s="577" t="s">
        <v>959</v>
      </c>
      <c r="BK164" s="580" t="s">
        <v>960</v>
      </c>
      <c r="BL164" s="577" t="s">
        <v>961</v>
      </c>
      <c r="BM164" s="577" t="s">
        <v>1114</v>
      </c>
      <c r="BN164" s="577" t="s">
        <v>962</v>
      </c>
      <c r="BO164" s="583" t="s">
        <v>933</v>
      </c>
      <c r="BP164" s="577" t="s">
        <v>964</v>
      </c>
      <c r="BQ164" s="577" t="s">
        <v>1115</v>
      </c>
      <c r="BR164" s="583" t="s">
        <v>963</v>
      </c>
      <c r="BS164" s="579" t="str">
        <f>IF(Tabela35[[#This Row],[Lokalizacja3]]=Tabela2[[#This Row],[Nazwa punktu]],"ok","NIEEEEEE")</f>
        <v>NIEEEEEE</v>
      </c>
      <c r="BT164" s="580">
        <v>136</v>
      </c>
      <c r="BU164" s="582">
        <v>575</v>
      </c>
      <c r="BV164" s="577" t="s">
        <v>808</v>
      </c>
      <c r="BW164" s="582" t="s">
        <v>1100</v>
      </c>
      <c r="BX164" s="577" t="s">
        <v>509</v>
      </c>
      <c r="BY164" s="577" t="s">
        <v>509</v>
      </c>
      <c r="BZ164" s="577" t="s">
        <v>509</v>
      </c>
      <c r="CA164" s="577" t="s">
        <v>509</v>
      </c>
      <c r="CB164" s="577" t="s">
        <v>509</v>
      </c>
      <c r="CC164" s="577" t="s">
        <v>509</v>
      </c>
      <c r="CD164" s="577" t="s">
        <v>509</v>
      </c>
      <c r="CE164" s="577" t="s">
        <v>515</v>
      </c>
      <c r="CF164" s="580" t="s">
        <v>509</v>
      </c>
      <c r="CG164" s="583" t="s">
        <v>509</v>
      </c>
      <c r="CH164" s="582">
        <v>136</v>
      </c>
      <c r="CI164" s="577">
        <v>575</v>
      </c>
      <c r="CJ164" s="582" t="s">
        <v>1196</v>
      </c>
      <c r="CK164" s="577" t="s">
        <v>1100</v>
      </c>
      <c r="CL164" s="580" t="s">
        <v>910</v>
      </c>
      <c r="CM164" s="577" t="s">
        <v>910</v>
      </c>
      <c r="CN164" s="577" t="s">
        <v>910</v>
      </c>
      <c r="CO164" s="577" t="s">
        <v>910</v>
      </c>
      <c r="CP164" s="583" t="s">
        <v>542</v>
      </c>
      <c r="CQ164" s="577" t="s">
        <v>539</v>
      </c>
      <c r="CR164" s="577" t="s">
        <v>509</v>
      </c>
      <c r="CS164" s="577" t="s">
        <v>509</v>
      </c>
      <c r="CT164" s="577" t="s">
        <v>509</v>
      </c>
      <c r="CU164" s="577" t="s">
        <v>509</v>
      </c>
      <c r="CV164" s="577" t="s">
        <v>509</v>
      </c>
      <c r="CW164" s="577" t="s">
        <v>509</v>
      </c>
      <c r="CX164" s="580">
        <v>0.2</v>
      </c>
      <c r="CY164" s="577" t="s">
        <v>509</v>
      </c>
      <c r="CZ164" s="577" t="s">
        <v>910</v>
      </c>
      <c r="DA164" s="583" t="s">
        <v>515</v>
      </c>
      <c r="DB164" s="577" t="s">
        <v>540</v>
      </c>
      <c r="DC164" s="577" t="s">
        <v>509</v>
      </c>
      <c r="DD164" s="577" t="s">
        <v>509</v>
      </c>
      <c r="DE164" s="577" t="s">
        <v>540</v>
      </c>
      <c r="DF164" s="577" t="s">
        <v>910</v>
      </c>
      <c r="DG164" s="577" t="s">
        <v>910</v>
      </c>
      <c r="DH164" s="583" t="s">
        <v>541</v>
      </c>
      <c r="DI164" s="749" t="str">
        <f>IF(Tabela35[[#This Row],[nazwa punktu8]]=Tabela2[[#This Row],[Nazwa punktu]],"tak","NIEEEEEEEEEEEEEEEE")</f>
        <v>NIEEEEEEEEEEEEEEEE</v>
      </c>
    </row>
    <row r="165" spans="1:113" s="684" customFormat="1" hidden="1" x14ac:dyDescent="0.25">
      <c r="A165" s="679">
        <v>167</v>
      </c>
      <c r="B165" s="680">
        <v>300</v>
      </c>
      <c r="C165" s="681" t="s">
        <v>616</v>
      </c>
      <c r="D165" s="693">
        <v>50.613681</v>
      </c>
      <c r="E165" s="694">
        <v>22.060946000000001</v>
      </c>
      <c r="F165" s="695" t="s">
        <v>1109</v>
      </c>
      <c r="G165" s="696" t="s">
        <v>1432</v>
      </c>
      <c r="H165" s="570">
        <v>167</v>
      </c>
      <c r="I165" s="566">
        <v>300</v>
      </c>
      <c r="J165" s="567" t="s">
        <v>1214</v>
      </c>
      <c r="K165" s="568" t="s">
        <v>1109</v>
      </c>
      <c r="L165" s="569">
        <v>428</v>
      </c>
      <c r="M165" s="570">
        <v>7.3</v>
      </c>
      <c r="N165" s="571" t="s">
        <v>910</v>
      </c>
      <c r="O165" s="572" t="s">
        <v>304</v>
      </c>
      <c r="P165" s="572">
        <v>39.44</v>
      </c>
      <c r="Q165" s="573" t="s">
        <v>910</v>
      </c>
      <c r="R165" s="572">
        <v>2.9430000000000001</v>
      </c>
      <c r="S165" s="572">
        <v>8.6940000000000008</v>
      </c>
      <c r="T165" s="572">
        <v>6.4370000000000003</v>
      </c>
      <c r="U165" s="574">
        <v>4.5500000000000002E-3</v>
      </c>
      <c r="V165" s="572">
        <v>329.1</v>
      </c>
      <c r="W165" s="573" t="s">
        <v>910</v>
      </c>
      <c r="X165" s="572">
        <v>8.0120000000000005</v>
      </c>
      <c r="Y165" s="572">
        <v>5.1159999999999997</v>
      </c>
      <c r="Z165" s="572" t="s">
        <v>912</v>
      </c>
      <c r="AA165" s="572">
        <v>37.36</v>
      </c>
      <c r="AB165" s="572">
        <v>158.30000000000001</v>
      </c>
      <c r="AC165" s="572">
        <v>9.1929999999999996</v>
      </c>
      <c r="AD165" s="575">
        <v>25</v>
      </c>
      <c r="AE165" s="576">
        <v>0.43569999999999998</v>
      </c>
      <c r="AF165" s="576">
        <v>1.9630000000000001</v>
      </c>
      <c r="AG165" s="576">
        <v>0.79779999999999995</v>
      </c>
      <c r="AH165" s="576">
        <v>9.9299999999999999E-2</v>
      </c>
      <c r="AI165" s="576">
        <v>0.33889999999999998</v>
      </c>
      <c r="AJ165" s="577">
        <v>1.8780000000000002E-2</v>
      </c>
      <c r="AK165" s="577">
        <v>3.4430000000000002E-2</v>
      </c>
      <c r="AL165" s="577">
        <v>4.9790000000000001E-2</v>
      </c>
      <c r="AM165" s="578">
        <v>0.34</v>
      </c>
      <c r="AN165" s="579" t="str">
        <f>IF(Tabela2[[#This Row],[Nazwa punktu]]=Tabela35[[#This Row],[Lokalizacja]],"OK","NIEEEEEEEEEEEEEEEEEEEEEEEEE")</f>
        <v>NIEEEEEEEEEEEEEEEEEEEEEEEEE</v>
      </c>
      <c r="AO165" s="580">
        <v>167</v>
      </c>
      <c r="AP165" s="582">
        <v>300</v>
      </c>
      <c r="AQ165" s="577" t="s">
        <v>1214</v>
      </c>
      <c r="AR165" s="582" t="s">
        <v>1109</v>
      </c>
      <c r="AS165" s="577" t="s">
        <v>959</v>
      </c>
      <c r="AT165" s="577" t="s">
        <v>959</v>
      </c>
      <c r="AU165" s="577" t="s">
        <v>959</v>
      </c>
      <c r="AV165" s="577" t="s">
        <v>959</v>
      </c>
      <c r="AW165" s="577" t="s">
        <v>959</v>
      </c>
      <c r="AX165" s="577" t="s">
        <v>959</v>
      </c>
      <c r="AY165" s="577" t="s">
        <v>959</v>
      </c>
      <c r="AZ165" s="577" t="s">
        <v>959</v>
      </c>
      <c r="BA165" s="577" t="s">
        <v>959</v>
      </c>
      <c r="BB165" s="577" t="s">
        <v>959</v>
      </c>
      <c r="BC165" s="577" t="s">
        <v>959</v>
      </c>
      <c r="BD165" s="577" t="s">
        <v>959</v>
      </c>
      <c r="BE165" s="577" t="s">
        <v>959</v>
      </c>
      <c r="BF165" s="577" t="s">
        <v>959</v>
      </c>
      <c r="BG165" s="577" t="s">
        <v>959</v>
      </c>
      <c r="BH165" s="577" t="s">
        <v>959</v>
      </c>
      <c r="BI165" s="577">
        <v>0.01</v>
      </c>
      <c r="BJ165" s="577" t="s">
        <v>959</v>
      </c>
      <c r="BK165" s="580" t="s">
        <v>960</v>
      </c>
      <c r="BL165" s="577" t="s">
        <v>961</v>
      </c>
      <c r="BM165" s="577" t="s">
        <v>1114</v>
      </c>
      <c r="BN165" s="577" t="s">
        <v>962</v>
      </c>
      <c r="BO165" s="583" t="s">
        <v>933</v>
      </c>
      <c r="BP165" s="577" t="s">
        <v>964</v>
      </c>
      <c r="BQ165" s="577" t="s">
        <v>1115</v>
      </c>
      <c r="BR165" s="583" t="s">
        <v>963</v>
      </c>
      <c r="BS165" s="579" t="str">
        <f>IF(Tabela35[[#This Row],[Lokalizacja3]]=Tabela2[[#This Row],[Nazwa punktu]],"ok","NIEEEEEE")</f>
        <v>NIEEEEEE</v>
      </c>
      <c r="BT165" s="580">
        <v>167</v>
      </c>
      <c r="BU165" s="582">
        <v>300</v>
      </c>
      <c r="BV165" s="577" t="s">
        <v>616</v>
      </c>
      <c r="BW165" s="582" t="s">
        <v>1109</v>
      </c>
      <c r="BX165" s="577" t="s">
        <v>509</v>
      </c>
      <c r="BY165" s="577" t="s">
        <v>509</v>
      </c>
      <c r="BZ165" s="577" t="s">
        <v>509</v>
      </c>
      <c r="CA165" s="577" t="s">
        <v>509</v>
      </c>
      <c r="CB165" s="577" t="s">
        <v>509</v>
      </c>
      <c r="CC165" s="577" t="s">
        <v>509</v>
      </c>
      <c r="CD165" s="577" t="s">
        <v>509</v>
      </c>
      <c r="CE165" s="577" t="s">
        <v>515</v>
      </c>
      <c r="CF165" s="580" t="s">
        <v>509</v>
      </c>
      <c r="CG165" s="583" t="s">
        <v>509</v>
      </c>
      <c r="CH165" s="582">
        <v>167</v>
      </c>
      <c r="CI165" s="577">
        <v>300</v>
      </c>
      <c r="CJ165" s="582" t="s">
        <v>688</v>
      </c>
      <c r="CK165" s="577" t="s">
        <v>1109</v>
      </c>
      <c r="CL165" s="580" t="s">
        <v>910</v>
      </c>
      <c r="CM165" s="577" t="s">
        <v>910</v>
      </c>
      <c r="CN165" s="577" t="s">
        <v>910</v>
      </c>
      <c r="CO165" s="577" t="s">
        <v>910</v>
      </c>
      <c r="CP165" s="583" t="s">
        <v>542</v>
      </c>
      <c r="CQ165" s="577" t="s">
        <v>539</v>
      </c>
      <c r="CR165" s="577" t="s">
        <v>509</v>
      </c>
      <c r="CS165" s="577" t="s">
        <v>509</v>
      </c>
      <c r="CT165" s="577" t="s">
        <v>509</v>
      </c>
      <c r="CU165" s="577" t="s">
        <v>509</v>
      </c>
      <c r="CV165" s="577" t="s">
        <v>509</v>
      </c>
      <c r="CW165" s="577" t="s">
        <v>509</v>
      </c>
      <c r="CX165" s="580" t="s">
        <v>509</v>
      </c>
      <c r="CY165" s="577" t="s">
        <v>509</v>
      </c>
      <c r="CZ165" s="577" t="s">
        <v>910</v>
      </c>
      <c r="DA165" s="583" t="s">
        <v>515</v>
      </c>
      <c r="DB165" s="577" t="s">
        <v>540</v>
      </c>
      <c r="DC165" s="577" t="s">
        <v>509</v>
      </c>
      <c r="DD165" s="577" t="s">
        <v>509</v>
      </c>
      <c r="DE165" s="577" t="s">
        <v>540</v>
      </c>
      <c r="DF165" s="577" t="s">
        <v>910</v>
      </c>
      <c r="DG165" s="577" t="s">
        <v>910</v>
      </c>
      <c r="DH165" s="583" t="s">
        <v>541</v>
      </c>
      <c r="DI165" s="749" t="str">
        <f>IF(Tabela35[[#This Row],[nazwa punktu8]]=Tabela2[[#This Row],[Nazwa punktu]],"tak","NIEEEEEEEEEEEEEEEE")</f>
        <v>NIEEEEEEEEEEEEEEEE</v>
      </c>
    </row>
    <row r="166" spans="1:113" s="684" customFormat="1" hidden="1" x14ac:dyDescent="0.25">
      <c r="A166" s="679">
        <v>168</v>
      </c>
      <c r="B166" s="680">
        <v>303</v>
      </c>
      <c r="C166" s="681" t="s">
        <v>1024</v>
      </c>
      <c r="D166" s="693">
        <v>49.789014000000002</v>
      </c>
      <c r="E166" s="694">
        <v>22.775964999999999</v>
      </c>
      <c r="F166" s="695" t="s">
        <v>1109</v>
      </c>
      <c r="G166" s="696" t="s">
        <v>1433</v>
      </c>
      <c r="H166" s="570">
        <v>168</v>
      </c>
      <c r="I166" s="566">
        <v>303</v>
      </c>
      <c r="J166" s="567" t="s">
        <v>1024</v>
      </c>
      <c r="K166" s="568" t="s">
        <v>1109</v>
      </c>
      <c r="L166" s="569">
        <v>272</v>
      </c>
      <c r="M166" s="570">
        <v>7.3</v>
      </c>
      <c r="N166" s="571" t="s">
        <v>910</v>
      </c>
      <c r="O166" s="572" t="s">
        <v>304</v>
      </c>
      <c r="P166" s="572">
        <v>60.71</v>
      </c>
      <c r="Q166" s="573" t="s">
        <v>910</v>
      </c>
      <c r="R166" s="572">
        <v>4.1029999999999998</v>
      </c>
      <c r="S166" s="572">
        <v>12.74</v>
      </c>
      <c r="T166" s="572">
        <v>14.68</v>
      </c>
      <c r="U166" s="574">
        <v>1.5599999999999999E-2</v>
      </c>
      <c r="V166" s="572">
        <v>297.89999999999998</v>
      </c>
      <c r="W166" s="573" t="s">
        <v>910</v>
      </c>
      <c r="X166" s="572">
        <v>14.34</v>
      </c>
      <c r="Y166" s="572">
        <v>8.5570000000000004</v>
      </c>
      <c r="Z166" s="572" t="s">
        <v>912</v>
      </c>
      <c r="AA166" s="572">
        <v>56.9</v>
      </c>
      <c r="AB166" s="572">
        <v>58.86</v>
      </c>
      <c r="AC166" s="572">
        <v>12.78</v>
      </c>
      <c r="AD166" s="575">
        <v>39.1</v>
      </c>
      <c r="AE166" s="576">
        <v>0.56079999999999997</v>
      </c>
      <c r="AF166" s="576">
        <v>2.371</v>
      </c>
      <c r="AG166" s="576">
        <v>0.9738</v>
      </c>
      <c r="AH166" s="576">
        <v>0.1283</v>
      </c>
      <c r="AI166" s="576">
        <v>0.40560000000000002</v>
      </c>
      <c r="AJ166" s="577">
        <v>1.2800000000000001E-2</v>
      </c>
      <c r="AK166" s="577">
        <v>3.422E-2</v>
      </c>
      <c r="AL166" s="577">
        <v>6.0360000000000004E-2</v>
      </c>
      <c r="AM166" s="578">
        <v>0.57999999999999996</v>
      </c>
      <c r="AN166" s="579" t="str">
        <f>IF(Tabela2[[#This Row],[Nazwa punktu]]=Tabela35[[#This Row],[Lokalizacja]],"OK","NIEEEEEEEEEEEEEEEEEEEEEEEEE")</f>
        <v>OK</v>
      </c>
      <c r="AO166" s="580">
        <v>168</v>
      </c>
      <c r="AP166" s="582">
        <v>303</v>
      </c>
      <c r="AQ166" s="577" t="s">
        <v>1024</v>
      </c>
      <c r="AR166" s="582" t="s">
        <v>1109</v>
      </c>
      <c r="AS166" s="577" t="s">
        <v>959</v>
      </c>
      <c r="AT166" s="577" t="s">
        <v>959</v>
      </c>
      <c r="AU166" s="577" t="s">
        <v>959</v>
      </c>
      <c r="AV166" s="577" t="s">
        <v>959</v>
      </c>
      <c r="AW166" s="577">
        <v>2.4E-2</v>
      </c>
      <c r="AX166" s="577" t="s">
        <v>959</v>
      </c>
      <c r="AY166" s="577">
        <v>6.2E-2</v>
      </c>
      <c r="AZ166" s="577">
        <v>5.0999999999999997E-2</v>
      </c>
      <c r="BA166" s="577">
        <v>2.7E-2</v>
      </c>
      <c r="BB166" s="577">
        <v>0.04</v>
      </c>
      <c r="BC166" s="577">
        <v>0.03</v>
      </c>
      <c r="BD166" s="577">
        <v>3.2000000000000001E-2</v>
      </c>
      <c r="BE166" s="577" t="s">
        <v>959</v>
      </c>
      <c r="BF166" s="577">
        <v>3.1E-2</v>
      </c>
      <c r="BG166" s="577">
        <v>3.5999999999999997E-2</v>
      </c>
      <c r="BH166" s="577">
        <v>8.0000000000000002E-3</v>
      </c>
      <c r="BI166" s="577">
        <v>7.4999999999999997E-2</v>
      </c>
      <c r="BJ166" s="577">
        <v>3.2000000000000001E-2</v>
      </c>
      <c r="BK166" s="580">
        <v>3.4000000000000002E-2</v>
      </c>
      <c r="BL166" s="577">
        <v>0.18</v>
      </c>
      <c r="BM166" s="577">
        <v>0.17849999999999999</v>
      </c>
      <c r="BN166" s="577">
        <v>6.8000000000000005E-2</v>
      </c>
      <c r="BO166" s="583">
        <v>0.46299999999999997</v>
      </c>
      <c r="BP166" s="577">
        <v>0.38549999999999995</v>
      </c>
      <c r="BQ166" s="577">
        <v>0.253</v>
      </c>
      <c r="BR166" s="583">
        <v>0.19600000000000001</v>
      </c>
      <c r="BS166" s="579" t="str">
        <f>IF(Tabela35[[#This Row],[Lokalizacja3]]=Tabela2[[#This Row],[Nazwa punktu]],"ok","NIEEEEEE")</f>
        <v>ok</v>
      </c>
      <c r="BT166" s="580">
        <v>168</v>
      </c>
      <c r="BU166" s="582">
        <v>303</v>
      </c>
      <c r="BV166" s="577" t="s">
        <v>1024</v>
      </c>
      <c r="BW166" s="582" t="s">
        <v>1109</v>
      </c>
      <c r="BX166" s="577">
        <v>0.1</v>
      </c>
      <c r="BY166" s="577" t="s">
        <v>509</v>
      </c>
      <c r="BZ166" s="577" t="s">
        <v>509</v>
      </c>
      <c r="CA166" s="577" t="s">
        <v>509</v>
      </c>
      <c r="CB166" s="577" t="s">
        <v>509</v>
      </c>
      <c r="CC166" s="577" t="s">
        <v>509</v>
      </c>
      <c r="CD166" s="577" t="s">
        <v>509</v>
      </c>
      <c r="CE166" s="577">
        <v>0.4</v>
      </c>
      <c r="CF166" s="580" t="s">
        <v>509</v>
      </c>
      <c r="CG166" s="583" t="s">
        <v>509</v>
      </c>
      <c r="CH166" s="582">
        <v>168</v>
      </c>
      <c r="CI166" s="577">
        <v>303</v>
      </c>
      <c r="CJ166" s="582" t="s">
        <v>1024</v>
      </c>
      <c r="CK166" s="577" t="s">
        <v>1109</v>
      </c>
      <c r="CL166" s="580" t="s">
        <v>910</v>
      </c>
      <c r="CM166" s="577" t="s">
        <v>910</v>
      </c>
      <c r="CN166" s="577" t="s">
        <v>910</v>
      </c>
      <c r="CO166" s="577" t="s">
        <v>910</v>
      </c>
      <c r="CP166" s="583" t="s">
        <v>542</v>
      </c>
      <c r="CQ166" s="577" t="s">
        <v>539</v>
      </c>
      <c r="CR166" s="577" t="s">
        <v>509</v>
      </c>
      <c r="CS166" s="577" t="s">
        <v>509</v>
      </c>
      <c r="CT166" s="577" t="s">
        <v>509</v>
      </c>
      <c r="CU166" s="577" t="s">
        <v>509</v>
      </c>
      <c r="CV166" s="577" t="s">
        <v>509</v>
      </c>
      <c r="CW166" s="577" t="s">
        <v>509</v>
      </c>
      <c r="CX166" s="580">
        <v>0.2</v>
      </c>
      <c r="CY166" s="577" t="s">
        <v>509</v>
      </c>
      <c r="CZ166" s="577" t="s">
        <v>910</v>
      </c>
      <c r="DA166" s="583" t="s">
        <v>515</v>
      </c>
      <c r="DB166" s="577" t="s">
        <v>540</v>
      </c>
      <c r="DC166" s="577" t="s">
        <v>509</v>
      </c>
      <c r="DD166" s="577" t="s">
        <v>509</v>
      </c>
      <c r="DE166" s="577" t="s">
        <v>540</v>
      </c>
      <c r="DF166" s="577" t="s">
        <v>910</v>
      </c>
      <c r="DG166" s="577" t="s">
        <v>910</v>
      </c>
      <c r="DH166" s="583" t="s">
        <v>541</v>
      </c>
      <c r="DI166" s="749" t="str">
        <f>IF(Tabela35[[#This Row],[nazwa punktu8]]=Tabela2[[#This Row],[Nazwa punktu]],"tak","NIEEEEEEEEEEEEEEEE")</f>
        <v>tak</v>
      </c>
    </row>
    <row r="167" spans="1:113" s="684" customFormat="1" hidden="1" x14ac:dyDescent="0.25">
      <c r="A167" s="679">
        <v>169</v>
      </c>
      <c r="B167" s="680">
        <v>301</v>
      </c>
      <c r="C167" s="681" t="s">
        <v>617</v>
      </c>
      <c r="D167" s="693">
        <v>50.401063000000001</v>
      </c>
      <c r="E167" s="694">
        <v>22.333335999999999</v>
      </c>
      <c r="F167" s="695" t="s">
        <v>1109</v>
      </c>
      <c r="G167" s="696" t="s">
        <v>1432</v>
      </c>
      <c r="H167" s="570">
        <v>169</v>
      </c>
      <c r="I167" s="566">
        <v>301</v>
      </c>
      <c r="J167" s="567" t="s">
        <v>1215</v>
      </c>
      <c r="K167" s="568" t="s">
        <v>1109</v>
      </c>
      <c r="L167" s="569">
        <v>485</v>
      </c>
      <c r="M167" s="570">
        <v>7.8</v>
      </c>
      <c r="N167" s="571" t="s">
        <v>910</v>
      </c>
      <c r="O167" s="572" t="s">
        <v>304</v>
      </c>
      <c r="P167" s="572">
        <v>41.07</v>
      </c>
      <c r="Q167" s="573" t="s">
        <v>910</v>
      </c>
      <c r="R167" s="572">
        <v>2.0459999999999998</v>
      </c>
      <c r="S167" s="572">
        <v>3.36</v>
      </c>
      <c r="T167" s="572">
        <v>4.5910000000000002</v>
      </c>
      <c r="U167" s="574">
        <v>4.8599999999999997E-3</v>
      </c>
      <c r="V167" s="572">
        <v>1051</v>
      </c>
      <c r="W167" s="573" t="s">
        <v>910</v>
      </c>
      <c r="X167" s="572">
        <v>4.8680000000000003</v>
      </c>
      <c r="Y167" s="572">
        <v>2.6789999999999998</v>
      </c>
      <c r="Z167" s="572" t="s">
        <v>912</v>
      </c>
      <c r="AA167" s="572">
        <v>22.35</v>
      </c>
      <c r="AB167" s="572">
        <v>35.43</v>
      </c>
      <c r="AC167" s="572">
        <v>3.516</v>
      </c>
      <c r="AD167" s="575">
        <v>12.53</v>
      </c>
      <c r="AE167" s="576">
        <v>0.18060000000000001</v>
      </c>
      <c r="AF167" s="576">
        <v>1.127</v>
      </c>
      <c r="AG167" s="576">
        <v>0.33119999999999999</v>
      </c>
      <c r="AH167" s="576">
        <v>4.9579999999999999E-2</v>
      </c>
      <c r="AI167" s="576">
        <v>0.1082</v>
      </c>
      <c r="AJ167" s="577">
        <v>1.206E-2</v>
      </c>
      <c r="AK167" s="577">
        <v>1.4080000000000001E-2</v>
      </c>
      <c r="AL167" s="577">
        <v>1.5069999999999998E-2</v>
      </c>
      <c r="AM167" s="578">
        <v>0.17</v>
      </c>
      <c r="AN167" s="579" t="str">
        <f>IF(Tabela2[[#This Row],[Nazwa punktu]]=Tabela35[[#This Row],[Lokalizacja]],"OK","NIEEEEEEEEEEEEEEEEEEEEEEEEE")</f>
        <v>NIEEEEEEEEEEEEEEEEEEEEEEEEE</v>
      </c>
      <c r="AO167" s="580">
        <v>169</v>
      </c>
      <c r="AP167" s="582">
        <v>301</v>
      </c>
      <c r="AQ167" s="577" t="s">
        <v>1215</v>
      </c>
      <c r="AR167" s="582" t="s">
        <v>1109</v>
      </c>
      <c r="AS167" s="577" t="s">
        <v>959</v>
      </c>
      <c r="AT167" s="577" t="s">
        <v>959</v>
      </c>
      <c r="AU167" s="577" t="s">
        <v>959</v>
      </c>
      <c r="AV167" s="577" t="s">
        <v>959</v>
      </c>
      <c r="AW167" s="577" t="s">
        <v>959</v>
      </c>
      <c r="AX167" s="577" t="s">
        <v>959</v>
      </c>
      <c r="AY167" s="577" t="s">
        <v>959</v>
      </c>
      <c r="AZ167" s="577" t="s">
        <v>959</v>
      </c>
      <c r="BA167" s="577" t="s">
        <v>959</v>
      </c>
      <c r="BB167" s="577" t="s">
        <v>959</v>
      </c>
      <c r="BC167" s="577" t="s">
        <v>959</v>
      </c>
      <c r="BD167" s="577" t="s">
        <v>959</v>
      </c>
      <c r="BE167" s="577" t="s">
        <v>959</v>
      </c>
      <c r="BF167" s="577" t="s">
        <v>959</v>
      </c>
      <c r="BG167" s="577" t="s">
        <v>959</v>
      </c>
      <c r="BH167" s="577" t="s">
        <v>959</v>
      </c>
      <c r="BI167" s="577" t="s">
        <v>959</v>
      </c>
      <c r="BJ167" s="577" t="s">
        <v>959</v>
      </c>
      <c r="BK167" s="580" t="s">
        <v>960</v>
      </c>
      <c r="BL167" s="577" t="s">
        <v>961</v>
      </c>
      <c r="BM167" s="577" t="s">
        <v>1114</v>
      </c>
      <c r="BN167" s="577" t="s">
        <v>962</v>
      </c>
      <c r="BO167" s="583" t="s">
        <v>933</v>
      </c>
      <c r="BP167" s="577" t="s">
        <v>964</v>
      </c>
      <c r="BQ167" s="577" t="s">
        <v>1115</v>
      </c>
      <c r="BR167" s="583" t="s">
        <v>963</v>
      </c>
      <c r="BS167" s="579" t="str">
        <f>IF(Tabela35[[#This Row],[Lokalizacja3]]=Tabela2[[#This Row],[Nazwa punktu]],"ok","NIEEEEEE")</f>
        <v>NIEEEEEE</v>
      </c>
      <c r="BT167" s="580">
        <v>169</v>
      </c>
      <c r="BU167" s="582">
        <v>301</v>
      </c>
      <c r="BV167" s="577" t="s">
        <v>617</v>
      </c>
      <c r="BW167" s="582" t="s">
        <v>1109</v>
      </c>
      <c r="BX167" s="577" t="s">
        <v>509</v>
      </c>
      <c r="BY167" s="577" t="s">
        <v>509</v>
      </c>
      <c r="BZ167" s="577" t="s">
        <v>509</v>
      </c>
      <c r="CA167" s="577" t="s">
        <v>509</v>
      </c>
      <c r="CB167" s="577" t="s">
        <v>509</v>
      </c>
      <c r="CC167" s="577" t="s">
        <v>509</v>
      </c>
      <c r="CD167" s="577" t="s">
        <v>509</v>
      </c>
      <c r="CE167" s="577" t="s">
        <v>515</v>
      </c>
      <c r="CF167" s="580" t="s">
        <v>509</v>
      </c>
      <c r="CG167" s="583" t="s">
        <v>509</v>
      </c>
      <c r="CH167" s="582">
        <v>169</v>
      </c>
      <c r="CI167" s="577">
        <v>301</v>
      </c>
      <c r="CJ167" s="582" t="s">
        <v>689</v>
      </c>
      <c r="CK167" s="577" t="s">
        <v>1109</v>
      </c>
      <c r="CL167" s="580" t="s">
        <v>910</v>
      </c>
      <c r="CM167" s="577" t="s">
        <v>910</v>
      </c>
      <c r="CN167" s="577" t="s">
        <v>910</v>
      </c>
      <c r="CO167" s="577" t="s">
        <v>910</v>
      </c>
      <c r="CP167" s="583" t="s">
        <v>542</v>
      </c>
      <c r="CQ167" s="577" t="s">
        <v>539</v>
      </c>
      <c r="CR167" s="577" t="s">
        <v>509</v>
      </c>
      <c r="CS167" s="577" t="s">
        <v>509</v>
      </c>
      <c r="CT167" s="577" t="s">
        <v>509</v>
      </c>
      <c r="CU167" s="577" t="s">
        <v>509</v>
      </c>
      <c r="CV167" s="577" t="s">
        <v>509</v>
      </c>
      <c r="CW167" s="577" t="s">
        <v>509</v>
      </c>
      <c r="CX167" s="580" t="s">
        <v>509</v>
      </c>
      <c r="CY167" s="577" t="s">
        <v>509</v>
      </c>
      <c r="CZ167" s="577" t="s">
        <v>910</v>
      </c>
      <c r="DA167" s="583" t="s">
        <v>515</v>
      </c>
      <c r="DB167" s="577" t="s">
        <v>540</v>
      </c>
      <c r="DC167" s="577" t="s">
        <v>509</v>
      </c>
      <c r="DD167" s="577" t="s">
        <v>509</v>
      </c>
      <c r="DE167" s="577" t="s">
        <v>540</v>
      </c>
      <c r="DF167" s="577" t="s">
        <v>910</v>
      </c>
      <c r="DG167" s="577" t="s">
        <v>910</v>
      </c>
      <c r="DH167" s="583" t="s">
        <v>541</v>
      </c>
      <c r="DI167" s="749" t="str">
        <f>IF(Tabela35[[#This Row],[nazwa punktu8]]=Tabela2[[#This Row],[Nazwa punktu]],"tak","NIEEEEEEEEEEEEEEEE")</f>
        <v>NIEEEEEEEEEEEEEEEE</v>
      </c>
    </row>
    <row r="168" spans="1:113" s="684" customFormat="1" hidden="1" x14ac:dyDescent="0.25">
      <c r="A168" s="679">
        <v>170</v>
      </c>
      <c r="B168" s="680">
        <v>577</v>
      </c>
      <c r="C168" s="681" t="s">
        <v>618</v>
      </c>
      <c r="D168" s="693">
        <v>49.614733000000001</v>
      </c>
      <c r="E168" s="694">
        <v>22.271312000000002</v>
      </c>
      <c r="F168" s="695" t="s">
        <v>1109</v>
      </c>
      <c r="G168" s="696" t="s">
        <v>1433</v>
      </c>
      <c r="H168" s="570">
        <v>170</v>
      </c>
      <c r="I168" s="566">
        <v>577</v>
      </c>
      <c r="J168" s="567" t="s">
        <v>1216</v>
      </c>
      <c r="K168" s="568" t="s">
        <v>1109</v>
      </c>
      <c r="L168" s="569">
        <v>234</v>
      </c>
      <c r="M168" s="570">
        <v>7.5</v>
      </c>
      <c r="N168" s="571" t="s">
        <v>910</v>
      </c>
      <c r="O168" s="572">
        <v>4.9980000000000002</v>
      </c>
      <c r="P168" s="572">
        <v>62.03</v>
      </c>
      <c r="Q168" s="573" t="s">
        <v>910</v>
      </c>
      <c r="R168" s="572">
        <v>4.5449999999999999</v>
      </c>
      <c r="S168" s="572">
        <v>13.83</v>
      </c>
      <c r="T168" s="572">
        <v>11.6</v>
      </c>
      <c r="U168" s="574">
        <v>1.03E-2</v>
      </c>
      <c r="V168" s="572">
        <v>243</v>
      </c>
      <c r="W168" s="573">
        <v>0.88819999999999999</v>
      </c>
      <c r="X168" s="572">
        <v>15.79</v>
      </c>
      <c r="Y168" s="572">
        <v>48.66</v>
      </c>
      <c r="Z168" s="572" t="s">
        <v>912</v>
      </c>
      <c r="AA168" s="572">
        <v>59.71</v>
      </c>
      <c r="AB168" s="572">
        <v>88.67</v>
      </c>
      <c r="AC168" s="572">
        <v>13.31</v>
      </c>
      <c r="AD168" s="575">
        <v>42.23</v>
      </c>
      <c r="AE168" s="576">
        <v>0.62729999999999997</v>
      </c>
      <c r="AF168" s="576">
        <v>2.8410000000000002</v>
      </c>
      <c r="AG168" s="576">
        <v>1.179</v>
      </c>
      <c r="AH168" s="576">
        <v>0.13930000000000001</v>
      </c>
      <c r="AI168" s="576">
        <v>0.69410000000000005</v>
      </c>
      <c r="AJ168" s="577">
        <v>2.7130000000000001E-2</v>
      </c>
      <c r="AK168" s="577">
        <v>3.1439999999999996E-2</v>
      </c>
      <c r="AL168" s="577">
        <v>0.24249999999999999</v>
      </c>
      <c r="AM168" s="578">
        <v>0.46</v>
      </c>
      <c r="AN168" s="579" t="str">
        <f>IF(Tabela2[[#This Row],[Nazwa punktu]]=Tabela35[[#This Row],[Lokalizacja]],"OK","NIEEEEEEEEEEEEEEEEEEEEEEEEE")</f>
        <v>NIEEEEEEEEEEEEEEEEEEEEEEEEE</v>
      </c>
      <c r="AO168" s="580">
        <v>170</v>
      </c>
      <c r="AP168" s="582">
        <v>577</v>
      </c>
      <c r="AQ168" s="577" t="s">
        <v>1216</v>
      </c>
      <c r="AR168" s="582" t="s">
        <v>1109</v>
      </c>
      <c r="AS168" s="577" t="s">
        <v>959</v>
      </c>
      <c r="AT168" s="577" t="s">
        <v>959</v>
      </c>
      <c r="AU168" s="577" t="s">
        <v>959</v>
      </c>
      <c r="AV168" s="577" t="s">
        <v>959</v>
      </c>
      <c r="AW168" s="577">
        <v>2.5999999999999999E-2</v>
      </c>
      <c r="AX168" s="577">
        <v>1.0999999999999999E-2</v>
      </c>
      <c r="AY168" s="577">
        <v>6.3E-2</v>
      </c>
      <c r="AZ168" s="577">
        <v>5.0999999999999997E-2</v>
      </c>
      <c r="BA168" s="577">
        <v>3.9E-2</v>
      </c>
      <c r="BB168" s="577">
        <v>4.8000000000000001E-2</v>
      </c>
      <c r="BC168" s="577">
        <v>3.9E-2</v>
      </c>
      <c r="BD168" s="577">
        <v>4.2999999999999997E-2</v>
      </c>
      <c r="BE168" s="577">
        <v>1.2E-2</v>
      </c>
      <c r="BF168" s="577">
        <v>4.7E-2</v>
      </c>
      <c r="BG168" s="577">
        <v>4.7E-2</v>
      </c>
      <c r="BH168" s="577">
        <v>1.2E-2</v>
      </c>
      <c r="BI168" s="577">
        <v>9.6000000000000002E-2</v>
      </c>
      <c r="BJ168" s="577">
        <v>4.2000000000000003E-2</v>
      </c>
      <c r="BK168" s="580">
        <v>4.4499999999999998E-2</v>
      </c>
      <c r="BL168" s="577">
        <v>0.20100000000000001</v>
      </c>
      <c r="BM168" s="577">
        <v>0.249</v>
      </c>
      <c r="BN168" s="577">
        <v>8.8999999999999996E-2</v>
      </c>
      <c r="BO168" s="583">
        <v>0.58599999999999997</v>
      </c>
      <c r="BP168" s="577">
        <v>0.47799999999999992</v>
      </c>
      <c r="BQ168" s="577">
        <v>0.30449999999999999</v>
      </c>
      <c r="BR168" s="583">
        <v>0.26899999999999996</v>
      </c>
      <c r="BS168" s="579" t="str">
        <f>IF(Tabela35[[#This Row],[Lokalizacja3]]=Tabela2[[#This Row],[Nazwa punktu]],"ok","NIEEEEEE")</f>
        <v>NIEEEEEE</v>
      </c>
      <c r="BT168" s="580">
        <v>170</v>
      </c>
      <c r="BU168" s="582">
        <v>577</v>
      </c>
      <c r="BV168" s="577" t="s">
        <v>618</v>
      </c>
      <c r="BW168" s="582" t="s">
        <v>1109</v>
      </c>
      <c r="BX168" s="577" t="s">
        <v>509</v>
      </c>
      <c r="BY168" s="577" t="s">
        <v>509</v>
      </c>
      <c r="BZ168" s="577" t="s">
        <v>509</v>
      </c>
      <c r="CA168" s="577" t="s">
        <v>509</v>
      </c>
      <c r="CB168" s="577" t="s">
        <v>509</v>
      </c>
      <c r="CC168" s="577" t="s">
        <v>509</v>
      </c>
      <c r="CD168" s="577" t="s">
        <v>509</v>
      </c>
      <c r="CE168" s="577" t="s">
        <v>515</v>
      </c>
      <c r="CF168" s="580" t="s">
        <v>509</v>
      </c>
      <c r="CG168" s="583" t="s">
        <v>509</v>
      </c>
      <c r="CH168" s="582">
        <v>170</v>
      </c>
      <c r="CI168" s="577">
        <v>577</v>
      </c>
      <c r="CJ168" s="582" t="s">
        <v>690</v>
      </c>
      <c r="CK168" s="577" t="s">
        <v>1109</v>
      </c>
      <c r="CL168" s="580" t="s">
        <v>910</v>
      </c>
      <c r="CM168" s="577" t="s">
        <v>910</v>
      </c>
      <c r="CN168" s="577" t="s">
        <v>910</v>
      </c>
      <c r="CO168" s="577" t="s">
        <v>910</v>
      </c>
      <c r="CP168" s="583" t="s">
        <v>542</v>
      </c>
      <c r="CQ168" s="577" t="s">
        <v>539</v>
      </c>
      <c r="CR168" s="577" t="s">
        <v>509</v>
      </c>
      <c r="CS168" s="577" t="s">
        <v>509</v>
      </c>
      <c r="CT168" s="577" t="s">
        <v>509</v>
      </c>
      <c r="CU168" s="577" t="s">
        <v>509</v>
      </c>
      <c r="CV168" s="577" t="s">
        <v>509</v>
      </c>
      <c r="CW168" s="577" t="s">
        <v>509</v>
      </c>
      <c r="CX168" s="580" t="s">
        <v>509</v>
      </c>
      <c r="CY168" s="577" t="s">
        <v>509</v>
      </c>
      <c r="CZ168" s="577" t="s">
        <v>910</v>
      </c>
      <c r="DA168" s="583" t="s">
        <v>515</v>
      </c>
      <c r="DB168" s="577" t="s">
        <v>540</v>
      </c>
      <c r="DC168" s="577" t="s">
        <v>509</v>
      </c>
      <c r="DD168" s="577" t="s">
        <v>509</v>
      </c>
      <c r="DE168" s="577" t="s">
        <v>540</v>
      </c>
      <c r="DF168" s="577" t="s">
        <v>910</v>
      </c>
      <c r="DG168" s="577" t="s">
        <v>910</v>
      </c>
      <c r="DH168" s="583" t="s">
        <v>541</v>
      </c>
      <c r="DI168" s="749" t="str">
        <f>IF(Tabela35[[#This Row],[nazwa punktu8]]=Tabela2[[#This Row],[Nazwa punktu]],"tak","NIEEEEEEEEEEEEEEEE")</f>
        <v>NIEEEEEEEEEEEEEEEE</v>
      </c>
    </row>
    <row r="169" spans="1:113" s="684" customFormat="1" hidden="1" x14ac:dyDescent="0.25">
      <c r="A169" s="679">
        <v>171</v>
      </c>
      <c r="B169" s="680">
        <v>578</v>
      </c>
      <c r="C169" s="681" t="s">
        <v>619</v>
      </c>
      <c r="D169" s="693">
        <v>50.519948999999997</v>
      </c>
      <c r="E169" s="694">
        <v>22.192529</v>
      </c>
      <c r="F169" s="700" t="s">
        <v>1109</v>
      </c>
      <c r="G169" s="696" t="s">
        <v>1432</v>
      </c>
      <c r="H169" s="570">
        <v>171</v>
      </c>
      <c r="I169" s="566">
        <v>578</v>
      </c>
      <c r="J169" s="567" t="s">
        <v>1217</v>
      </c>
      <c r="K169" s="610" t="s">
        <v>1109</v>
      </c>
      <c r="L169" s="569">
        <v>441</v>
      </c>
      <c r="M169" s="570">
        <v>7.6</v>
      </c>
      <c r="N169" s="571" t="s">
        <v>910</v>
      </c>
      <c r="O169" s="572">
        <v>3.1259999999999999</v>
      </c>
      <c r="P169" s="572">
        <v>52.16</v>
      </c>
      <c r="Q169" s="573" t="s">
        <v>910</v>
      </c>
      <c r="R169" s="572">
        <v>3.8929999999999998</v>
      </c>
      <c r="S169" s="572">
        <v>11.04</v>
      </c>
      <c r="T169" s="572">
        <v>10</v>
      </c>
      <c r="U169" s="574">
        <v>6.45E-3</v>
      </c>
      <c r="V169" s="572">
        <v>568.6</v>
      </c>
      <c r="W169" s="573" t="s">
        <v>910</v>
      </c>
      <c r="X169" s="572">
        <v>11.81</v>
      </c>
      <c r="Y169" s="572">
        <v>8.8249999999999993</v>
      </c>
      <c r="Z169" s="572" t="s">
        <v>912</v>
      </c>
      <c r="AA169" s="572">
        <v>59.64</v>
      </c>
      <c r="AB169" s="572">
        <v>180.7</v>
      </c>
      <c r="AC169" s="572">
        <v>12.31</v>
      </c>
      <c r="AD169" s="575">
        <v>34.31</v>
      </c>
      <c r="AE169" s="576">
        <v>0.51590000000000003</v>
      </c>
      <c r="AF169" s="576">
        <v>3.34</v>
      </c>
      <c r="AG169" s="576">
        <v>1.091</v>
      </c>
      <c r="AH169" s="576">
        <v>0.1053</v>
      </c>
      <c r="AI169" s="576">
        <v>0.38069999999999998</v>
      </c>
      <c r="AJ169" s="577">
        <v>1.3890000000000001E-2</v>
      </c>
      <c r="AK169" s="577">
        <v>4.0050000000000002E-2</v>
      </c>
      <c r="AL169" s="577">
        <v>8.6360000000000006E-2</v>
      </c>
      <c r="AM169" s="578">
        <v>0.7</v>
      </c>
      <c r="AN169" s="579" t="str">
        <f>IF(Tabela2[[#This Row],[Nazwa punktu]]=Tabela35[[#This Row],[Lokalizacja]],"OK","NIEEEEEEEEEEEEEEEEEEEEEEEEE")</f>
        <v>NIEEEEEEEEEEEEEEEEEEEEEEEEE</v>
      </c>
      <c r="AO169" s="580">
        <v>171</v>
      </c>
      <c r="AP169" s="582">
        <v>578</v>
      </c>
      <c r="AQ169" s="577" t="s">
        <v>1217</v>
      </c>
      <c r="AR169" s="611" t="s">
        <v>1109</v>
      </c>
      <c r="AS169" s="577" t="s">
        <v>959</v>
      </c>
      <c r="AT169" s="577" t="s">
        <v>959</v>
      </c>
      <c r="AU169" s="577" t="s">
        <v>959</v>
      </c>
      <c r="AV169" s="577" t="s">
        <v>959</v>
      </c>
      <c r="AW169" s="577" t="s">
        <v>959</v>
      </c>
      <c r="AX169" s="577" t="s">
        <v>959</v>
      </c>
      <c r="AY169" s="577" t="s">
        <v>959</v>
      </c>
      <c r="AZ169" s="577" t="s">
        <v>959</v>
      </c>
      <c r="BA169" s="577" t="s">
        <v>959</v>
      </c>
      <c r="BB169" s="577" t="s">
        <v>959</v>
      </c>
      <c r="BC169" s="577" t="s">
        <v>959</v>
      </c>
      <c r="BD169" s="577" t="s">
        <v>959</v>
      </c>
      <c r="BE169" s="577" t="s">
        <v>959</v>
      </c>
      <c r="BF169" s="577" t="s">
        <v>959</v>
      </c>
      <c r="BG169" s="577" t="s">
        <v>959</v>
      </c>
      <c r="BH169" s="577" t="s">
        <v>959</v>
      </c>
      <c r="BI169" s="577">
        <v>1.6E-2</v>
      </c>
      <c r="BJ169" s="577" t="s">
        <v>959</v>
      </c>
      <c r="BK169" s="580" t="s">
        <v>960</v>
      </c>
      <c r="BL169" s="577" t="s">
        <v>961</v>
      </c>
      <c r="BM169" s="577" t="s">
        <v>1114</v>
      </c>
      <c r="BN169" s="577" t="s">
        <v>962</v>
      </c>
      <c r="BO169" s="583" t="s">
        <v>933</v>
      </c>
      <c r="BP169" s="577" t="s">
        <v>964</v>
      </c>
      <c r="BQ169" s="577" t="s">
        <v>1115</v>
      </c>
      <c r="BR169" s="583" t="s">
        <v>963</v>
      </c>
      <c r="BS169" s="579" t="str">
        <f>IF(Tabela35[[#This Row],[Lokalizacja3]]=Tabela2[[#This Row],[Nazwa punktu]],"ok","NIEEEEEE")</f>
        <v>NIEEEEEE</v>
      </c>
      <c r="BT169" s="580">
        <v>171</v>
      </c>
      <c r="BU169" s="582">
        <v>578</v>
      </c>
      <c r="BV169" s="577" t="s">
        <v>619</v>
      </c>
      <c r="BW169" s="611" t="s">
        <v>1109</v>
      </c>
      <c r="BX169" s="577" t="s">
        <v>509</v>
      </c>
      <c r="BY169" s="577" t="s">
        <v>509</v>
      </c>
      <c r="BZ169" s="577" t="s">
        <v>509</v>
      </c>
      <c r="CA169" s="577" t="s">
        <v>509</v>
      </c>
      <c r="CB169" s="577" t="s">
        <v>509</v>
      </c>
      <c r="CC169" s="577" t="s">
        <v>509</v>
      </c>
      <c r="CD169" s="577" t="s">
        <v>509</v>
      </c>
      <c r="CE169" s="577" t="s">
        <v>515</v>
      </c>
      <c r="CF169" s="580" t="s">
        <v>509</v>
      </c>
      <c r="CG169" s="583" t="s">
        <v>509</v>
      </c>
      <c r="CH169" s="582">
        <v>171</v>
      </c>
      <c r="CI169" s="577">
        <v>578</v>
      </c>
      <c r="CJ169" s="582" t="s">
        <v>691</v>
      </c>
      <c r="CK169" s="627" t="s">
        <v>1109</v>
      </c>
      <c r="CL169" s="580" t="s">
        <v>910</v>
      </c>
      <c r="CM169" s="577" t="s">
        <v>910</v>
      </c>
      <c r="CN169" s="577" t="s">
        <v>910</v>
      </c>
      <c r="CO169" s="577" t="s">
        <v>910</v>
      </c>
      <c r="CP169" s="583" t="s">
        <v>542</v>
      </c>
      <c r="CQ169" s="577" t="s">
        <v>539</v>
      </c>
      <c r="CR169" s="577" t="s">
        <v>509</v>
      </c>
      <c r="CS169" s="577" t="s">
        <v>509</v>
      </c>
      <c r="CT169" s="577" t="s">
        <v>509</v>
      </c>
      <c r="CU169" s="577" t="s">
        <v>509</v>
      </c>
      <c r="CV169" s="577" t="s">
        <v>509</v>
      </c>
      <c r="CW169" s="577" t="s">
        <v>509</v>
      </c>
      <c r="CX169" s="580">
        <v>0.1</v>
      </c>
      <c r="CY169" s="577">
        <v>0.1</v>
      </c>
      <c r="CZ169" s="577" t="s">
        <v>910</v>
      </c>
      <c r="DA169" s="583" t="s">
        <v>515</v>
      </c>
      <c r="DB169" s="577" t="s">
        <v>540</v>
      </c>
      <c r="DC169" s="577" t="s">
        <v>509</v>
      </c>
      <c r="DD169" s="577" t="s">
        <v>509</v>
      </c>
      <c r="DE169" s="577" t="s">
        <v>540</v>
      </c>
      <c r="DF169" s="577" t="s">
        <v>910</v>
      </c>
      <c r="DG169" s="577" t="s">
        <v>910</v>
      </c>
      <c r="DH169" s="583" t="s">
        <v>541</v>
      </c>
      <c r="DI169" s="749" t="str">
        <f>IF(Tabela35[[#This Row],[nazwa punktu8]]=Tabela2[[#This Row],[Nazwa punktu]],"tak","NIEEEEEEEEEEEEEEEE")</f>
        <v>NIEEEEEEEEEEEEEEEE</v>
      </c>
    </row>
    <row r="170" spans="1:113" s="684" customFormat="1" hidden="1" x14ac:dyDescent="0.25">
      <c r="A170" s="679">
        <v>172</v>
      </c>
      <c r="B170" s="680">
        <v>422</v>
      </c>
      <c r="C170" s="681" t="s">
        <v>620</v>
      </c>
      <c r="D170" s="693">
        <v>49.955812000000002</v>
      </c>
      <c r="E170" s="694">
        <v>22.845493000000001</v>
      </c>
      <c r="F170" s="570" t="s">
        <v>1109</v>
      </c>
      <c r="G170" s="696" t="s">
        <v>1434</v>
      </c>
      <c r="H170" s="570">
        <v>172</v>
      </c>
      <c r="I170" s="566">
        <v>422</v>
      </c>
      <c r="J170" s="567" t="s">
        <v>1218</v>
      </c>
      <c r="K170" s="625" t="s">
        <v>1109</v>
      </c>
      <c r="L170" s="569">
        <v>336</v>
      </c>
      <c r="M170" s="570">
        <v>7.3</v>
      </c>
      <c r="N170" s="571" t="s">
        <v>910</v>
      </c>
      <c r="O170" s="572">
        <v>5.2279999999999998</v>
      </c>
      <c r="P170" s="572">
        <v>64.61</v>
      </c>
      <c r="Q170" s="573" t="s">
        <v>910</v>
      </c>
      <c r="R170" s="572">
        <v>6.01</v>
      </c>
      <c r="S170" s="572">
        <v>14.45</v>
      </c>
      <c r="T170" s="572">
        <v>19.3</v>
      </c>
      <c r="U170" s="574">
        <v>1.35E-2</v>
      </c>
      <c r="V170" s="572">
        <v>720.2</v>
      </c>
      <c r="W170" s="573" t="s">
        <v>910</v>
      </c>
      <c r="X170" s="572">
        <v>20</v>
      </c>
      <c r="Y170" s="572">
        <v>10.27</v>
      </c>
      <c r="Z170" s="572" t="s">
        <v>912</v>
      </c>
      <c r="AA170" s="572">
        <v>76.92</v>
      </c>
      <c r="AB170" s="572">
        <v>66.45</v>
      </c>
      <c r="AC170" s="572">
        <v>14.62</v>
      </c>
      <c r="AD170" s="575">
        <v>53.81</v>
      </c>
      <c r="AE170" s="576">
        <v>0.62429999999999997</v>
      </c>
      <c r="AF170" s="576">
        <v>3.3530000000000002</v>
      </c>
      <c r="AG170" s="576">
        <v>1.554</v>
      </c>
      <c r="AH170" s="576">
        <v>0.1263</v>
      </c>
      <c r="AI170" s="576">
        <v>0.65190000000000003</v>
      </c>
      <c r="AJ170" s="577">
        <v>2.5710000000000004E-2</v>
      </c>
      <c r="AK170" s="577">
        <v>5.2999999999999999E-2</v>
      </c>
      <c r="AL170" s="577">
        <v>0.1361</v>
      </c>
      <c r="AM170" s="578">
        <v>1</v>
      </c>
      <c r="AN170" s="579" t="str">
        <f>IF(Tabela2[[#This Row],[Nazwa punktu]]=Tabela35[[#This Row],[Lokalizacja]],"OK","NIEEEEEEEEEEEEEEEEEEEEEEEEE")</f>
        <v>NIEEEEEEEEEEEEEEEEEEEEEEEEE</v>
      </c>
      <c r="AO170" s="580">
        <v>172</v>
      </c>
      <c r="AP170" s="582" t="s">
        <v>1073</v>
      </c>
      <c r="AQ170" s="577" t="s">
        <v>1218</v>
      </c>
      <c r="AR170" s="582" t="s">
        <v>1109</v>
      </c>
      <c r="AS170" s="577" t="s">
        <v>959</v>
      </c>
      <c r="AT170" s="577" t="s">
        <v>959</v>
      </c>
      <c r="AU170" s="577" t="s">
        <v>959</v>
      </c>
      <c r="AV170" s="577" t="s">
        <v>959</v>
      </c>
      <c r="AW170" s="577">
        <v>0.05</v>
      </c>
      <c r="AX170" s="577">
        <v>4.7E-2</v>
      </c>
      <c r="AY170" s="577">
        <v>0.45500000000000002</v>
      </c>
      <c r="AZ170" s="577">
        <v>0.38200000000000001</v>
      </c>
      <c r="BA170" s="577">
        <v>0.24099999999999999</v>
      </c>
      <c r="BB170" s="577">
        <v>0.26200000000000001</v>
      </c>
      <c r="BC170" s="577">
        <v>0.15</v>
      </c>
      <c r="BD170" s="577">
        <v>0.16800000000000001</v>
      </c>
      <c r="BE170" s="577">
        <v>3.9E-2</v>
      </c>
      <c r="BF170" s="577">
        <v>0.17299999999999999</v>
      </c>
      <c r="BG170" s="577">
        <v>0.13700000000000001</v>
      </c>
      <c r="BH170" s="577">
        <v>3.1E-2</v>
      </c>
      <c r="BI170" s="577">
        <v>0.32500000000000001</v>
      </c>
      <c r="BJ170" s="577">
        <v>0.121</v>
      </c>
      <c r="BK170" s="580">
        <v>0.10450000000000001</v>
      </c>
      <c r="BL170" s="577">
        <v>1.34</v>
      </c>
      <c r="BM170" s="577">
        <v>0.88600000000000012</v>
      </c>
      <c r="BN170" s="577">
        <v>0.25800000000000001</v>
      </c>
      <c r="BO170" s="583">
        <v>2.5910000000000002</v>
      </c>
      <c r="BP170" s="577">
        <v>2.2270000000000003</v>
      </c>
      <c r="BQ170" s="577">
        <v>1.6485000000000001</v>
      </c>
      <c r="BR170" s="583">
        <v>1.0209999999999999</v>
      </c>
      <c r="BS170" s="579" t="str">
        <f>IF(Tabela35[[#This Row],[Lokalizacja3]]=Tabela2[[#This Row],[Nazwa punktu]],"ok","NIEEEEEE")</f>
        <v>NIEEEEEE</v>
      </c>
      <c r="BT170" s="580">
        <v>172</v>
      </c>
      <c r="BU170" s="582">
        <v>422</v>
      </c>
      <c r="BV170" s="577" t="s">
        <v>620</v>
      </c>
      <c r="BW170" s="582" t="s">
        <v>1109</v>
      </c>
      <c r="BX170" s="577" t="s">
        <v>509</v>
      </c>
      <c r="BY170" s="577" t="s">
        <v>509</v>
      </c>
      <c r="BZ170" s="577" t="s">
        <v>509</v>
      </c>
      <c r="CA170" s="577" t="s">
        <v>509</v>
      </c>
      <c r="CB170" s="577" t="s">
        <v>509</v>
      </c>
      <c r="CC170" s="577" t="s">
        <v>509</v>
      </c>
      <c r="CD170" s="577" t="s">
        <v>509</v>
      </c>
      <c r="CE170" s="577" t="s">
        <v>515</v>
      </c>
      <c r="CF170" s="580" t="s">
        <v>509</v>
      </c>
      <c r="CG170" s="583" t="s">
        <v>509</v>
      </c>
      <c r="CH170" s="582">
        <v>172</v>
      </c>
      <c r="CI170" s="577">
        <v>422</v>
      </c>
      <c r="CJ170" s="582" t="s">
        <v>692</v>
      </c>
      <c r="CK170" s="577" t="s">
        <v>1109</v>
      </c>
      <c r="CL170" s="580" t="s">
        <v>910</v>
      </c>
      <c r="CM170" s="577" t="s">
        <v>910</v>
      </c>
      <c r="CN170" s="577" t="s">
        <v>910</v>
      </c>
      <c r="CO170" s="577" t="s">
        <v>910</v>
      </c>
      <c r="CP170" s="583" t="s">
        <v>542</v>
      </c>
      <c r="CQ170" s="577" t="s">
        <v>539</v>
      </c>
      <c r="CR170" s="577" t="s">
        <v>509</v>
      </c>
      <c r="CS170" s="577" t="s">
        <v>509</v>
      </c>
      <c r="CT170" s="577" t="s">
        <v>509</v>
      </c>
      <c r="CU170" s="577" t="s">
        <v>509</v>
      </c>
      <c r="CV170" s="577" t="s">
        <v>509</v>
      </c>
      <c r="CW170" s="577" t="s">
        <v>509</v>
      </c>
      <c r="CX170" s="580">
        <v>0.2</v>
      </c>
      <c r="CY170" s="577">
        <v>0.2</v>
      </c>
      <c r="CZ170" s="577" t="s">
        <v>910</v>
      </c>
      <c r="DA170" s="583">
        <v>0.65</v>
      </c>
      <c r="DB170" s="577" t="s">
        <v>540</v>
      </c>
      <c r="DC170" s="577" t="s">
        <v>509</v>
      </c>
      <c r="DD170" s="577" t="s">
        <v>509</v>
      </c>
      <c r="DE170" s="577" t="s">
        <v>540</v>
      </c>
      <c r="DF170" s="577" t="s">
        <v>910</v>
      </c>
      <c r="DG170" s="577" t="s">
        <v>910</v>
      </c>
      <c r="DH170" s="583" t="s">
        <v>541</v>
      </c>
      <c r="DI170" s="749" t="str">
        <f>IF(Tabela35[[#This Row],[nazwa punktu8]]=Tabela2[[#This Row],[Nazwa punktu]],"tak","NIEEEEEEEEEEEEEEEE")</f>
        <v>NIEEEEEEEEEEEEEEEE</v>
      </c>
    </row>
    <row r="171" spans="1:113" s="684" customFormat="1" hidden="1" x14ac:dyDescent="0.25">
      <c r="A171" s="679">
        <v>173</v>
      </c>
      <c r="B171" s="680">
        <v>423</v>
      </c>
      <c r="C171" s="681" t="s">
        <v>621</v>
      </c>
      <c r="D171" s="693">
        <v>50.291260999999999</v>
      </c>
      <c r="E171" s="694">
        <v>22.440597</v>
      </c>
      <c r="F171" s="699" t="s">
        <v>1109</v>
      </c>
      <c r="G171" s="696" t="s">
        <v>1432</v>
      </c>
      <c r="H171" s="570">
        <v>173</v>
      </c>
      <c r="I171" s="566">
        <v>423</v>
      </c>
      <c r="J171" s="567" t="s">
        <v>1219</v>
      </c>
      <c r="K171" s="588" t="s">
        <v>1109</v>
      </c>
      <c r="L171" s="569">
        <v>460</v>
      </c>
      <c r="M171" s="570">
        <v>8</v>
      </c>
      <c r="N171" s="571" t="s">
        <v>910</v>
      </c>
      <c r="O171" s="572" t="s">
        <v>304</v>
      </c>
      <c r="P171" s="572">
        <v>51.76</v>
      </c>
      <c r="Q171" s="573" t="s">
        <v>910</v>
      </c>
      <c r="R171" s="572">
        <v>2.302</v>
      </c>
      <c r="S171" s="572">
        <v>4.12</v>
      </c>
      <c r="T171" s="572">
        <v>4.508</v>
      </c>
      <c r="U171" s="574">
        <v>4.3600000000000002E-3</v>
      </c>
      <c r="V171" s="572">
        <v>849.7</v>
      </c>
      <c r="W171" s="573" t="s">
        <v>910</v>
      </c>
      <c r="X171" s="572">
        <v>5.8440000000000003</v>
      </c>
      <c r="Y171" s="572">
        <v>2.9260000000000002</v>
      </c>
      <c r="Z171" s="572" t="s">
        <v>912</v>
      </c>
      <c r="AA171" s="572">
        <v>20.37</v>
      </c>
      <c r="AB171" s="572">
        <v>42.78</v>
      </c>
      <c r="AC171" s="572">
        <v>4.4489999999999998</v>
      </c>
      <c r="AD171" s="575">
        <v>13.99</v>
      </c>
      <c r="AE171" s="576">
        <v>0.22520000000000001</v>
      </c>
      <c r="AF171" s="576">
        <v>0.79869999999999997</v>
      </c>
      <c r="AG171" s="576">
        <v>0.38929999999999998</v>
      </c>
      <c r="AH171" s="576">
        <v>7.2660000000000002E-2</v>
      </c>
      <c r="AI171" s="576">
        <v>0.1076</v>
      </c>
      <c r="AJ171" s="577">
        <v>1.985E-2</v>
      </c>
      <c r="AK171" s="577">
        <v>1.6199999999999999E-2</v>
      </c>
      <c r="AL171" s="577">
        <v>1.6669999999999997E-2</v>
      </c>
      <c r="AM171" s="578">
        <v>0.21</v>
      </c>
      <c r="AN171" s="579" t="str">
        <f>IF(Tabela2[[#This Row],[Nazwa punktu]]=Tabela35[[#This Row],[Lokalizacja]],"OK","NIEEEEEEEEEEEEEEEEEEEEEEEEE")</f>
        <v>NIEEEEEEEEEEEEEEEEEEEEEEEEE</v>
      </c>
      <c r="AO171" s="580">
        <v>173</v>
      </c>
      <c r="AP171" s="582">
        <v>423</v>
      </c>
      <c r="AQ171" s="577" t="s">
        <v>1219</v>
      </c>
      <c r="AR171" s="582" t="s">
        <v>1109</v>
      </c>
      <c r="AS171" s="577" t="s">
        <v>959</v>
      </c>
      <c r="AT171" s="577" t="s">
        <v>959</v>
      </c>
      <c r="AU171" s="577" t="s">
        <v>959</v>
      </c>
      <c r="AV171" s="577" t="s">
        <v>959</v>
      </c>
      <c r="AW171" s="577" t="s">
        <v>959</v>
      </c>
      <c r="AX171" s="577" t="s">
        <v>959</v>
      </c>
      <c r="AY171" s="577" t="s">
        <v>959</v>
      </c>
      <c r="AZ171" s="577" t="s">
        <v>959</v>
      </c>
      <c r="BA171" s="577" t="s">
        <v>959</v>
      </c>
      <c r="BB171" s="577" t="s">
        <v>959</v>
      </c>
      <c r="BC171" s="577" t="s">
        <v>959</v>
      </c>
      <c r="BD171" s="577" t="s">
        <v>959</v>
      </c>
      <c r="BE171" s="577" t="s">
        <v>959</v>
      </c>
      <c r="BF171" s="577" t="s">
        <v>959</v>
      </c>
      <c r="BG171" s="577" t="s">
        <v>959</v>
      </c>
      <c r="BH171" s="577" t="s">
        <v>959</v>
      </c>
      <c r="BI171" s="577">
        <v>8.0000000000000002E-3</v>
      </c>
      <c r="BJ171" s="577" t="s">
        <v>959</v>
      </c>
      <c r="BK171" s="580" t="s">
        <v>960</v>
      </c>
      <c r="BL171" s="577" t="s">
        <v>961</v>
      </c>
      <c r="BM171" s="577" t="s">
        <v>1114</v>
      </c>
      <c r="BN171" s="577" t="s">
        <v>962</v>
      </c>
      <c r="BO171" s="583" t="s">
        <v>933</v>
      </c>
      <c r="BP171" s="577" t="s">
        <v>964</v>
      </c>
      <c r="BQ171" s="577" t="s">
        <v>1115</v>
      </c>
      <c r="BR171" s="583" t="s">
        <v>963</v>
      </c>
      <c r="BS171" s="579" t="str">
        <f>IF(Tabela35[[#This Row],[Lokalizacja3]]=Tabela2[[#This Row],[Nazwa punktu]],"ok","NIEEEEEE")</f>
        <v>NIEEEEEE</v>
      </c>
      <c r="BT171" s="603">
        <v>173</v>
      </c>
      <c r="BU171" s="604">
        <v>423</v>
      </c>
      <c r="BV171" s="601" t="s">
        <v>621</v>
      </c>
      <c r="BW171" s="604" t="s">
        <v>1109</v>
      </c>
      <c r="BX171" s="601" t="s">
        <v>509</v>
      </c>
      <c r="BY171" s="601" t="s">
        <v>509</v>
      </c>
      <c r="BZ171" s="601" t="s">
        <v>509</v>
      </c>
      <c r="CA171" s="601" t="s">
        <v>509</v>
      </c>
      <c r="CB171" s="601" t="s">
        <v>509</v>
      </c>
      <c r="CC171" s="601" t="s">
        <v>509</v>
      </c>
      <c r="CD171" s="601" t="s">
        <v>509</v>
      </c>
      <c r="CE171" s="601" t="s">
        <v>515</v>
      </c>
      <c r="CF171" s="603" t="s">
        <v>509</v>
      </c>
      <c r="CG171" s="605" t="s">
        <v>509</v>
      </c>
      <c r="CH171" s="582">
        <v>173</v>
      </c>
      <c r="CI171" s="577">
        <v>423</v>
      </c>
      <c r="CJ171" s="582" t="s">
        <v>693</v>
      </c>
      <c r="CK171" s="577" t="s">
        <v>1109</v>
      </c>
      <c r="CL171" s="580" t="s">
        <v>910</v>
      </c>
      <c r="CM171" s="577" t="s">
        <v>910</v>
      </c>
      <c r="CN171" s="577" t="s">
        <v>910</v>
      </c>
      <c r="CO171" s="577" t="s">
        <v>910</v>
      </c>
      <c r="CP171" s="583" t="s">
        <v>542</v>
      </c>
      <c r="CQ171" s="577" t="s">
        <v>539</v>
      </c>
      <c r="CR171" s="577" t="s">
        <v>509</v>
      </c>
      <c r="CS171" s="577" t="s">
        <v>509</v>
      </c>
      <c r="CT171" s="577" t="s">
        <v>509</v>
      </c>
      <c r="CU171" s="577" t="s">
        <v>509</v>
      </c>
      <c r="CV171" s="577" t="s">
        <v>509</v>
      </c>
      <c r="CW171" s="577" t="s">
        <v>509</v>
      </c>
      <c r="CX171" s="580">
        <v>0.2</v>
      </c>
      <c r="CY171" s="577" t="s">
        <v>509</v>
      </c>
      <c r="CZ171" s="577" t="s">
        <v>910</v>
      </c>
      <c r="DA171" s="583" t="s">
        <v>515</v>
      </c>
      <c r="DB171" s="577" t="s">
        <v>540</v>
      </c>
      <c r="DC171" s="577" t="s">
        <v>509</v>
      </c>
      <c r="DD171" s="577" t="s">
        <v>509</v>
      </c>
      <c r="DE171" s="577" t="s">
        <v>540</v>
      </c>
      <c r="DF171" s="577" t="s">
        <v>910</v>
      </c>
      <c r="DG171" s="577" t="s">
        <v>910</v>
      </c>
      <c r="DH171" s="583" t="s">
        <v>541</v>
      </c>
      <c r="DI171" s="749" t="str">
        <f>IF(Tabela35[[#This Row],[nazwa punktu8]]=Tabela2[[#This Row],[Nazwa punktu]],"tak","NIEEEEEEEEEEEEEEEE")</f>
        <v>NIEEEEEEEEEEEEEEEE</v>
      </c>
    </row>
    <row r="172" spans="1:113" s="684" customFormat="1" hidden="1" x14ac:dyDescent="0.25">
      <c r="A172" s="679">
        <v>174</v>
      </c>
      <c r="B172" s="680">
        <v>424</v>
      </c>
      <c r="C172" s="681" t="s">
        <v>622</v>
      </c>
      <c r="D172" s="693">
        <v>50.166463999999998</v>
      </c>
      <c r="E172" s="694">
        <v>22.585473</v>
      </c>
      <c r="F172" s="699" t="s">
        <v>1109</v>
      </c>
      <c r="G172" s="696" t="s">
        <v>1434</v>
      </c>
      <c r="H172" s="570">
        <v>174</v>
      </c>
      <c r="I172" s="566">
        <v>424</v>
      </c>
      <c r="J172" s="567" t="s">
        <v>1220</v>
      </c>
      <c r="K172" s="588" t="s">
        <v>1109</v>
      </c>
      <c r="L172" s="569">
        <v>424</v>
      </c>
      <c r="M172" s="570">
        <v>7.8</v>
      </c>
      <c r="N172" s="571" t="s">
        <v>910</v>
      </c>
      <c r="O172" s="572" t="s">
        <v>304</v>
      </c>
      <c r="P172" s="572">
        <v>56.98</v>
      </c>
      <c r="Q172" s="573" t="s">
        <v>910</v>
      </c>
      <c r="R172" s="572">
        <v>2.1230000000000002</v>
      </c>
      <c r="S172" s="572">
        <v>2.1779999999999999</v>
      </c>
      <c r="T172" s="572">
        <v>3.1509999999999998</v>
      </c>
      <c r="U172" s="574">
        <v>4.1200000000000004E-3</v>
      </c>
      <c r="V172" s="572">
        <v>756.4</v>
      </c>
      <c r="W172" s="573" t="s">
        <v>910</v>
      </c>
      <c r="X172" s="572">
        <v>5.1390000000000002</v>
      </c>
      <c r="Y172" s="572">
        <v>2.6160000000000001</v>
      </c>
      <c r="Z172" s="572" t="s">
        <v>912</v>
      </c>
      <c r="AA172" s="572">
        <v>12.09</v>
      </c>
      <c r="AB172" s="572">
        <v>27.09</v>
      </c>
      <c r="AC172" s="572">
        <v>2.8340000000000001</v>
      </c>
      <c r="AD172" s="575">
        <v>9.1829999999999998</v>
      </c>
      <c r="AE172" s="576">
        <v>0.1489</v>
      </c>
      <c r="AF172" s="576">
        <v>0.34029999999999999</v>
      </c>
      <c r="AG172" s="576">
        <v>0.26850000000000002</v>
      </c>
      <c r="AH172" s="576">
        <v>5.3100000000000001E-2</v>
      </c>
      <c r="AI172" s="576">
        <v>6.1920000000000003E-2</v>
      </c>
      <c r="AJ172" s="577">
        <v>2.0569999999999998E-2</v>
      </c>
      <c r="AK172" s="577">
        <v>1.1259999999999999E-2</v>
      </c>
      <c r="AL172" s="577">
        <v>1.0999999999999999E-2</v>
      </c>
      <c r="AM172" s="578">
        <v>0.13</v>
      </c>
      <c r="AN172" s="579" t="str">
        <f>IF(Tabela2[[#This Row],[Nazwa punktu]]=Tabela35[[#This Row],[Lokalizacja]],"OK","NIEEEEEEEEEEEEEEEEEEEEEEEEE")</f>
        <v>NIEEEEEEEEEEEEEEEEEEEEEEEEE</v>
      </c>
      <c r="AO172" s="580">
        <v>174</v>
      </c>
      <c r="AP172" s="582">
        <v>424</v>
      </c>
      <c r="AQ172" s="577" t="s">
        <v>1220</v>
      </c>
      <c r="AR172" s="582" t="s">
        <v>1109</v>
      </c>
      <c r="AS172" s="577" t="s">
        <v>959</v>
      </c>
      <c r="AT172" s="577" t="s">
        <v>959</v>
      </c>
      <c r="AU172" s="577" t="s">
        <v>959</v>
      </c>
      <c r="AV172" s="577" t="s">
        <v>959</v>
      </c>
      <c r="AW172" s="577" t="s">
        <v>959</v>
      </c>
      <c r="AX172" s="577" t="s">
        <v>959</v>
      </c>
      <c r="AY172" s="577" t="s">
        <v>959</v>
      </c>
      <c r="AZ172" s="577" t="s">
        <v>959</v>
      </c>
      <c r="BA172" s="577" t="s">
        <v>959</v>
      </c>
      <c r="BB172" s="577" t="s">
        <v>959</v>
      </c>
      <c r="BC172" s="577" t="s">
        <v>959</v>
      </c>
      <c r="BD172" s="577" t="s">
        <v>959</v>
      </c>
      <c r="BE172" s="577" t="s">
        <v>959</v>
      </c>
      <c r="BF172" s="577" t="s">
        <v>959</v>
      </c>
      <c r="BG172" s="577" t="s">
        <v>959</v>
      </c>
      <c r="BH172" s="577" t="s">
        <v>959</v>
      </c>
      <c r="BI172" s="577" t="s">
        <v>959</v>
      </c>
      <c r="BJ172" s="577" t="s">
        <v>959</v>
      </c>
      <c r="BK172" s="580" t="s">
        <v>960</v>
      </c>
      <c r="BL172" s="577" t="s">
        <v>961</v>
      </c>
      <c r="BM172" s="577" t="s">
        <v>1114</v>
      </c>
      <c r="BN172" s="577" t="s">
        <v>962</v>
      </c>
      <c r="BO172" s="583" t="s">
        <v>933</v>
      </c>
      <c r="BP172" s="577" t="s">
        <v>964</v>
      </c>
      <c r="BQ172" s="577" t="s">
        <v>1115</v>
      </c>
      <c r="BR172" s="583" t="s">
        <v>963</v>
      </c>
      <c r="BS172" s="579" t="str">
        <f>IF(Tabela35[[#This Row],[Lokalizacja3]]=Tabela2[[#This Row],[Nazwa punktu]],"ok","NIEEEEEE")</f>
        <v>NIEEEEEE</v>
      </c>
      <c r="BT172" s="580">
        <v>174</v>
      </c>
      <c r="BU172" s="582">
        <v>424</v>
      </c>
      <c r="BV172" s="577" t="s">
        <v>622</v>
      </c>
      <c r="BW172" s="582" t="s">
        <v>1109</v>
      </c>
      <c r="BX172" s="577" t="s">
        <v>509</v>
      </c>
      <c r="BY172" s="577" t="s">
        <v>509</v>
      </c>
      <c r="BZ172" s="577" t="s">
        <v>509</v>
      </c>
      <c r="CA172" s="577" t="s">
        <v>509</v>
      </c>
      <c r="CB172" s="577" t="s">
        <v>509</v>
      </c>
      <c r="CC172" s="577" t="s">
        <v>509</v>
      </c>
      <c r="CD172" s="577" t="s">
        <v>509</v>
      </c>
      <c r="CE172" s="577" t="s">
        <v>515</v>
      </c>
      <c r="CF172" s="580" t="s">
        <v>509</v>
      </c>
      <c r="CG172" s="583" t="s">
        <v>509</v>
      </c>
      <c r="CH172" s="582">
        <v>174</v>
      </c>
      <c r="CI172" s="577">
        <v>424</v>
      </c>
      <c r="CJ172" s="582" t="s">
        <v>694</v>
      </c>
      <c r="CK172" s="577" t="s">
        <v>1109</v>
      </c>
      <c r="CL172" s="580" t="s">
        <v>910</v>
      </c>
      <c r="CM172" s="577" t="s">
        <v>910</v>
      </c>
      <c r="CN172" s="577" t="s">
        <v>910</v>
      </c>
      <c r="CO172" s="577" t="s">
        <v>910</v>
      </c>
      <c r="CP172" s="583" t="s">
        <v>542</v>
      </c>
      <c r="CQ172" s="577" t="s">
        <v>539</v>
      </c>
      <c r="CR172" s="577" t="s">
        <v>509</v>
      </c>
      <c r="CS172" s="577" t="s">
        <v>509</v>
      </c>
      <c r="CT172" s="577" t="s">
        <v>509</v>
      </c>
      <c r="CU172" s="577" t="s">
        <v>509</v>
      </c>
      <c r="CV172" s="577" t="s">
        <v>509</v>
      </c>
      <c r="CW172" s="577" t="s">
        <v>509</v>
      </c>
      <c r="CX172" s="580" t="s">
        <v>509</v>
      </c>
      <c r="CY172" s="577" t="s">
        <v>509</v>
      </c>
      <c r="CZ172" s="577" t="s">
        <v>910</v>
      </c>
      <c r="DA172" s="583" t="s">
        <v>515</v>
      </c>
      <c r="DB172" s="577" t="s">
        <v>540</v>
      </c>
      <c r="DC172" s="577" t="s">
        <v>509</v>
      </c>
      <c r="DD172" s="577" t="s">
        <v>509</v>
      </c>
      <c r="DE172" s="577" t="s">
        <v>540</v>
      </c>
      <c r="DF172" s="577" t="s">
        <v>910</v>
      </c>
      <c r="DG172" s="577" t="s">
        <v>910</v>
      </c>
      <c r="DH172" s="583" t="s">
        <v>541</v>
      </c>
      <c r="DI172" s="749" t="str">
        <f>IF(Tabela35[[#This Row],[nazwa punktu8]]=Tabela2[[#This Row],[Nazwa punktu]],"tak","NIEEEEEEEEEEEEEEEE")</f>
        <v>NIEEEEEEEEEEEEEEEE</v>
      </c>
    </row>
    <row r="173" spans="1:113" s="684" customFormat="1" hidden="1" x14ac:dyDescent="0.25">
      <c r="A173" s="679">
        <v>175</v>
      </c>
      <c r="B173" s="680">
        <v>425</v>
      </c>
      <c r="C173" s="681" t="s">
        <v>1025</v>
      </c>
      <c r="D173" s="693">
        <v>50.488534000000001</v>
      </c>
      <c r="E173" s="694">
        <v>22.259233999999999</v>
      </c>
      <c r="F173" s="699" t="s">
        <v>1109</v>
      </c>
      <c r="G173" s="696" t="s">
        <v>1432</v>
      </c>
      <c r="H173" s="570">
        <v>175</v>
      </c>
      <c r="I173" s="566">
        <v>425</v>
      </c>
      <c r="J173" s="567" t="s">
        <v>1025</v>
      </c>
      <c r="K173" s="588" t="s">
        <v>1109</v>
      </c>
      <c r="L173" s="569">
        <v>465</v>
      </c>
      <c r="M173" s="570">
        <v>7.6</v>
      </c>
      <c r="N173" s="571" t="s">
        <v>910</v>
      </c>
      <c r="O173" s="572" t="s">
        <v>304</v>
      </c>
      <c r="P173" s="572">
        <v>56.38</v>
      </c>
      <c r="Q173" s="573" t="s">
        <v>910</v>
      </c>
      <c r="R173" s="572">
        <v>3.1349999999999998</v>
      </c>
      <c r="S173" s="572">
        <v>6.1829999999999998</v>
      </c>
      <c r="T173" s="572">
        <v>7.7389999999999999</v>
      </c>
      <c r="U173" s="574">
        <v>6.1799999999999997E-3</v>
      </c>
      <c r="V173" s="572">
        <v>655.8</v>
      </c>
      <c r="W173" s="573" t="s">
        <v>910</v>
      </c>
      <c r="X173" s="572">
        <v>8.5340000000000007</v>
      </c>
      <c r="Y173" s="572">
        <v>4.1390000000000002</v>
      </c>
      <c r="Z173" s="572" t="s">
        <v>912</v>
      </c>
      <c r="AA173" s="572">
        <v>70.62</v>
      </c>
      <c r="AB173" s="572">
        <v>47.41</v>
      </c>
      <c r="AC173" s="572">
        <v>6.7839999999999998</v>
      </c>
      <c r="AD173" s="575">
        <v>24.82</v>
      </c>
      <c r="AE173" s="576">
        <v>0.31809999999999999</v>
      </c>
      <c r="AF173" s="576">
        <v>4.41</v>
      </c>
      <c r="AG173" s="576">
        <v>0.55369999999999997</v>
      </c>
      <c r="AH173" s="576">
        <v>8.4470000000000003E-2</v>
      </c>
      <c r="AI173" s="576">
        <v>0.19550000000000001</v>
      </c>
      <c r="AJ173" s="577">
        <v>1.9780000000000002E-2</v>
      </c>
      <c r="AK173" s="577">
        <v>2.622E-2</v>
      </c>
      <c r="AL173" s="577">
        <v>4.6050000000000001E-2</v>
      </c>
      <c r="AM173" s="578">
        <v>0.56999999999999995</v>
      </c>
      <c r="AN173" s="579" t="str">
        <f>IF(Tabela2[[#This Row],[Nazwa punktu]]=Tabela35[[#This Row],[Lokalizacja]],"OK","NIEEEEEEEEEEEEEEEEEEEEEEEEE")</f>
        <v>OK</v>
      </c>
      <c r="AO173" s="580">
        <v>175</v>
      </c>
      <c r="AP173" s="582">
        <v>425</v>
      </c>
      <c r="AQ173" s="577" t="s">
        <v>1025</v>
      </c>
      <c r="AR173" s="582" t="s">
        <v>1109</v>
      </c>
      <c r="AS173" s="577" t="s">
        <v>959</v>
      </c>
      <c r="AT173" s="577" t="s">
        <v>959</v>
      </c>
      <c r="AU173" s="577" t="s">
        <v>959</v>
      </c>
      <c r="AV173" s="577" t="s">
        <v>959</v>
      </c>
      <c r="AW173" s="577" t="s">
        <v>959</v>
      </c>
      <c r="AX173" s="577" t="s">
        <v>959</v>
      </c>
      <c r="AY173" s="577">
        <v>8.0000000000000002E-3</v>
      </c>
      <c r="AZ173" s="577" t="s">
        <v>959</v>
      </c>
      <c r="BA173" s="577" t="s">
        <v>959</v>
      </c>
      <c r="BB173" s="577" t="s">
        <v>959</v>
      </c>
      <c r="BC173" s="577" t="s">
        <v>959</v>
      </c>
      <c r="BD173" s="577" t="s">
        <v>959</v>
      </c>
      <c r="BE173" s="577" t="s">
        <v>959</v>
      </c>
      <c r="BF173" s="577" t="s">
        <v>959</v>
      </c>
      <c r="BG173" s="577" t="s">
        <v>959</v>
      </c>
      <c r="BH173" s="577" t="s">
        <v>959</v>
      </c>
      <c r="BI173" s="577">
        <v>1.9E-2</v>
      </c>
      <c r="BJ173" s="577" t="s">
        <v>959</v>
      </c>
      <c r="BK173" s="580" t="s">
        <v>960</v>
      </c>
      <c r="BL173" s="577" t="s">
        <v>961</v>
      </c>
      <c r="BM173" s="577">
        <v>3.15E-2</v>
      </c>
      <c r="BN173" s="577" t="s">
        <v>962</v>
      </c>
      <c r="BO173" s="583" t="s">
        <v>933</v>
      </c>
      <c r="BP173" s="577" t="s">
        <v>964</v>
      </c>
      <c r="BQ173" s="577" t="s">
        <v>1115</v>
      </c>
      <c r="BR173" s="583" t="s">
        <v>963</v>
      </c>
      <c r="BS173" s="579" t="str">
        <f>IF(Tabela35[[#This Row],[Lokalizacja3]]=Tabela2[[#This Row],[Nazwa punktu]],"ok","NIEEEEEE")</f>
        <v>ok</v>
      </c>
      <c r="BT173" s="580">
        <v>175</v>
      </c>
      <c r="BU173" s="582">
        <v>425</v>
      </c>
      <c r="BV173" s="577" t="s">
        <v>1025</v>
      </c>
      <c r="BW173" s="582" t="s">
        <v>1109</v>
      </c>
      <c r="BX173" s="577" t="s">
        <v>509</v>
      </c>
      <c r="BY173" s="577" t="s">
        <v>509</v>
      </c>
      <c r="BZ173" s="577" t="s">
        <v>509</v>
      </c>
      <c r="CA173" s="577" t="s">
        <v>509</v>
      </c>
      <c r="CB173" s="577" t="s">
        <v>509</v>
      </c>
      <c r="CC173" s="577" t="s">
        <v>509</v>
      </c>
      <c r="CD173" s="577" t="s">
        <v>509</v>
      </c>
      <c r="CE173" s="577" t="s">
        <v>515</v>
      </c>
      <c r="CF173" s="580" t="s">
        <v>509</v>
      </c>
      <c r="CG173" s="583" t="s">
        <v>509</v>
      </c>
      <c r="CH173" s="582">
        <v>175</v>
      </c>
      <c r="CI173" s="577">
        <v>425</v>
      </c>
      <c r="CJ173" s="582" t="s">
        <v>1025</v>
      </c>
      <c r="CK173" s="577" t="s">
        <v>1109</v>
      </c>
      <c r="CL173" s="580" t="s">
        <v>910</v>
      </c>
      <c r="CM173" s="577" t="s">
        <v>910</v>
      </c>
      <c r="CN173" s="577" t="s">
        <v>910</v>
      </c>
      <c r="CO173" s="577" t="s">
        <v>910</v>
      </c>
      <c r="CP173" s="583" t="s">
        <v>542</v>
      </c>
      <c r="CQ173" s="577" t="s">
        <v>539</v>
      </c>
      <c r="CR173" s="577" t="s">
        <v>509</v>
      </c>
      <c r="CS173" s="577" t="s">
        <v>509</v>
      </c>
      <c r="CT173" s="577" t="s">
        <v>509</v>
      </c>
      <c r="CU173" s="577" t="s">
        <v>509</v>
      </c>
      <c r="CV173" s="577" t="s">
        <v>509</v>
      </c>
      <c r="CW173" s="577" t="s">
        <v>509</v>
      </c>
      <c r="CX173" s="580">
        <v>0.1</v>
      </c>
      <c r="CY173" s="577" t="s">
        <v>509</v>
      </c>
      <c r="CZ173" s="577" t="s">
        <v>910</v>
      </c>
      <c r="DA173" s="583" t="s">
        <v>515</v>
      </c>
      <c r="DB173" s="577" t="s">
        <v>540</v>
      </c>
      <c r="DC173" s="577" t="s">
        <v>509</v>
      </c>
      <c r="DD173" s="577" t="s">
        <v>509</v>
      </c>
      <c r="DE173" s="577" t="s">
        <v>540</v>
      </c>
      <c r="DF173" s="577" t="s">
        <v>910</v>
      </c>
      <c r="DG173" s="577" t="s">
        <v>910</v>
      </c>
      <c r="DH173" s="583" t="s">
        <v>541</v>
      </c>
      <c r="DI173" s="749" t="str">
        <f>IF(Tabela35[[#This Row],[nazwa punktu8]]=Tabela2[[#This Row],[Nazwa punktu]],"tak","NIEEEEEEEEEEEEEEEE")</f>
        <v>tak</v>
      </c>
    </row>
    <row r="174" spans="1:113" s="684" customFormat="1" hidden="1" x14ac:dyDescent="0.25">
      <c r="A174" s="679">
        <v>176</v>
      </c>
      <c r="B174" s="680">
        <v>69</v>
      </c>
      <c r="C174" s="681" t="s">
        <v>623</v>
      </c>
      <c r="D174" s="693">
        <v>50.709918000000002</v>
      </c>
      <c r="E174" s="694">
        <v>21.870977</v>
      </c>
      <c r="F174" s="699" t="s">
        <v>1109</v>
      </c>
      <c r="G174" s="696" t="s">
        <v>1432</v>
      </c>
      <c r="H174" s="570">
        <v>176</v>
      </c>
      <c r="I174" s="566">
        <v>69</v>
      </c>
      <c r="J174" s="567" t="s">
        <v>1221</v>
      </c>
      <c r="K174" s="588" t="s">
        <v>1109</v>
      </c>
      <c r="L174" s="569">
        <v>430</v>
      </c>
      <c r="M174" s="570">
        <v>7.4</v>
      </c>
      <c r="N174" s="571" t="s">
        <v>910</v>
      </c>
      <c r="O174" s="572" t="s">
        <v>304</v>
      </c>
      <c r="P174" s="572">
        <v>42.64</v>
      </c>
      <c r="Q174" s="573" t="s">
        <v>910</v>
      </c>
      <c r="R174" s="572">
        <v>2.379</v>
      </c>
      <c r="S174" s="572">
        <v>5.0129999999999999</v>
      </c>
      <c r="T174" s="572">
        <v>5.46</v>
      </c>
      <c r="U174" s="574">
        <v>4.5199999999999997E-3</v>
      </c>
      <c r="V174" s="572">
        <v>456.7</v>
      </c>
      <c r="W174" s="573" t="s">
        <v>910</v>
      </c>
      <c r="X174" s="572">
        <v>5.5030000000000001</v>
      </c>
      <c r="Y174" s="572">
        <v>2.7869999999999999</v>
      </c>
      <c r="Z174" s="572" t="s">
        <v>912</v>
      </c>
      <c r="AA174" s="572">
        <v>54.83</v>
      </c>
      <c r="AB174" s="572">
        <v>47.34</v>
      </c>
      <c r="AC174" s="572">
        <v>5.4020000000000001</v>
      </c>
      <c r="AD174" s="575">
        <v>17.100000000000001</v>
      </c>
      <c r="AE174" s="576">
        <v>0.25900000000000001</v>
      </c>
      <c r="AF174" s="576">
        <v>3.492</v>
      </c>
      <c r="AG174" s="576">
        <v>0.4294</v>
      </c>
      <c r="AH174" s="576">
        <v>6.2839999999999993E-2</v>
      </c>
      <c r="AI174" s="576">
        <v>0.14030000000000001</v>
      </c>
      <c r="AJ174" s="577">
        <v>1.2E-2</v>
      </c>
      <c r="AK174" s="577">
        <v>1.7850000000000001E-2</v>
      </c>
      <c r="AL174" s="577">
        <v>4.5179999999999998E-2</v>
      </c>
      <c r="AM174" s="578">
        <v>0.35</v>
      </c>
      <c r="AN174" s="579" t="str">
        <f>IF(Tabela2[[#This Row],[Nazwa punktu]]=Tabela35[[#This Row],[Lokalizacja]],"OK","NIEEEEEEEEEEEEEEEEEEEEEEEEE")</f>
        <v>NIEEEEEEEEEEEEEEEEEEEEEEEEE</v>
      </c>
      <c r="AO174" s="580">
        <v>176</v>
      </c>
      <c r="AP174" s="582">
        <v>69</v>
      </c>
      <c r="AQ174" s="577" t="s">
        <v>1221</v>
      </c>
      <c r="AR174" s="582" t="s">
        <v>1109</v>
      </c>
      <c r="AS174" s="577" t="s">
        <v>959</v>
      </c>
      <c r="AT174" s="577" t="s">
        <v>959</v>
      </c>
      <c r="AU174" s="577" t="s">
        <v>959</v>
      </c>
      <c r="AV174" s="577" t="s">
        <v>959</v>
      </c>
      <c r="AW174" s="577" t="s">
        <v>959</v>
      </c>
      <c r="AX174" s="577" t="s">
        <v>959</v>
      </c>
      <c r="AY174" s="577" t="s">
        <v>959</v>
      </c>
      <c r="AZ174" s="577" t="s">
        <v>959</v>
      </c>
      <c r="BA174" s="577" t="s">
        <v>959</v>
      </c>
      <c r="BB174" s="577" t="s">
        <v>959</v>
      </c>
      <c r="BC174" s="577" t="s">
        <v>959</v>
      </c>
      <c r="BD174" s="577" t="s">
        <v>959</v>
      </c>
      <c r="BE174" s="577" t="s">
        <v>959</v>
      </c>
      <c r="BF174" s="577" t="s">
        <v>959</v>
      </c>
      <c r="BG174" s="577" t="s">
        <v>959</v>
      </c>
      <c r="BH174" s="577" t="s">
        <v>959</v>
      </c>
      <c r="BI174" s="577">
        <v>0.01</v>
      </c>
      <c r="BJ174" s="577" t="s">
        <v>959</v>
      </c>
      <c r="BK174" s="580" t="s">
        <v>960</v>
      </c>
      <c r="BL174" s="577" t="s">
        <v>961</v>
      </c>
      <c r="BM174" s="577" t="s">
        <v>1114</v>
      </c>
      <c r="BN174" s="577" t="s">
        <v>962</v>
      </c>
      <c r="BO174" s="583" t="s">
        <v>933</v>
      </c>
      <c r="BP174" s="577" t="s">
        <v>964</v>
      </c>
      <c r="BQ174" s="577" t="s">
        <v>1115</v>
      </c>
      <c r="BR174" s="583" t="s">
        <v>963</v>
      </c>
      <c r="BS174" s="579" t="str">
        <f>IF(Tabela35[[#This Row],[Lokalizacja3]]=Tabela2[[#This Row],[Nazwa punktu]],"ok","NIEEEEEE")</f>
        <v>NIEEEEEE</v>
      </c>
      <c r="BT174" s="580">
        <v>176</v>
      </c>
      <c r="BU174" s="582">
        <v>69</v>
      </c>
      <c r="BV174" s="577" t="s">
        <v>623</v>
      </c>
      <c r="BW174" s="582" t="s">
        <v>1109</v>
      </c>
      <c r="BX174" s="577" t="s">
        <v>509</v>
      </c>
      <c r="BY174" s="577" t="s">
        <v>509</v>
      </c>
      <c r="BZ174" s="577" t="s">
        <v>509</v>
      </c>
      <c r="CA174" s="577" t="s">
        <v>509</v>
      </c>
      <c r="CB174" s="577" t="s">
        <v>509</v>
      </c>
      <c r="CC174" s="577" t="s">
        <v>509</v>
      </c>
      <c r="CD174" s="577" t="s">
        <v>509</v>
      </c>
      <c r="CE174" s="577" t="s">
        <v>515</v>
      </c>
      <c r="CF174" s="580" t="s">
        <v>509</v>
      </c>
      <c r="CG174" s="583" t="s">
        <v>509</v>
      </c>
      <c r="CH174" s="582">
        <v>176</v>
      </c>
      <c r="CI174" s="577">
        <v>69</v>
      </c>
      <c r="CJ174" s="582" t="s">
        <v>695</v>
      </c>
      <c r="CK174" s="577" t="s">
        <v>1109</v>
      </c>
      <c r="CL174" s="580" t="s">
        <v>910</v>
      </c>
      <c r="CM174" s="577" t="s">
        <v>910</v>
      </c>
      <c r="CN174" s="577" t="s">
        <v>910</v>
      </c>
      <c r="CO174" s="577" t="s">
        <v>910</v>
      </c>
      <c r="CP174" s="583" t="s">
        <v>542</v>
      </c>
      <c r="CQ174" s="577" t="s">
        <v>539</v>
      </c>
      <c r="CR174" s="577" t="s">
        <v>509</v>
      </c>
      <c r="CS174" s="577" t="s">
        <v>509</v>
      </c>
      <c r="CT174" s="577" t="s">
        <v>509</v>
      </c>
      <c r="CU174" s="577" t="s">
        <v>509</v>
      </c>
      <c r="CV174" s="577" t="s">
        <v>509</v>
      </c>
      <c r="CW174" s="577" t="s">
        <v>509</v>
      </c>
      <c r="CX174" s="580" t="s">
        <v>509</v>
      </c>
      <c r="CY174" s="577" t="s">
        <v>509</v>
      </c>
      <c r="CZ174" s="577" t="s">
        <v>910</v>
      </c>
      <c r="DA174" s="583" t="s">
        <v>515</v>
      </c>
      <c r="DB174" s="577" t="s">
        <v>540</v>
      </c>
      <c r="DC174" s="577" t="s">
        <v>509</v>
      </c>
      <c r="DD174" s="577" t="s">
        <v>509</v>
      </c>
      <c r="DE174" s="577" t="s">
        <v>540</v>
      </c>
      <c r="DF174" s="577" t="s">
        <v>910</v>
      </c>
      <c r="DG174" s="577" t="s">
        <v>910</v>
      </c>
      <c r="DH174" s="583" t="s">
        <v>541</v>
      </c>
      <c r="DI174" s="749" t="str">
        <f>IF(Tabela35[[#This Row],[nazwa punktu8]]=Tabela2[[#This Row],[Nazwa punktu]],"tak","NIEEEEEEEEEEEEEEEE")</f>
        <v>NIEEEEEEEEEEEEEEEE</v>
      </c>
    </row>
    <row r="175" spans="1:113" s="684" customFormat="1" hidden="1" x14ac:dyDescent="0.25">
      <c r="A175" s="679">
        <v>219</v>
      </c>
      <c r="B175" s="680">
        <v>580</v>
      </c>
      <c r="C175" s="681" t="s">
        <v>809</v>
      </c>
      <c r="D175" s="693">
        <v>54.173571000000003</v>
      </c>
      <c r="E175" s="694">
        <v>21.845217999999999</v>
      </c>
      <c r="F175" s="695" t="s">
        <v>359</v>
      </c>
      <c r="G175" s="696" t="s">
        <v>1435</v>
      </c>
      <c r="H175" s="570">
        <v>218</v>
      </c>
      <c r="I175" s="566">
        <v>580</v>
      </c>
      <c r="J175" s="567" t="s">
        <v>20</v>
      </c>
      <c r="K175" s="568" t="s">
        <v>359</v>
      </c>
      <c r="L175" s="569">
        <v>359</v>
      </c>
      <c r="M175" s="570">
        <v>7.1</v>
      </c>
      <c r="N175" s="571" t="s">
        <v>910</v>
      </c>
      <c r="O175" s="572">
        <v>9.0920000000000005</v>
      </c>
      <c r="P175" s="572">
        <v>63.2</v>
      </c>
      <c r="Q175" s="573" t="s">
        <v>910</v>
      </c>
      <c r="R175" s="572">
        <v>1.5660000000000001</v>
      </c>
      <c r="S175" s="572">
        <v>6.4960000000000004</v>
      </c>
      <c r="T175" s="572">
        <v>11.54</v>
      </c>
      <c r="U175" s="574">
        <v>5.3800000000000001E-2</v>
      </c>
      <c r="V175" s="572">
        <v>233.4</v>
      </c>
      <c r="W175" s="573">
        <v>0.58089999999999997</v>
      </c>
      <c r="X175" s="572">
        <v>5.4480000000000004</v>
      </c>
      <c r="Y175" s="572">
        <v>17.64</v>
      </c>
      <c r="Z175" s="572" t="s">
        <v>912</v>
      </c>
      <c r="AA175" s="572">
        <v>82.45</v>
      </c>
      <c r="AB175" s="572">
        <v>85.43</v>
      </c>
      <c r="AC175" s="572">
        <v>8.9719999999999995</v>
      </c>
      <c r="AD175" s="575">
        <v>35.28</v>
      </c>
      <c r="AE175" s="576">
        <v>0.29659999999999997</v>
      </c>
      <c r="AF175" s="576">
        <v>8.44</v>
      </c>
      <c r="AG175" s="576">
        <v>1.131</v>
      </c>
      <c r="AH175" s="576">
        <v>7.4499999999999997E-2</v>
      </c>
      <c r="AI175" s="576">
        <v>0.2321</v>
      </c>
      <c r="AJ175" s="577">
        <v>1.9400000000000001E-2</v>
      </c>
      <c r="AK175" s="577">
        <v>6.386E-2</v>
      </c>
      <c r="AL175" s="577">
        <v>1.2589999999999999</v>
      </c>
      <c r="AM175" s="586">
        <v>11.8</v>
      </c>
      <c r="AN175" s="579" t="str">
        <f>IF(Tabela2[[#This Row],[Nazwa punktu]]=Tabela35[[#This Row],[Lokalizacja]],"OK","NIEEEEEEEEEEEEEEEEEEEEEEEEE")</f>
        <v>NIEEEEEEEEEEEEEEEEEEEEEEEEE</v>
      </c>
      <c r="AO175" s="580">
        <v>218</v>
      </c>
      <c r="AP175" s="582">
        <v>580</v>
      </c>
      <c r="AQ175" s="577" t="s">
        <v>20</v>
      </c>
      <c r="AR175" s="582" t="s">
        <v>359</v>
      </c>
      <c r="AS175" s="577" t="s">
        <v>959</v>
      </c>
      <c r="AT175" s="577" t="s">
        <v>959</v>
      </c>
      <c r="AU175" s="577" t="s">
        <v>959</v>
      </c>
      <c r="AV175" s="577" t="s">
        <v>959</v>
      </c>
      <c r="AW175" s="577">
        <v>4.8000000000000001E-2</v>
      </c>
      <c r="AX175" s="577">
        <v>1.7000000000000001E-2</v>
      </c>
      <c r="AY175" s="577">
        <v>0.23599999999999999</v>
      </c>
      <c r="AZ175" s="577">
        <v>0.17599999999999999</v>
      </c>
      <c r="BA175" s="577">
        <v>7.2999999999999995E-2</v>
      </c>
      <c r="BB175" s="577">
        <v>0.13</v>
      </c>
      <c r="BC175" s="577">
        <v>0.115</v>
      </c>
      <c r="BD175" s="577">
        <v>0.109</v>
      </c>
      <c r="BE175" s="577">
        <v>2.1999999999999999E-2</v>
      </c>
      <c r="BF175" s="577">
        <v>8.4000000000000005E-2</v>
      </c>
      <c r="BG175" s="577">
        <v>0.11700000000000001</v>
      </c>
      <c r="BH175" s="577">
        <v>2.1999999999999999E-2</v>
      </c>
      <c r="BI175" s="577">
        <v>3.7999999999999999E-2</v>
      </c>
      <c r="BJ175" s="577">
        <v>0.107</v>
      </c>
      <c r="BK175" s="580">
        <v>7.2499999999999995E-2</v>
      </c>
      <c r="BL175" s="577">
        <v>0.61499999999999999</v>
      </c>
      <c r="BM175" s="577">
        <v>0.39</v>
      </c>
      <c r="BN175" s="577">
        <v>0.224</v>
      </c>
      <c r="BO175" s="583">
        <v>1.304</v>
      </c>
      <c r="BP175" s="577">
        <v>1.244</v>
      </c>
      <c r="BQ175" s="577">
        <v>0.79349999999999998</v>
      </c>
      <c r="BR175" s="583">
        <v>0.627</v>
      </c>
      <c r="BS175" s="579" t="str">
        <f>IF(Tabela35[[#This Row],[Lokalizacja3]]=Tabela2[[#This Row],[Nazwa punktu]],"ok","NIEEEEEE")</f>
        <v>NIEEEEEE</v>
      </c>
      <c r="BT175" s="580">
        <v>218</v>
      </c>
      <c r="BU175" s="582">
        <v>580</v>
      </c>
      <c r="BV175" s="577" t="s">
        <v>809</v>
      </c>
      <c r="BW175" s="582" t="s">
        <v>359</v>
      </c>
      <c r="BX175" s="577" t="s">
        <v>509</v>
      </c>
      <c r="BY175" s="577" t="s">
        <v>509</v>
      </c>
      <c r="BZ175" s="577">
        <v>0.3</v>
      </c>
      <c r="CA175" s="577" t="s">
        <v>509</v>
      </c>
      <c r="CB175" s="577">
        <v>0.2</v>
      </c>
      <c r="CC175" s="577">
        <v>0.3</v>
      </c>
      <c r="CD175" s="577">
        <v>0.2</v>
      </c>
      <c r="CE175" s="577">
        <v>1.1499999999999999</v>
      </c>
      <c r="CF175" s="580" t="s">
        <v>509</v>
      </c>
      <c r="CG175" s="583" t="s">
        <v>509</v>
      </c>
      <c r="CH175" s="582">
        <v>217</v>
      </c>
      <c r="CI175" s="577">
        <v>580</v>
      </c>
      <c r="CJ175" s="582" t="s">
        <v>20</v>
      </c>
      <c r="CK175" s="577" t="s">
        <v>659</v>
      </c>
      <c r="CL175" s="580" t="s">
        <v>910</v>
      </c>
      <c r="CM175" s="577" t="s">
        <v>910</v>
      </c>
      <c r="CN175" s="577" t="s">
        <v>910</v>
      </c>
      <c r="CO175" s="577" t="s">
        <v>910</v>
      </c>
      <c r="CP175" s="583" t="s">
        <v>542</v>
      </c>
      <c r="CQ175" s="577" t="s">
        <v>539</v>
      </c>
      <c r="CR175" s="577" t="s">
        <v>509</v>
      </c>
      <c r="CS175" s="577" t="s">
        <v>509</v>
      </c>
      <c r="CT175" s="577" t="s">
        <v>509</v>
      </c>
      <c r="CU175" s="577" t="s">
        <v>509</v>
      </c>
      <c r="CV175" s="577" t="s">
        <v>509</v>
      </c>
      <c r="CW175" s="577" t="s">
        <v>509</v>
      </c>
      <c r="CX175" s="580">
        <v>0.9</v>
      </c>
      <c r="CY175" s="577">
        <v>0.6</v>
      </c>
      <c r="CZ175" s="577" t="s">
        <v>910</v>
      </c>
      <c r="DA175" s="583">
        <v>1.75</v>
      </c>
      <c r="DB175" s="577" t="s">
        <v>540</v>
      </c>
      <c r="DC175" s="577" t="s">
        <v>509</v>
      </c>
      <c r="DD175" s="577" t="s">
        <v>509</v>
      </c>
      <c r="DE175" s="577" t="s">
        <v>540</v>
      </c>
      <c r="DF175" s="577" t="s">
        <v>910</v>
      </c>
      <c r="DG175" s="577" t="s">
        <v>910</v>
      </c>
      <c r="DH175" s="583" t="s">
        <v>541</v>
      </c>
      <c r="DI175" s="749" t="str">
        <f>IF(Tabela35[[#This Row],[nazwa punktu8]]=Tabela2[[#This Row],[Nazwa punktu]],"tak","NIEEEEEEEEEEEEEEEE")</f>
        <v>NIEEEEEEEEEEEEEEEE</v>
      </c>
    </row>
    <row r="176" spans="1:113" s="684" customFormat="1" hidden="1" x14ac:dyDescent="0.25">
      <c r="A176" s="679">
        <v>137</v>
      </c>
      <c r="B176" s="713">
        <v>582</v>
      </c>
      <c r="C176" s="681" t="s">
        <v>1026</v>
      </c>
      <c r="D176" s="693">
        <v>52.866795000000003</v>
      </c>
      <c r="E176" s="694">
        <v>19.6319139999997</v>
      </c>
      <c r="F176" s="695" t="s">
        <v>1100</v>
      </c>
      <c r="G176" s="696" t="s">
        <v>1436</v>
      </c>
      <c r="H176" s="570">
        <v>137</v>
      </c>
      <c r="I176" s="566">
        <v>582</v>
      </c>
      <c r="J176" s="567" t="s">
        <v>1026</v>
      </c>
      <c r="K176" s="568" t="s">
        <v>1100</v>
      </c>
      <c r="L176" s="569">
        <v>580</v>
      </c>
      <c r="M176" s="570">
        <v>7.5</v>
      </c>
      <c r="N176" s="571" t="s">
        <v>910</v>
      </c>
      <c r="O176" s="572" t="s">
        <v>304</v>
      </c>
      <c r="P176" s="572">
        <v>85.63</v>
      </c>
      <c r="Q176" s="573" t="s">
        <v>910</v>
      </c>
      <c r="R176" s="572">
        <v>1.2689999999999999</v>
      </c>
      <c r="S176" s="572">
        <v>6.9109999999999996</v>
      </c>
      <c r="T176" s="572">
        <v>5.9050000000000002</v>
      </c>
      <c r="U176" s="574">
        <v>1.35E-2</v>
      </c>
      <c r="V176" s="572">
        <v>124.1</v>
      </c>
      <c r="W176" s="573" t="s">
        <v>910</v>
      </c>
      <c r="X176" s="572">
        <v>3.633</v>
      </c>
      <c r="Y176" s="572">
        <v>8.8360000000000003</v>
      </c>
      <c r="Z176" s="572" t="s">
        <v>912</v>
      </c>
      <c r="AA176" s="572">
        <v>11.94</v>
      </c>
      <c r="AB176" s="572">
        <v>172.8</v>
      </c>
      <c r="AC176" s="572">
        <v>7.39</v>
      </c>
      <c r="AD176" s="575">
        <v>32.35</v>
      </c>
      <c r="AE176" s="576">
        <v>0.33639999999999998</v>
      </c>
      <c r="AF176" s="576">
        <v>0.38869999999999999</v>
      </c>
      <c r="AG176" s="576">
        <v>0.59379999999999999</v>
      </c>
      <c r="AH176" s="576">
        <v>8.9939999999999992E-2</v>
      </c>
      <c r="AI176" s="576">
        <v>8.6480000000000001E-2</v>
      </c>
      <c r="AJ176" s="577">
        <v>1.7340000000000001E-2</v>
      </c>
      <c r="AK176" s="577">
        <v>6.1960000000000001E-2</v>
      </c>
      <c r="AL176" s="577">
        <v>4.7960000000000003E-2</v>
      </c>
      <c r="AM176" s="578">
        <v>0.96</v>
      </c>
      <c r="AN176" s="579" t="str">
        <f>IF(Tabela2[[#This Row],[Nazwa punktu]]=Tabela35[[#This Row],[Lokalizacja]],"OK","NIEEEEEEEEEEEEEEEEEEEEEEEEE")</f>
        <v>OK</v>
      </c>
      <c r="AO176" s="580">
        <v>137</v>
      </c>
      <c r="AP176" s="582">
        <v>582</v>
      </c>
      <c r="AQ176" s="577" t="s">
        <v>1026</v>
      </c>
      <c r="AR176" s="582" t="s">
        <v>1100</v>
      </c>
      <c r="AS176" s="577" t="s">
        <v>959</v>
      </c>
      <c r="AT176" s="577">
        <v>5.0000000000000001E-3</v>
      </c>
      <c r="AU176" s="577" t="s">
        <v>959</v>
      </c>
      <c r="AV176" s="577" t="s">
        <v>959</v>
      </c>
      <c r="AW176" s="577">
        <v>2.9000000000000001E-2</v>
      </c>
      <c r="AX176" s="577">
        <v>1.4E-2</v>
      </c>
      <c r="AY176" s="577">
        <v>0.124</v>
      </c>
      <c r="AZ176" s="577">
        <v>0.11700000000000001</v>
      </c>
      <c r="BA176" s="577">
        <v>7.4999999999999997E-2</v>
      </c>
      <c r="BB176" s="577">
        <v>0.10100000000000001</v>
      </c>
      <c r="BC176" s="577">
        <v>9.1999999999999998E-2</v>
      </c>
      <c r="BD176" s="577">
        <v>9.2999999999999999E-2</v>
      </c>
      <c r="BE176" s="577">
        <v>2.1000000000000001E-2</v>
      </c>
      <c r="BF176" s="577">
        <v>0.10299999999999999</v>
      </c>
      <c r="BG176" s="577">
        <v>0.11700000000000001</v>
      </c>
      <c r="BH176" s="577">
        <v>2.3E-2</v>
      </c>
      <c r="BI176" s="577">
        <v>3.3000000000000002E-2</v>
      </c>
      <c r="BJ176" s="577">
        <v>0.107</v>
      </c>
      <c r="BK176" s="580">
        <v>5.2999999999999999E-2</v>
      </c>
      <c r="BL176" s="577">
        <v>0.41700000000000004</v>
      </c>
      <c r="BM176" s="577">
        <v>0.36499999999999999</v>
      </c>
      <c r="BN176" s="577">
        <v>0.224</v>
      </c>
      <c r="BO176" s="583">
        <v>1.0615000000000001</v>
      </c>
      <c r="BP176" s="577">
        <v>1.0075000000000001</v>
      </c>
      <c r="BQ176" s="577">
        <v>0.59599999999999997</v>
      </c>
      <c r="BR176" s="583">
        <v>0.61</v>
      </c>
      <c r="BS176" s="579" t="str">
        <f>IF(Tabela35[[#This Row],[Lokalizacja3]]=Tabela2[[#This Row],[Nazwa punktu]],"ok","NIEEEEEE")</f>
        <v>ok</v>
      </c>
      <c r="BT176" s="580">
        <v>137</v>
      </c>
      <c r="BU176" s="582">
        <v>582</v>
      </c>
      <c r="BV176" s="577" t="s">
        <v>1026</v>
      </c>
      <c r="BW176" s="582" t="s">
        <v>1100</v>
      </c>
      <c r="BX176" s="577" t="s">
        <v>509</v>
      </c>
      <c r="BY176" s="577" t="s">
        <v>509</v>
      </c>
      <c r="BZ176" s="577" t="s">
        <v>509</v>
      </c>
      <c r="CA176" s="577" t="s">
        <v>509</v>
      </c>
      <c r="CB176" s="577" t="s">
        <v>509</v>
      </c>
      <c r="CC176" s="577" t="s">
        <v>509</v>
      </c>
      <c r="CD176" s="577" t="s">
        <v>509</v>
      </c>
      <c r="CE176" s="577" t="s">
        <v>515</v>
      </c>
      <c r="CF176" s="580" t="s">
        <v>509</v>
      </c>
      <c r="CG176" s="583" t="s">
        <v>509</v>
      </c>
      <c r="CH176" s="582">
        <v>137</v>
      </c>
      <c r="CI176" s="577">
        <v>582</v>
      </c>
      <c r="CJ176" s="582" t="s">
        <v>1026</v>
      </c>
      <c r="CK176" s="577" t="s">
        <v>1100</v>
      </c>
      <c r="CL176" s="580" t="s">
        <v>910</v>
      </c>
      <c r="CM176" s="577" t="s">
        <v>910</v>
      </c>
      <c r="CN176" s="577" t="s">
        <v>910</v>
      </c>
      <c r="CO176" s="577" t="s">
        <v>910</v>
      </c>
      <c r="CP176" s="583" t="s">
        <v>542</v>
      </c>
      <c r="CQ176" s="577" t="s">
        <v>539</v>
      </c>
      <c r="CR176" s="577" t="s">
        <v>509</v>
      </c>
      <c r="CS176" s="577" t="s">
        <v>509</v>
      </c>
      <c r="CT176" s="577" t="s">
        <v>509</v>
      </c>
      <c r="CU176" s="577" t="s">
        <v>509</v>
      </c>
      <c r="CV176" s="577" t="s">
        <v>509</v>
      </c>
      <c r="CW176" s="577" t="s">
        <v>509</v>
      </c>
      <c r="CX176" s="580">
        <v>0.7</v>
      </c>
      <c r="CY176" s="577">
        <v>0.9</v>
      </c>
      <c r="CZ176" s="577">
        <v>9.4</v>
      </c>
      <c r="DA176" s="583">
        <v>11</v>
      </c>
      <c r="DB176" s="577" t="s">
        <v>540</v>
      </c>
      <c r="DC176" s="577" t="s">
        <v>509</v>
      </c>
      <c r="DD176" s="577" t="s">
        <v>509</v>
      </c>
      <c r="DE176" s="577" t="s">
        <v>540</v>
      </c>
      <c r="DF176" s="577" t="s">
        <v>910</v>
      </c>
      <c r="DG176" s="577" t="s">
        <v>910</v>
      </c>
      <c r="DH176" s="583" t="s">
        <v>541</v>
      </c>
      <c r="DI176" s="749" t="str">
        <f>IF(Tabela35[[#This Row],[nazwa punktu8]]=Tabela2[[#This Row],[Nazwa punktu]],"tak","NIEEEEEEEEEEEEEEEE")</f>
        <v>tak</v>
      </c>
    </row>
    <row r="177" spans="1:150" s="684" customFormat="1" hidden="1" x14ac:dyDescent="0.25">
      <c r="A177" s="679">
        <v>23</v>
      </c>
      <c r="B177" s="685">
        <v>584</v>
      </c>
      <c r="C177" s="681" t="s">
        <v>555</v>
      </c>
      <c r="D177" s="697">
        <v>51.278861111111112</v>
      </c>
      <c r="E177" s="698">
        <v>16.059166666666666</v>
      </c>
      <c r="F177" s="695" t="s">
        <v>1095</v>
      </c>
      <c r="G177" s="696" t="s">
        <v>1437</v>
      </c>
      <c r="H177" s="570">
        <v>23</v>
      </c>
      <c r="I177" s="566">
        <v>584</v>
      </c>
      <c r="J177" s="567" t="s">
        <v>1130</v>
      </c>
      <c r="K177" s="568" t="s">
        <v>1095</v>
      </c>
      <c r="L177" s="569">
        <v>532</v>
      </c>
      <c r="M177" s="570">
        <v>7.8</v>
      </c>
      <c r="N177" s="571" t="s">
        <v>910</v>
      </c>
      <c r="O177" s="572" t="s">
        <v>304</v>
      </c>
      <c r="P177" s="572">
        <v>43.67</v>
      </c>
      <c r="Q177" s="573" t="s">
        <v>910</v>
      </c>
      <c r="R177" s="572">
        <v>1.395</v>
      </c>
      <c r="S177" s="572">
        <v>4.3940000000000001</v>
      </c>
      <c r="T177" s="572">
        <v>5.1150000000000002</v>
      </c>
      <c r="U177" s="574">
        <v>2.2100000000000002E-2</v>
      </c>
      <c r="V177" s="572">
        <v>204.6</v>
      </c>
      <c r="W177" s="573" t="s">
        <v>910</v>
      </c>
      <c r="X177" s="572">
        <v>3.6120000000000001</v>
      </c>
      <c r="Y177" s="572">
        <v>4.7030000000000003</v>
      </c>
      <c r="Z177" s="572" t="s">
        <v>912</v>
      </c>
      <c r="AA177" s="572">
        <v>6.1310000000000002</v>
      </c>
      <c r="AB177" s="572">
        <v>86.52</v>
      </c>
      <c r="AC177" s="572">
        <v>3.246</v>
      </c>
      <c r="AD177" s="575">
        <v>16.21</v>
      </c>
      <c r="AE177" s="576">
        <v>0.18579999999999999</v>
      </c>
      <c r="AF177" s="576">
        <v>5.5820000000000002E-2</v>
      </c>
      <c r="AG177" s="576">
        <v>0.25819999999999999</v>
      </c>
      <c r="AH177" s="576">
        <v>6.021E-2</v>
      </c>
      <c r="AI177" s="576">
        <v>3.3119999999999997E-2</v>
      </c>
      <c r="AJ177" s="577">
        <v>1.8489999999999999E-2</v>
      </c>
      <c r="AK177" s="577">
        <v>1.46E-2</v>
      </c>
      <c r="AL177" s="577">
        <v>8.2880000000000002E-3</v>
      </c>
      <c r="AM177" s="578">
        <v>0.17</v>
      </c>
      <c r="AN177" s="579" t="str">
        <f>IF(Tabela2[[#This Row],[Nazwa punktu]]=Tabela35[[#This Row],[Lokalizacja]],"OK","NIEEEEEEEEEEEEEEEEEEEEEEEEE")</f>
        <v>NIEEEEEEEEEEEEEEEEEEEEEEEEE</v>
      </c>
      <c r="AO177" s="580">
        <v>23</v>
      </c>
      <c r="AP177" s="582">
        <v>584</v>
      </c>
      <c r="AQ177" s="577" t="s">
        <v>1130</v>
      </c>
      <c r="AR177" s="582" t="s">
        <v>1095</v>
      </c>
      <c r="AS177" s="577" t="s">
        <v>959</v>
      </c>
      <c r="AT177" s="577" t="s">
        <v>959</v>
      </c>
      <c r="AU177" s="577" t="s">
        <v>959</v>
      </c>
      <c r="AV177" s="577" t="s">
        <v>959</v>
      </c>
      <c r="AW177" s="577">
        <v>3.1E-2</v>
      </c>
      <c r="AX177" s="577">
        <v>1.0999999999999999E-2</v>
      </c>
      <c r="AY177" s="577">
        <v>6.0999999999999999E-2</v>
      </c>
      <c r="AZ177" s="577">
        <v>4.8000000000000001E-2</v>
      </c>
      <c r="BA177" s="577">
        <v>0.03</v>
      </c>
      <c r="BB177" s="577">
        <v>0.03</v>
      </c>
      <c r="BC177" s="577">
        <v>3.3000000000000002E-2</v>
      </c>
      <c r="BD177" s="577">
        <v>3.3000000000000002E-2</v>
      </c>
      <c r="BE177" s="577">
        <v>8.9999999999999993E-3</v>
      </c>
      <c r="BF177" s="577">
        <v>3.1E-2</v>
      </c>
      <c r="BG177" s="577">
        <v>2.5000000000000001E-2</v>
      </c>
      <c r="BH177" s="577" t="s">
        <v>959</v>
      </c>
      <c r="BI177" s="577">
        <v>0.01</v>
      </c>
      <c r="BJ177" s="577">
        <v>2.3E-2</v>
      </c>
      <c r="BK177" s="580">
        <v>4.9500000000000002E-2</v>
      </c>
      <c r="BL177" s="577">
        <v>0.16900000000000001</v>
      </c>
      <c r="BM177" s="577">
        <v>0.11849999999999999</v>
      </c>
      <c r="BN177" s="577">
        <v>4.8000000000000001E-2</v>
      </c>
      <c r="BO177" s="583">
        <v>0.38750000000000001</v>
      </c>
      <c r="BP177" s="577">
        <v>0.36850000000000011</v>
      </c>
      <c r="BQ177" s="577">
        <v>0.252</v>
      </c>
      <c r="BR177" s="583">
        <v>0.17749999999999999</v>
      </c>
      <c r="BS177" s="579" t="str">
        <f>IF(Tabela35[[#This Row],[Lokalizacja3]]=Tabela2[[#This Row],[Nazwa punktu]],"ok","NIEEEEEE")</f>
        <v>NIEEEEEE</v>
      </c>
      <c r="BT177" s="580">
        <v>23</v>
      </c>
      <c r="BU177" s="582">
        <v>584</v>
      </c>
      <c r="BV177" s="577" t="s">
        <v>555</v>
      </c>
      <c r="BW177" s="582" t="s">
        <v>1095</v>
      </c>
      <c r="BX177" s="577" t="s">
        <v>509</v>
      </c>
      <c r="BY177" s="577" t="s">
        <v>509</v>
      </c>
      <c r="BZ177" s="577" t="s">
        <v>509</v>
      </c>
      <c r="CA177" s="577" t="s">
        <v>509</v>
      </c>
      <c r="CB177" s="577" t="s">
        <v>509</v>
      </c>
      <c r="CC177" s="577" t="s">
        <v>509</v>
      </c>
      <c r="CD177" s="577" t="s">
        <v>509</v>
      </c>
      <c r="CE177" s="577" t="s">
        <v>515</v>
      </c>
      <c r="CF177" s="580" t="s">
        <v>509</v>
      </c>
      <c r="CG177" s="583" t="s">
        <v>509</v>
      </c>
      <c r="CH177" s="582">
        <v>23</v>
      </c>
      <c r="CI177" s="577">
        <v>584</v>
      </c>
      <c r="CJ177" s="582" t="s">
        <v>728</v>
      </c>
      <c r="CK177" s="577" t="s">
        <v>1095</v>
      </c>
      <c r="CL177" s="580" t="s">
        <v>910</v>
      </c>
      <c r="CM177" s="577" t="s">
        <v>910</v>
      </c>
      <c r="CN177" s="577" t="s">
        <v>910</v>
      </c>
      <c r="CO177" s="577" t="s">
        <v>910</v>
      </c>
      <c r="CP177" s="583" t="s">
        <v>542</v>
      </c>
      <c r="CQ177" s="577" t="s">
        <v>539</v>
      </c>
      <c r="CR177" s="577" t="s">
        <v>509</v>
      </c>
      <c r="CS177" s="577" t="s">
        <v>509</v>
      </c>
      <c r="CT177" s="577" t="s">
        <v>509</v>
      </c>
      <c r="CU177" s="577" t="s">
        <v>509</v>
      </c>
      <c r="CV177" s="577" t="s">
        <v>509</v>
      </c>
      <c r="CW177" s="577" t="s">
        <v>509</v>
      </c>
      <c r="CX177" s="580" t="s">
        <v>509</v>
      </c>
      <c r="CY177" s="577" t="s">
        <v>509</v>
      </c>
      <c r="CZ177" s="577" t="s">
        <v>910</v>
      </c>
      <c r="DA177" s="583" t="s">
        <v>515</v>
      </c>
      <c r="DB177" s="577" t="s">
        <v>540</v>
      </c>
      <c r="DC177" s="577" t="s">
        <v>509</v>
      </c>
      <c r="DD177" s="577" t="s">
        <v>509</v>
      </c>
      <c r="DE177" s="577" t="s">
        <v>540</v>
      </c>
      <c r="DF177" s="577" t="s">
        <v>910</v>
      </c>
      <c r="DG177" s="577" t="s">
        <v>910</v>
      </c>
      <c r="DH177" s="583" t="s">
        <v>541</v>
      </c>
      <c r="DI177" s="749" t="str">
        <f>IF(Tabela35[[#This Row],[nazwa punktu8]]=Tabela2[[#This Row],[Nazwa punktu]],"tak","NIEEEEEEEEEEEEEEEE")</f>
        <v>NIEEEEEEEEEEEEEEEE</v>
      </c>
    </row>
    <row r="178" spans="1:150" s="684" customFormat="1" ht="25.5" x14ac:dyDescent="0.25">
      <c r="A178" s="679">
        <v>197</v>
      </c>
      <c r="B178" s="685">
        <v>38</v>
      </c>
      <c r="C178" s="681" t="s">
        <v>1027</v>
      </c>
      <c r="D178" s="697">
        <v>54.545499999999997</v>
      </c>
      <c r="E178" s="698">
        <v>16.927777777777781</v>
      </c>
      <c r="F178" s="695" t="s">
        <v>1106</v>
      </c>
      <c r="G178" s="696" t="s">
        <v>1438</v>
      </c>
      <c r="H178" s="570">
        <v>197</v>
      </c>
      <c r="I178" s="566">
        <v>38</v>
      </c>
      <c r="J178" s="567" t="s">
        <v>1027</v>
      </c>
      <c r="K178" s="568" t="s">
        <v>1106</v>
      </c>
      <c r="L178" s="569">
        <v>403</v>
      </c>
      <c r="M178" s="570">
        <v>7.4</v>
      </c>
      <c r="N178" s="571" t="s">
        <v>910</v>
      </c>
      <c r="O178" s="572" t="s">
        <v>304</v>
      </c>
      <c r="P178" s="572">
        <v>20.38</v>
      </c>
      <c r="Q178" s="573" t="s">
        <v>910</v>
      </c>
      <c r="R178" s="572" t="s">
        <v>911</v>
      </c>
      <c r="S178" s="572">
        <v>5.0149999999999997</v>
      </c>
      <c r="T178" s="572">
        <v>4.49</v>
      </c>
      <c r="U178" s="574">
        <v>1.32E-2</v>
      </c>
      <c r="V178" s="572">
        <v>85.54</v>
      </c>
      <c r="W178" s="573" t="s">
        <v>910</v>
      </c>
      <c r="X178" s="572">
        <v>1.8660000000000001</v>
      </c>
      <c r="Y178" s="572">
        <v>3.6920000000000002</v>
      </c>
      <c r="Z178" s="572" t="s">
        <v>912</v>
      </c>
      <c r="AA178" s="572">
        <v>5.758</v>
      </c>
      <c r="AB178" s="572">
        <v>160.69999999999999</v>
      </c>
      <c r="AC178" s="572">
        <v>3.415</v>
      </c>
      <c r="AD178" s="575">
        <v>17.57</v>
      </c>
      <c r="AE178" s="576">
        <v>0.15820000000000001</v>
      </c>
      <c r="AF178" s="576">
        <v>0.1787</v>
      </c>
      <c r="AG178" s="576">
        <v>0.25140000000000001</v>
      </c>
      <c r="AH178" s="576">
        <v>4.5339999999999998E-2</v>
      </c>
      <c r="AI178" s="576">
        <v>4.1210000000000004E-2</v>
      </c>
      <c r="AJ178" s="577">
        <v>1.3009999999999999E-2</v>
      </c>
      <c r="AK178" s="577">
        <v>2.044E-2</v>
      </c>
      <c r="AL178" s="577">
        <v>2.0590000000000001E-2</v>
      </c>
      <c r="AM178" s="578">
        <v>0.25</v>
      </c>
      <c r="AN178" s="579" t="str">
        <f>IF(Tabela2[[#This Row],[Nazwa punktu]]=Tabela35[[#This Row],[Lokalizacja]],"OK","NIEEEEEEEEEEEEEEEEEEEEEEEEE")</f>
        <v>OK</v>
      </c>
      <c r="AO178" s="580">
        <v>197</v>
      </c>
      <c r="AP178" s="582">
        <v>38</v>
      </c>
      <c r="AQ178" s="577" t="s">
        <v>1027</v>
      </c>
      <c r="AR178" s="582" t="s">
        <v>1106</v>
      </c>
      <c r="AS178" s="577" t="s">
        <v>959</v>
      </c>
      <c r="AT178" s="577" t="s">
        <v>959</v>
      </c>
      <c r="AU178" s="577" t="s">
        <v>959</v>
      </c>
      <c r="AV178" s="577" t="s">
        <v>959</v>
      </c>
      <c r="AW178" s="577">
        <v>1.2999999999999999E-2</v>
      </c>
      <c r="AX178" s="577" t="s">
        <v>959</v>
      </c>
      <c r="AY178" s="577">
        <v>3.2000000000000001E-2</v>
      </c>
      <c r="AZ178" s="577">
        <v>3.4000000000000002E-2</v>
      </c>
      <c r="BA178" s="577">
        <v>1.7999999999999999E-2</v>
      </c>
      <c r="BB178" s="577">
        <v>2.5000000000000001E-2</v>
      </c>
      <c r="BC178" s="577">
        <v>0.02</v>
      </c>
      <c r="BD178" s="577">
        <v>2.8000000000000001E-2</v>
      </c>
      <c r="BE178" s="577">
        <v>7.0000000000000001E-3</v>
      </c>
      <c r="BF178" s="577">
        <v>2.3E-2</v>
      </c>
      <c r="BG178" s="577">
        <v>0.03</v>
      </c>
      <c r="BH178" s="577">
        <v>7.0000000000000001E-3</v>
      </c>
      <c r="BI178" s="577">
        <v>8.0000000000000002E-3</v>
      </c>
      <c r="BJ178" s="577">
        <v>2.5000000000000001E-2</v>
      </c>
      <c r="BK178" s="580" t="s">
        <v>960</v>
      </c>
      <c r="BL178" s="577">
        <v>0.10900000000000001</v>
      </c>
      <c r="BM178" s="577">
        <v>9.2999999999999999E-2</v>
      </c>
      <c r="BN178" s="577">
        <v>5.5E-2</v>
      </c>
      <c r="BO178" s="583">
        <v>0.28249999999999997</v>
      </c>
      <c r="BP178" s="577">
        <v>0.26750000000000002</v>
      </c>
      <c r="BQ178" s="577">
        <v>0.16200000000000001</v>
      </c>
      <c r="BR178" s="583">
        <v>0.151</v>
      </c>
      <c r="BS178" s="579" t="str">
        <f>IF(Tabela35[[#This Row],[Lokalizacja3]]=Tabela2[[#This Row],[Nazwa punktu]],"ok","NIEEEEEE")</f>
        <v>ok</v>
      </c>
      <c r="BT178" s="580">
        <v>196</v>
      </c>
      <c r="BU178" s="582">
        <v>38</v>
      </c>
      <c r="BV178" s="577" t="s">
        <v>1027</v>
      </c>
      <c r="BW178" s="582" t="s">
        <v>1106</v>
      </c>
      <c r="BX178" s="577" t="s">
        <v>509</v>
      </c>
      <c r="BY178" s="577" t="s">
        <v>509</v>
      </c>
      <c r="BZ178" s="577">
        <v>0.2</v>
      </c>
      <c r="CA178" s="577" t="s">
        <v>509</v>
      </c>
      <c r="CB178" s="577">
        <v>0.1</v>
      </c>
      <c r="CC178" s="577" t="s">
        <v>509</v>
      </c>
      <c r="CD178" s="577" t="s">
        <v>509</v>
      </c>
      <c r="CE178" s="577" t="s">
        <v>515</v>
      </c>
      <c r="CF178" s="580" t="s">
        <v>509</v>
      </c>
      <c r="CG178" s="583" t="s">
        <v>509</v>
      </c>
      <c r="CH178" s="582">
        <v>196</v>
      </c>
      <c r="CI178" s="577">
        <v>38</v>
      </c>
      <c r="CJ178" s="582" t="s">
        <v>1027</v>
      </c>
      <c r="CK178" s="577" t="s">
        <v>1106</v>
      </c>
      <c r="CL178" s="580" t="s">
        <v>910</v>
      </c>
      <c r="CM178" s="577" t="s">
        <v>910</v>
      </c>
      <c r="CN178" s="577" t="s">
        <v>910</v>
      </c>
      <c r="CO178" s="577" t="s">
        <v>910</v>
      </c>
      <c r="CP178" s="583" t="s">
        <v>542</v>
      </c>
      <c r="CQ178" s="577" t="s">
        <v>539</v>
      </c>
      <c r="CR178" s="577" t="s">
        <v>509</v>
      </c>
      <c r="CS178" s="577" t="s">
        <v>509</v>
      </c>
      <c r="CT178" s="577" t="s">
        <v>509</v>
      </c>
      <c r="CU178" s="577" t="s">
        <v>509</v>
      </c>
      <c r="CV178" s="577" t="s">
        <v>509</v>
      </c>
      <c r="CW178" s="577" t="s">
        <v>509</v>
      </c>
      <c r="CX178" s="580">
        <v>0.3</v>
      </c>
      <c r="CY178" s="577">
        <v>0.3</v>
      </c>
      <c r="CZ178" s="577" t="s">
        <v>910</v>
      </c>
      <c r="DA178" s="583">
        <v>0.85</v>
      </c>
      <c r="DB178" s="577" t="s">
        <v>540</v>
      </c>
      <c r="DC178" s="577" t="s">
        <v>509</v>
      </c>
      <c r="DD178" s="577" t="s">
        <v>509</v>
      </c>
      <c r="DE178" s="577" t="s">
        <v>540</v>
      </c>
      <c r="DF178" s="577" t="s">
        <v>910</v>
      </c>
      <c r="DG178" s="577" t="s">
        <v>910</v>
      </c>
      <c r="DH178" s="583" t="s">
        <v>541</v>
      </c>
      <c r="DI178" s="749" t="str">
        <f>IF(Tabela35[[#This Row],[nazwa punktu8]]=Tabela2[[#This Row],[Nazwa punktu]],"tak","NIEEEEEEEEEEEEEEEE")</f>
        <v>tak</v>
      </c>
      <c r="DJ178" s="523">
        <v>37</v>
      </c>
      <c r="DK178" s="756">
        <v>38</v>
      </c>
      <c r="DL178" s="507" t="s">
        <v>1027</v>
      </c>
      <c r="DM178" s="524" t="s">
        <v>509</v>
      </c>
      <c r="DN178" s="524" t="s">
        <v>911</v>
      </c>
      <c r="DO178" s="524" t="s">
        <v>1564</v>
      </c>
      <c r="DP178" s="506">
        <v>4</v>
      </c>
      <c r="DQ178" s="506" t="s">
        <v>1526</v>
      </c>
      <c r="DR178" s="523">
        <v>37</v>
      </c>
      <c r="DS178" s="756">
        <v>38</v>
      </c>
      <c r="DT178" s="507" t="s">
        <v>1027</v>
      </c>
      <c r="DU178" s="526" t="s">
        <v>509</v>
      </c>
      <c r="DV178" s="526" t="s">
        <v>509</v>
      </c>
      <c r="DW178" s="526" t="s">
        <v>509</v>
      </c>
      <c r="DX178" s="526" t="s">
        <v>509</v>
      </c>
      <c r="DY178" s="526" t="s">
        <v>509</v>
      </c>
      <c r="DZ178" s="526" t="s">
        <v>509</v>
      </c>
      <c r="EA178" s="526" t="s">
        <v>509</v>
      </c>
      <c r="EB178" s="524" t="s">
        <v>1526</v>
      </c>
      <c r="EC178" s="523">
        <v>37</v>
      </c>
      <c r="ED178" s="756">
        <v>38</v>
      </c>
      <c r="EE178" s="507" t="s">
        <v>1027</v>
      </c>
      <c r="EF178" s="526" t="s">
        <v>1576</v>
      </c>
      <c r="EG178" s="526">
        <v>1.5</v>
      </c>
      <c r="EH178" s="526" t="s">
        <v>911</v>
      </c>
      <c r="EI178" s="526" t="s">
        <v>911</v>
      </c>
      <c r="EJ178" s="526" t="s">
        <v>911</v>
      </c>
      <c r="EK178" s="526" t="s">
        <v>911</v>
      </c>
      <c r="EL178" s="526" t="s">
        <v>911</v>
      </c>
      <c r="EM178" s="524" t="s">
        <v>911</v>
      </c>
      <c r="EN178" s="523">
        <v>37</v>
      </c>
      <c r="EO178" s="756">
        <v>38</v>
      </c>
      <c r="EP178" s="507" t="s">
        <v>1027</v>
      </c>
      <c r="EQ178" s="526" t="s">
        <v>1600</v>
      </c>
      <c r="ER178" s="526" t="s">
        <v>1601</v>
      </c>
      <c r="ES178" s="526" t="s">
        <v>1601</v>
      </c>
      <c r="ET178" s="524" t="s">
        <v>1601</v>
      </c>
    </row>
    <row r="179" spans="1:150" s="684" customFormat="1" hidden="1" x14ac:dyDescent="0.25">
      <c r="A179" s="679">
        <v>61</v>
      </c>
      <c r="B179" s="680">
        <v>589</v>
      </c>
      <c r="C179" s="681" t="s">
        <v>219</v>
      </c>
      <c r="D179" s="693">
        <v>50.349477</v>
      </c>
      <c r="E179" s="694">
        <v>23.681405999999999</v>
      </c>
      <c r="F179" s="695" t="s">
        <v>1101</v>
      </c>
      <c r="G179" s="696" t="s">
        <v>1439</v>
      </c>
      <c r="H179" s="570">
        <v>61</v>
      </c>
      <c r="I179" s="566">
        <v>589</v>
      </c>
      <c r="J179" s="567" t="s">
        <v>219</v>
      </c>
      <c r="K179" s="568" t="s">
        <v>1101</v>
      </c>
      <c r="L179" s="569">
        <v>515</v>
      </c>
      <c r="M179" s="570">
        <v>7.5</v>
      </c>
      <c r="N179" s="571" t="s">
        <v>910</v>
      </c>
      <c r="O179" s="572" t="s">
        <v>304</v>
      </c>
      <c r="P179" s="572">
        <v>20.170000000000002</v>
      </c>
      <c r="Q179" s="573" t="s">
        <v>910</v>
      </c>
      <c r="R179" s="572" t="s">
        <v>911</v>
      </c>
      <c r="S179" s="572">
        <v>2.9369999999999998</v>
      </c>
      <c r="T179" s="572">
        <v>3.105</v>
      </c>
      <c r="U179" s="574">
        <v>3.6099999999999999E-3</v>
      </c>
      <c r="V179" s="572">
        <v>175</v>
      </c>
      <c r="W179" s="573" t="s">
        <v>910</v>
      </c>
      <c r="X179" s="572">
        <v>1.94</v>
      </c>
      <c r="Y179" s="572">
        <v>2.6539999999999999</v>
      </c>
      <c r="Z179" s="572" t="s">
        <v>912</v>
      </c>
      <c r="AA179" s="572">
        <v>12.58</v>
      </c>
      <c r="AB179" s="572">
        <v>92.85</v>
      </c>
      <c r="AC179" s="572">
        <v>2.6440000000000001</v>
      </c>
      <c r="AD179" s="575">
        <v>9.5739999999999998</v>
      </c>
      <c r="AE179" s="576">
        <v>0.1603</v>
      </c>
      <c r="AF179" s="576">
        <v>0.1905</v>
      </c>
      <c r="AG179" s="576">
        <v>0.23949999999999999</v>
      </c>
      <c r="AH179" s="576">
        <v>3.8110000000000005E-2</v>
      </c>
      <c r="AI179" s="576">
        <v>2.3800000000000002E-2</v>
      </c>
      <c r="AJ179" s="577">
        <v>1.1040000000000001E-2</v>
      </c>
      <c r="AK179" s="577">
        <v>1.6449999999999999E-2</v>
      </c>
      <c r="AL179" s="577">
        <v>2.3259999999999999E-2</v>
      </c>
      <c r="AM179" s="578">
        <v>0.41</v>
      </c>
      <c r="AN179" s="579" t="str">
        <f>IF(Tabela2[[#This Row],[Nazwa punktu]]=Tabela35[[#This Row],[Lokalizacja]],"OK","NIEEEEEEEEEEEEEEEEEEEEEEEEE")</f>
        <v>OK</v>
      </c>
      <c r="AO179" s="580">
        <v>60</v>
      </c>
      <c r="AP179" s="582">
        <v>589</v>
      </c>
      <c r="AQ179" s="577" t="s">
        <v>1028</v>
      </c>
      <c r="AR179" s="582" t="s">
        <v>1101</v>
      </c>
      <c r="AS179" s="577" t="s">
        <v>959</v>
      </c>
      <c r="AT179" s="577" t="s">
        <v>959</v>
      </c>
      <c r="AU179" s="577" t="s">
        <v>959</v>
      </c>
      <c r="AV179" s="577" t="s">
        <v>959</v>
      </c>
      <c r="AW179" s="577" t="s">
        <v>959</v>
      </c>
      <c r="AX179" s="577" t="s">
        <v>959</v>
      </c>
      <c r="AY179" s="577" t="s">
        <v>959</v>
      </c>
      <c r="AZ179" s="577" t="s">
        <v>959</v>
      </c>
      <c r="BA179" s="577" t="s">
        <v>959</v>
      </c>
      <c r="BB179" s="577" t="s">
        <v>959</v>
      </c>
      <c r="BC179" s="577" t="s">
        <v>959</v>
      </c>
      <c r="BD179" s="577" t="s">
        <v>959</v>
      </c>
      <c r="BE179" s="577" t="s">
        <v>959</v>
      </c>
      <c r="BF179" s="577" t="s">
        <v>959</v>
      </c>
      <c r="BG179" s="577" t="s">
        <v>959</v>
      </c>
      <c r="BH179" s="577" t="s">
        <v>959</v>
      </c>
      <c r="BI179" s="577" t="s">
        <v>959</v>
      </c>
      <c r="BJ179" s="577" t="s">
        <v>959</v>
      </c>
      <c r="BK179" s="580" t="s">
        <v>960</v>
      </c>
      <c r="BL179" s="577" t="s">
        <v>961</v>
      </c>
      <c r="BM179" s="577" t="s">
        <v>1114</v>
      </c>
      <c r="BN179" s="577" t="s">
        <v>962</v>
      </c>
      <c r="BO179" s="583" t="s">
        <v>933</v>
      </c>
      <c r="BP179" s="577" t="s">
        <v>964</v>
      </c>
      <c r="BQ179" s="577" t="s">
        <v>1115</v>
      </c>
      <c r="BR179" s="583" t="s">
        <v>963</v>
      </c>
      <c r="BS179" s="579" t="str">
        <f>IF(Tabela35[[#This Row],[Lokalizacja3]]=Tabela2[[#This Row],[Nazwa punktu]],"ok","NIEEEEEE")</f>
        <v>NIEEEEEE</v>
      </c>
      <c r="BT179" s="580">
        <v>61</v>
      </c>
      <c r="BU179" s="582">
        <v>589</v>
      </c>
      <c r="BV179" s="577" t="s">
        <v>219</v>
      </c>
      <c r="BW179" s="582" t="s">
        <v>1101</v>
      </c>
      <c r="BX179" s="577" t="s">
        <v>509</v>
      </c>
      <c r="BY179" s="577" t="s">
        <v>509</v>
      </c>
      <c r="BZ179" s="577" t="s">
        <v>509</v>
      </c>
      <c r="CA179" s="577" t="s">
        <v>509</v>
      </c>
      <c r="CB179" s="577" t="s">
        <v>509</v>
      </c>
      <c r="CC179" s="577" t="s">
        <v>509</v>
      </c>
      <c r="CD179" s="577" t="s">
        <v>509</v>
      </c>
      <c r="CE179" s="577" t="s">
        <v>515</v>
      </c>
      <c r="CF179" s="580" t="s">
        <v>509</v>
      </c>
      <c r="CG179" s="583" t="s">
        <v>509</v>
      </c>
      <c r="CH179" s="582">
        <v>61</v>
      </c>
      <c r="CI179" s="577">
        <v>589</v>
      </c>
      <c r="CJ179" s="582" t="s">
        <v>219</v>
      </c>
      <c r="CK179" s="577" t="s">
        <v>1101</v>
      </c>
      <c r="CL179" s="580" t="s">
        <v>910</v>
      </c>
      <c r="CM179" s="577" t="s">
        <v>910</v>
      </c>
      <c r="CN179" s="577" t="s">
        <v>910</v>
      </c>
      <c r="CO179" s="577" t="s">
        <v>910</v>
      </c>
      <c r="CP179" s="583" t="s">
        <v>542</v>
      </c>
      <c r="CQ179" s="577" t="s">
        <v>539</v>
      </c>
      <c r="CR179" s="577" t="s">
        <v>509</v>
      </c>
      <c r="CS179" s="577" t="s">
        <v>509</v>
      </c>
      <c r="CT179" s="577" t="s">
        <v>509</v>
      </c>
      <c r="CU179" s="577" t="s">
        <v>509</v>
      </c>
      <c r="CV179" s="577" t="s">
        <v>509</v>
      </c>
      <c r="CW179" s="577" t="s">
        <v>509</v>
      </c>
      <c r="CX179" s="580" t="s">
        <v>509</v>
      </c>
      <c r="CY179" s="577" t="s">
        <v>509</v>
      </c>
      <c r="CZ179" s="577" t="s">
        <v>910</v>
      </c>
      <c r="DA179" s="583" t="s">
        <v>515</v>
      </c>
      <c r="DB179" s="577" t="s">
        <v>540</v>
      </c>
      <c r="DC179" s="577" t="s">
        <v>509</v>
      </c>
      <c r="DD179" s="577" t="s">
        <v>509</v>
      </c>
      <c r="DE179" s="577" t="s">
        <v>540</v>
      </c>
      <c r="DF179" s="577" t="s">
        <v>910</v>
      </c>
      <c r="DG179" s="577" t="s">
        <v>910</v>
      </c>
      <c r="DH179" s="583" t="s">
        <v>541</v>
      </c>
      <c r="DI179" s="749" t="str">
        <f>IF(Tabela35[[#This Row],[nazwa punktu8]]=Tabela2[[#This Row],[Nazwa punktu]],"tak","NIEEEEEEEEEEEEEEEE")</f>
        <v>tak</v>
      </c>
    </row>
    <row r="180" spans="1:150" s="684" customFormat="1" hidden="1" x14ac:dyDescent="0.25">
      <c r="A180" s="688">
        <v>138</v>
      </c>
      <c r="B180" s="701">
        <v>590</v>
      </c>
      <c r="C180" s="690" t="s">
        <v>340</v>
      </c>
      <c r="D180" s="702">
        <v>52.600251</v>
      </c>
      <c r="E180" s="703">
        <v>20.615200999999299</v>
      </c>
      <c r="F180" s="704" t="s">
        <v>1100</v>
      </c>
      <c r="G180" s="705" t="s">
        <v>1440</v>
      </c>
      <c r="H180" s="570">
        <v>138</v>
      </c>
      <c r="I180" s="566">
        <v>590</v>
      </c>
      <c r="J180" s="567" t="s">
        <v>1197</v>
      </c>
      <c r="K180" s="568" t="s">
        <v>1100</v>
      </c>
      <c r="L180" s="569">
        <v>476</v>
      </c>
      <c r="M180" s="570">
        <v>7.6</v>
      </c>
      <c r="N180" s="571" t="s">
        <v>910</v>
      </c>
      <c r="O180" s="572" t="s">
        <v>304</v>
      </c>
      <c r="P180" s="572">
        <v>34.950000000000003</v>
      </c>
      <c r="Q180" s="573" t="s">
        <v>910</v>
      </c>
      <c r="R180" s="572" t="s">
        <v>911</v>
      </c>
      <c r="S180" s="572">
        <v>4.2389999999999999</v>
      </c>
      <c r="T180" s="572">
        <v>2.137</v>
      </c>
      <c r="U180" s="574">
        <v>2.3700000000000001E-3</v>
      </c>
      <c r="V180" s="572">
        <v>199.6</v>
      </c>
      <c r="W180" s="573" t="s">
        <v>910</v>
      </c>
      <c r="X180" s="572">
        <v>1.016</v>
      </c>
      <c r="Y180" s="572">
        <v>3.1160000000000001</v>
      </c>
      <c r="Z180" s="572" t="s">
        <v>912</v>
      </c>
      <c r="AA180" s="572">
        <v>8.2390000000000008</v>
      </c>
      <c r="AB180" s="572">
        <v>707.9</v>
      </c>
      <c r="AC180" s="572">
        <v>5.5</v>
      </c>
      <c r="AD180" s="575">
        <v>6.4160000000000004</v>
      </c>
      <c r="AE180" s="576">
        <v>0.2492</v>
      </c>
      <c r="AF180" s="576">
        <v>0.12659999999999999</v>
      </c>
      <c r="AG180" s="576">
        <v>0.41289999999999999</v>
      </c>
      <c r="AH180" s="576">
        <v>0.1008</v>
      </c>
      <c r="AI180" s="576">
        <v>3.5360000000000003E-2</v>
      </c>
      <c r="AJ180" s="577">
        <v>3.8640000000000001E-2</v>
      </c>
      <c r="AK180" s="577">
        <v>1.427E-2</v>
      </c>
      <c r="AL180" s="577">
        <v>1.0120000000000001E-2</v>
      </c>
      <c r="AM180" s="578">
        <v>0.17</v>
      </c>
      <c r="AN180" s="579" t="str">
        <f>IF(Tabela2[[#This Row],[Nazwa punktu]]=Tabela35[[#This Row],[Lokalizacja]],"OK","NIEEEEEEEEEEEEEEEEEEEEEEEEE")</f>
        <v>NIEEEEEEEEEEEEEEEEEEEEEEEEE</v>
      </c>
      <c r="AO180" s="580">
        <v>138</v>
      </c>
      <c r="AP180" s="582">
        <v>590</v>
      </c>
      <c r="AQ180" s="577" t="s">
        <v>1197</v>
      </c>
      <c r="AR180" s="582" t="s">
        <v>1100</v>
      </c>
      <c r="AS180" s="577" t="s">
        <v>959</v>
      </c>
      <c r="AT180" s="577" t="s">
        <v>959</v>
      </c>
      <c r="AU180" s="577" t="s">
        <v>959</v>
      </c>
      <c r="AV180" s="577" t="s">
        <v>959</v>
      </c>
      <c r="AW180" s="577" t="s">
        <v>959</v>
      </c>
      <c r="AX180" s="577" t="s">
        <v>959</v>
      </c>
      <c r="AY180" s="577" t="s">
        <v>959</v>
      </c>
      <c r="AZ180" s="577" t="s">
        <v>959</v>
      </c>
      <c r="BA180" s="577" t="s">
        <v>959</v>
      </c>
      <c r="BB180" s="577" t="s">
        <v>959</v>
      </c>
      <c r="BC180" s="577" t="s">
        <v>959</v>
      </c>
      <c r="BD180" s="577" t="s">
        <v>959</v>
      </c>
      <c r="BE180" s="577" t="s">
        <v>959</v>
      </c>
      <c r="BF180" s="577" t="s">
        <v>959</v>
      </c>
      <c r="BG180" s="577" t="s">
        <v>959</v>
      </c>
      <c r="BH180" s="577" t="s">
        <v>959</v>
      </c>
      <c r="BI180" s="577" t="s">
        <v>959</v>
      </c>
      <c r="BJ180" s="577" t="s">
        <v>959</v>
      </c>
      <c r="BK180" s="580" t="s">
        <v>960</v>
      </c>
      <c r="BL180" s="577" t="s">
        <v>961</v>
      </c>
      <c r="BM180" s="577" t="s">
        <v>1114</v>
      </c>
      <c r="BN180" s="577" t="s">
        <v>962</v>
      </c>
      <c r="BO180" s="583" t="s">
        <v>933</v>
      </c>
      <c r="BP180" s="577" t="s">
        <v>964</v>
      </c>
      <c r="BQ180" s="577" t="s">
        <v>1115</v>
      </c>
      <c r="BR180" s="583" t="s">
        <v>963</v>
      </c>
      <c r="BS180" s="579" t="str">
        <f>IF(Tabela35[[#This Row],[Lokalizacja3]]=Tabela2[[#This Row],[Nazwa punktu]],"ok","NIEEEEEE")</f>
        <v>NIEEEEEE</v>
      </c>
      <c r="BT180" s="580">
        <v>138</v>
      </c>
      <c r="BU180" s="582">
        <v>590</v>
      </c>
      <c r="BV180" s="577" t="s">
        <v>605</v>
      </c>
      <c r="BW180" s="582" t="s">
        <v>1100</v>
      </c>
      <c r="BX180" s="577" t="s">
        <v>509</v>
      </c>
      <c r="BY180" s="577" t="s">
        <v>509</v>
      </c>
      <c r="BZ180" s="577" t="s">
        <v>509</v>
      </c>
      <c r="CA180" s="577" t="s">
        <v>509</v>
      </c>
      <c r="CB180" s="577" t="s">
        <v>509</v>
      </c>
      <c r="CC180" s="577" t="s">
        <v>509</v>
      </c>
      <c r="CD180" s="577" t="s">
        <v>509</v>
      </c>
      <c r="CE180" s="577" t="s">
        <v>515</v>
      </c>
      <c r="CF180" s="580" t="s">
        <v>509</v>
      </c>
      <c r="CG180" s="583" t="s">
        <v>509</v>
      </c>
      <c r="CH180" s="582">
        <v>138</v>
      </c>
      <c r="CI180" s="577">
        <v>590</v>
      </c>
      <c r="CJ180" s="582" t="s">
        <v>1197</v>
      </c>
      <c r="CK180" s="577" t="s">
        <v>1100</v>
      </c>
      <c r="CL180" s="580" t="s">
        <v>910</v>
      </c>
      <c r="CM180" s="577" t="s">
        <v>910</v>
      </c>
      <c r="CN180" s="577" t="s">
        <v>910</v>
      </c>
      <c r="CO180" s="577" t="s">
        <v>910</v>
      </c>
      <c r="CP180" s="583" t="s">
        <v>542</v>
      </c>
      <c r="CQ180" s="577" t="s">
        <v>539</v>
      </c>
      <c r="CR180" s="577" t="s">
        <v>509</v>
      </c>
      <c r="CS180" s="577" t="s">
        <v>509</v>
      </c>
      <c r="CT180" s="577" t="s">
        <v>509</v>
      </c>
      <c r="CU180" s="577" t="s">
        <v>509</v>
      </c>
      <c r="CV180" s="577" t="s">
        <v>509</v>
      </c>
      <c r="CW180" s="577" t="s">
        <v>509</v>
      </c>
      <c r="CX180" s="580" t="s">
        <v>509</v>
      </c>
      <c r="CY180" s="577" t="s">
        <v>509</v>
      </c>
      <c r="CZ180" s="577" t="s">
        <v>910</v>
      </c>
      <c r="DA180" s="583" t="s">
        <v>515</v>
      </c>
      <c r="DB180" s="577" t="s">
        <v>540</v>
      </c>
      <c r="DC180" s="577" t="s">
        <v>509</v>
      </c>
      <c r="DD180" s="577" t="s">
        <v>509</v>
      </c>
      <c r="DE180" s="577" t="s">
        <v>540</v>
      </c>
      <c r="DF180" s="577" t="s">
        <v>910</v>
      </c>
      <c r="DG180" s="577" t="s">
        <v>910</v>
      </c>
      <c r="DH180" s="583" t="s">
        <v>541</v>
      </c>
      <c r="DI180" s="749" t="str">
        <f>IF(Tabela35[[#This Row],[nazwa punktu8]]=Tabela2[[#This Row],[Nazwa punktu]],"tak","NIEEEEEEEEEEEEEEEE")</f>
        <v>NIEEEEEEEEEEEEEEEE</v>
      </c>
    </row>
    <row r="181" spans="1:150" s="684" customFormat="1" hidden="1" x14ac:dyDescent="0.25">
      <c r="A181" s="679">
        <v>24</v>
      </c>
      <c r="B181" s="685">
        <v>228</v>
      </c>
      <c r="C181" s="681" t="s">
        <v>729</v>
      </c>
      <c r="D181" s="697">
        <v>50.843277777777779</v>
      </c>
      <c r="E181" s="698">
        <v>17.624527777777779</v>
      </c>
      <c r="F181" s="695" t="s">
        <v>1095</v>
      </c>
      <c r="G181" s="696" t="s">
        <v>1441</v>
      </c>
      <c r="H181" s="570">
        <v>24</v>
      </c>
      <c r="I181" s="566">
        <v>228</v>
      </c>
      <c r="J181" s="567" t="s">
        <v>1131</v>
      </c>
      <c r="K181" s="568" t="s">
        <v>1095</v>
      </c>
      <c r="L181" s="569">
        <v>407</v>
      </c>
      <c r="M181" s="570">
        <v>7.3</v>
      </c>
      <c r="N181" s="571" t="s">
        <v>910</v>
      </c>
      <c r="O181" s="572">
        <v>3.1</v>
      </c>
      <c r="P181" s="572">
        <v>68.92</v>
      </c>
      <c r="Q181" s="573" t="s">
        <v>910</v>
      </c>
      <c r="R181" s="572">
        <v>2.968</v>
      </c>
      <c r="S181" s="572">
        <v>6.45</v>
      </c>
      <c r="T181" s="572">
        <v>4.1980000000000004</v>
      </c>
      <c r="U181" s="574">
        <v>1.3299999999999999E-2</v>
      </c>
      <c r="V181" s="572">
        <v>413.8</v>
      </c>
      <c r="W181" s="573" t="s">
        <v>910</v>
      </c>
      <c r="X181" s="572">
        <v>4.2699999999999996</v>
      </c>
      <c r="Y181" s="572">
        <v>5.7480000000000002</v>
      </c>
      <c r="Z181" s="572" t="s">
        <v>912</v>
      </c>
      <c r="AA181" s="572">
        <v>8.3170000000000002</v>
      </c>
      <c r="AB181" s="572">
        <v>352.2</v>
      </c>
      <c r="AC181" s="572">
        <v>6.8659999999999997</v>
      </c>
      <c r="AD181" s="575">
        <v>29.38</v>
      </c>
      <c r="AE181" s="576">
        <v>0.28920000000000001</v>
      </c>
      <c r="AF181" s="576">
        <v>0.121</v>
      </c>
      <c r="AG181" s="576">
        <v>0.82840000000000003</v>
      </c>
      <c r="AH181" s="576">
        <v>4.725E-2</v>
      </c>
      <c r="AI181" s="576">
        <v>4.1760000000000005E-2</v>
      </c>
      <c r="AJ181" s="577">
        <v>1.0240000000000001E-2</v>
      </c>
      <c r="AK181" s="577">
        <v>3.6400000000000002E-2</v>
      </c>
      <c r="AL181" s="577">
        <v>2.503E-2</v>
      </c>
      <c r="AM181" s="578">
        <v>0.4</v>
      </c>
      <c r="AN181" s="579" t="str">
        <f>IF(Tabela2[[#This Row],[Nazwa punktu]]=Tabela35[[#This Row],[Lokalizacja]],"OK","NIEEEEEEEEEEEEEEEEEEEEEEEEE")</f>
        <v>NIEEEEEEEEEEEEEEEEEEEEEEEEE</v>
      </c>
      <c r="AO181" s="580">
        <v>24</v>
      </c>
      <c r="AP181" s="582">
        <v>228</v>
      </c>
      <c r="AQ181" s="577" t="s">
        <v>1131</v>
      </c>
      <c r="AR181" s="582" t="s">
        <v>1095</v>
      </c>
      <c r="AS181" s="577" t="s">
        <v>959</v>
      </c>
      <c r="AT181" s="577">
        <v>1.6E-2</v>
      </c>
      <c r="AU181" s="577">
        <v>8.9999999999999993E-3</v>
      </c>
      <c r="AV181" s="577">
        <v>1.7999999999999999E-2</v>
      </c>
      <c r="AW181" s="577">
        <v>8.2000000000000003E-2</v>
      </c>
      <c r="AX181" s="577">
        <v>3.1E-2</v>
      </c>
      <c r="AY181" s="577">
        <v>0.184</v>
      </c>
      <c r="AZ181" s="577">
        <v>0.156</v>
      </c>
      <c r="BA181" s="577">
        <v>8.4000000000000005E-2</v>
      </c>
      <c r="BB181" s="577">
        <v>9.0999999999999998E-2</v>
      </c>
      <c r="BC181" s="577">
        <v>7.6999999999999999E-2</v>
      </c>
      <c r="BD181" s="577">
        <v>7.1999999999999995E-2</v>
      </c>
      <c r="BE181" s="577">
        <v>1.6E-2</v>
      </c>
      <c r="BF181" s="577">
        <v>7.9000000000000001E-2</v>
      </c>
      <c r="BG181" s="577">
        <v>6.3E-2</v>
      </c>
      <c r="BH181" s="577">
        <v>1.4E-2</v>
      </c>
      <c r="BI181" s="577">
        <v>2.1999999999999999E-2</v>
      </c>
      <c r="BJ181" s="577">
        <v>5.8999999999999997E-2</v>
      </c>
      <c r="BK181" s="580">
        <v>0.156</v>
      </c>
      <c r="BL181" s="577">
        <v>0.51500000000000001</v>
      </c>
      <c r="BM181" s="577">
        <v>0.28000000000000003</v>
      </c>
      <c r="BN181" s="577">
        <v>0.122</v>
      </c>
      <c r="BO181" s="583">
        <v>1.0754999999999999</v>
      </c>
      <c r="BP181" s="577">
        <v>1.0375000000000001</v>
      </c>
      <c r="BQ181" s="577">
        <v>0.7639999999999999</v>
      </c>
      <c r="BR181" s="583">
        <v>0.44800000000000001</v>
      </c>
      <c r="BS181" s="579" t="str">
        <f>IF(Tabela35[[#This Row],[Lokalizacja3]]=Tabela2[[#This Row],[Nazwa punktu]],"ok","NIEEEEEE")</f>
        <v>NIEEEEEE</v>
      </c>
      <c r="BT181" s="580">
        <v>24</v>
      </c>
      <c r="BU181" s="582">
        <v>228</v>
      </c>
      <c r="BV181" s="577" t="s">
        <v>556</v>
      </c>
      <c r="BW181" s="582" t="s">
        <v>1095</v>
      </c>
      <c r="BX181" s="577" t="s">
        <v>509</v>
      </c>
      <c r="BY181" s="577" t="s">
        <v>509</v>
      </c>
      <c r="BZ181" s="577" t="s">
        <v>509</v>
      </c>
      <c r="CA181" s="577" t="s">
        <v>509</v>
      </c>
      <c r="CB181" s="577" t="s">
        <v>509</v>
      </c>
      <c r="CC181" s="577" t="s">
        <v>509</v>
      </c>
      <c r="CD181" s="577" t="s">
        <v>509</v>
      </c>
      <c r="CE181" s="577" t="s">
        <v>515</v>
      </c>
      <c r="CF181" s="580" t="s">
        <v>509</v>
      </c>
      <c r="CG181" s="583" t="s">
        <v>509</v>
      </c>
      <c r="CH181" s="582">
        <v>24</v>
      </c>
      <c r="CI181" s="577">
        <v>228</v>
      </c>
      <c r="CJ181" s="582" t="s">
        <v>729</v>
      </c>
      <c r="CK181" s="577" t="s">
        <v>1095</v>
      </c>
      <c r="CL181" s="580" t="s">
        <v>910</v>
      </c>
      <c r="CM181" s="577" t="s">
        <v>910</v>
      </c>
      <c r="CN181" s="577" t="s">
        <v>910</v>
      </c>
      <c r="CO181" s="577" t="s">
        <v>910</v>
      </c>
      <c r="CP181" s="583" t="s">
        <v>542</v>
      </c>
      <c r="CQ181" s="577" t="s">
        <v>539</v>
      </c>
      <c r="CR181" s="577" t="s">
        <v>509</v>
      </c>
      <c r="CS181" s="577" t="s">
        <v>509</v>
      </c>
      <c r="CT181" s="577" t="s">
        <v>509</v>
      </c>
      <c r="CU181" s="577" t="s">
        <v>509</v>
      </c>
      <c r="CV181" s="577" t="s">
        <v>509</v>
      </c>
      <c r="CW181" s="577" t="s">
        <v>509</v>
      </c>
      <c r="CX181" s="580" t="s">
        <v>509</v>
      </c>
      <c r="CY181" s="577">
        <v>0.1</v>
      </c>
      <c r="CZ181" s="577" t="s">
        <v>910</v>
      </c>
      <c r="DA181" s="583" t="s">
        <v>515</v>
      </c>
      <c r="DB181" s="577" t="s">
        <v>540</v>
      </c>
      <c r="DC181" s="577" t="s">
        <v>509</v>
      </c>
      <c r="DD181" s="577" t="s">
        <v>509</v>
      </c>
      <c r="DE181" s="577" t="s">
        <v>540</v>
      </c>
      <c r="DF181" s="577" t="s">
        <v>910</v>
      </c>
      <c r="DG181" s="577" t="s">
        <v>910</v>
      </c>
      <c r="DH181" s="583" t="s">
        <v>541</v>
      </c>
      <c r="DI181" s="749" t="str">
        <f>IF(Tabela35[[#This Row],[nazwa punktu8]]=Tabela2[[#This Row],[Nazwa punktu]],"tak","NIEEEEEEEEEEEEEEEE")</f>
        <v>tak</v>
      </c>
    </row>
    <row r="182" spans="1:150" s="684" customFormat="1" hidden="1" x14ac:dyDescent="0.25">
      <c r="A182" s="679">
        <v>205</v>
      </c>
      <c r="B182" s="685">
        <v>429</v>
      </c>
      <c r="C182" s="681" t="s">
        <v>637</v>
      </c>
      <c r="D182" s="697">
        <v>50.567250000000001</v>
      </c>
      <c r="E182" s="698">
        <v>18.661333333333332</v>
      </c>
      <c r="F182" s="699" t="s">
        <v>1099</v>
      </c>
      <c r="G182" s="696" t="s">
        <v>1442</v>
      </c>
      <c r="H182" s="570">
        <v>205</v>
      </c>
      <c r="I182" s="566">
        <v>429</v>
      </c>
      <c r="J182" s="567" t="s">
        <v>14</v>
      </c>
      <c r="K182" s="588" t="s">
        <v>1099</v>
      </c>
      <c r="L182" s="569">
        <v>1047</v>
      </c>
      <c r="M182" s="570">
        <v>7.3</v>
      </c>
      <c r="N182" s="571" t="s">
        <v>910</v>
      </c>
      <c r="O182" s="572">
        <v>3.3029999999999999</v>
      </c>
      <c r="P182" s="572">
        <v>414.3</v>
      </c>
      <c r="Q182" s="573">
        <v>30.83</v>
      </c>
      <c r="R182" s="572" t="s">
        <v>911</v>
      </c>
      <c r="S182" s="572">
        <v>5.6980000000000004</v>
      </c>
      <c r="T182" s="572">
        <v>31.31</v>
      </c>
      <c r="U182" s="574">
        <v>1.4200000000000001E-2</v>
      </c>
      <c r="V182" s="572">
        <v>182.7</v>
      </c>
      <c r="W182" s="573" t="s">
        <v>910</v>
      </c>
      <c r="X182" s="572">
        <v>2.177</v>
      </c>
      <c r="Y182" s="572">
        <v>52.24</v>
      </c>
      <c r="Z182" s="572" t="s">
        <v>912</v>
      </c>
      <c r="AA182" s="572">
        <v>15.34</v>
      </c>
      <c r="AB182" s="572">
        <v>310.3</v>
      </c>
      <c r="AC182" s="572">
        <v>3.14</v>
      </c>
      <c r="AD182" s="575">
        <v>245.9</v>
      </c>
      <c r="AE182" s="576">
        <v>0.18429999999999999</v>
      </c>
      <c r="AF182" s="576">
        <v>6.8679999999999991E-2</v>
      </c>
      <c r="AG182" s="576">
        <v>0.31790000000000002</v>
      </c>
      <c r="AH182" s="576">
        <v>4.521E-2</v>
      </c>
      <c r="AI182" s="576">
        <v>2.3050000000000001E-2</v>
      </c>
      <c r="AJ182" s="577">
        <v>1.6319999999999998E-2</v>
      </c>
      <c r="AK182" s="577">
        <v>2.4140000000000002E-2</v>
      </c>
      <c r="AL182" s="577">
        <v>4.3249999999999997E-2</v>
      </c>
      <c r="AM182" s="578">
        <v>0.17</v>
      </c>
      <c r="AN182" s="579" t="str">
        <f>IF(Tabela2[[#This Row],[Nazwa punktu]]=Tabela35[[#This Row],[Lokalizacja]],"OK","NIEEEEEEEEEEEEEEEEEEEEEEEEE")</f>
        <v>NIEEEEEEEEEEEEEEEEEEEEEEEEE</v>
      </c>
      <c r="AO182" s="580">
        <v>205</v>
      </c>
      <c r="AP182" s="582">
        <v>429</v>
      </c>
      <c r="AQ182" s="577" t="s">
        <v>14</v>
      </c>
      <c r="AR182" s="582" t="s">
        <v>1099</v>
      </c>
      <c r="AS182" s="577" t="s">
        <v>959</v>
      </c>
      <c r="AT182" s="577">
        <v>1.2999999999999999E-2</v>
      </c>
      <c r="AU182" s="577" t="s">
        <v>959</v>
      </c>
      <c r="AV182" s="577" t="s">
        <v>959</v>
      </c>
      <c r="AW182" s="577" t="s">
        <v>959</v>
      </c>
      <c r="AX182" s="577">
        <v>1.2E-2</v>
      </c>
      <c r="AY182" s="577">
        <v>1.0999999999999999E-2</v>
      </c>
      <c r="AZ182" s="577">
        <v>8.0000000000000002E-3</v>
      </c>
      <c r="BA182" s="577">
        <v>6.0000000000000001E-3</v>
      </c>
      <c r="BB182" s="577">
        <v>8.9999999999999993E-3</v>
      </c>
      <c r="BC182" s="577">
        <v>8.9999999999999993E-3</v>
      </c>
      <c r="BD182" s="577">
        <v>0.01</v>
      </c>
      <c r="BE182" s="577" t="s">
        <v>959</v>
      </c>
      <c r="BF182" s="577">
        <v>7.0000000000000001E-3</v>
      </c>
      <c r="BG182" s="577">
        <v>6.0000000000000001E-3</v>
      </c>
      <c r="BH182" s="577" t="s">
        <v>959</v>
      </c>
      <c r="BI182" s="577" t="s">
        <v>959</v>
      </c>
      <c r="BJ182" s="577" t="s">
        <v>959</v>
      </c>
      <c r="BK182" s="580">
        <v>3.2500000000000001E-2</v>
      </c>
      <c r="BL182" s="577">
        <v>3.4000000000000002E-2</v>
      </c>
      <c r="BM182" s="577">
        <v>3.3499999999999995E-2</v>
      </c>
      <c r="BN182" s="577" t="s">
        <v>962</v>
      </c>
      <c r="BO182" s="583">
        <v>0.111</v>
      </c>
      <c r="BP182" s="577">
        <v>0.106</v>
      </c>
      <c r="BQ182" s="577">
        <v>7.5999999999999998E-2</v>
      </c>
      <c r="BR182" s="583">
        <v>4.3000000000000003E-2</v>
      </c>
      <c r="BS182" s="579" t="str">
        <f>IF(Tabela35[[#This Row],[Lokalizacja3]]=Tabela2[[#This Row],[Nazwa punktu]],"ok","NIEEEEEE")</f>
        <v>NIEEEEEE</v>
      </c>
      <c r="BT182" s="580">
        <v>204</v>
      </c>
      <c r="BU182" s="582">
        <v>429</v>
      </c>
      <c r="BV182" s="577" t="s">
        <v>637</v>
      </c>
      <c r="BW182" s="582" t="s">
        <v>1099</v>
      </c>
      <c r="BX182" s="577" t="s">
        <v>509</v>
      </c>
      <c r="BY182" s="577" t="s">
        <v>509</v>
      </c>
      <c r="BZ182" s="577" t="s">
        <v>509</v>
      </c>
      <c r="CA182" s="577" t="s">
        <v>509</v>
      </c>
      <c r="CB182" s="577" t="s">
        <v>509</v>
      </c>
      <c r="CC182" s="577" t="s">
        <v>509</v>
      </c>
      <c r="CD182" s="577" t="s">
        <v>509</v>
      </c>
      <c r="CE182" s="577" t="s">
        <v>515</v>
      </c>
      <c r="CF182" s="580" t="s">
        <v>509</v>
      </c>
      <c r="CG182" s="583" t="s">
        <v>509</v>
      </c>
      <c r="CH182" s="582">
        <v>204</v>
      </c>
      <c r="CI182" s="577">
        <v>429</v>
      </c>
      <c r="CJ182" s="582" t="s">
        <v>708</v>
      </c>
      <c r="CK182" s="577" t="s">
        <v>1099</v>
      </c>
      <c r="CL182" s="580" t="s">
        <v>910</v>
      </c>
      <c r="CM182" s="577" t="s">
        <v>910</v>
      </c>
      <c r="CN182" s="577" t="s">
        <v>910</v>
      </c>
      <c r="CO182" s="577" t="s">
        <v>910</v>
      </c>
      <c r="CP182" s="583" t="s">
        <v>542</v>
      </c>
      <c r="CQ182" s="577" t="s">
        <v>539</v>
      </c>
      <c r="CR182" s="577" t="s">
        <v>509</v>
      </c>
      <c r="CS182" s="577" t="s">
        <v>509</v>
      </c>
      <c r="CT182" s="577" t="s">
        <v>509</v>
      </c>
      <c r="CU182" s="577" t="s">
        <v>509</v>
      </c>
      <c r="CV182" s="577" t="s">
        <v>509</v>
      </c>
      <c r="CW182" s="577" t="s">
        <v>509</v>
      </c>
      <c r="CX182" s="580" t="s">
        <v>509</v>
      </c>
      <c r="CY182" s="577" t="s">
        <v>509</v>
      </c>
      <c r="CZ182" s="577" t="s">
        <v>910</v>
      </c>
      <c r="DA182" s="583" t="s">
        <v>515</v>
      </c>
      <c r="DB182" s="577" t="s">
        <v>540</v>
      </c>
      <c r="DC182" s="577" t="s">
        <v>509</v>
      </c>
      <c r="DD182" s="577" t="s">
        <v>509</v>
      </c>
      <c r="DE182" s="577" t="s">
        <v>540</v>
      </c>
      <c r="DF182" s="577" t="s">
        <v>910</v>
      </c>
      <c r="DG182" s="577" t="s">
        <v>910</v>
      </c>
      <c r="DH182" s="583" t="s">
        <v>541</v>
      </c>
      <c r="DI182" s="749" t="str">
        <f>IF(Tabela35[[#This Row],[nazwa punktu8]]=Tabela2[[#This Row],[Nazwa punktu]],"tak","NIEEEEEEEEEEEEEEEE")</f>
        <v>NIEEEEEEEEEEEEEEEE</v>
      </c>
    </row>
    <row r="183" spans="1:150" s="684" customFormat="1" hidden="1" x14ac:dyDescent="0.25">
      <c r="A183" s="679">
        <v>25</v>
      </c>
      <c r="B183" s="685">
        <v>229</v>
      </c>
      <c r="C183" s="681" t="s">
        <v>810</v>
      </c>
      <c r="D183" s="697">
        <v>51.103694444444443</v>
      </c>
      <c r="E183" s="698">
        <v>16.827749999999998</v>
      </c>
      <c r="F183" s="695" t="s">
        <v>1095</v>
      </c>
      <c r="G183" s="696" t="s">
        <v>1443</v>
      </c>
      <c r="H183" s="570">
        <v>25</v>
      </c>
      <c r="I183" s="566">
        <v>229</v>
      </c>
      <c r="J183" s="567" t="s">
        <v>315</v>
      </c>
      <c r="K183" s="568" t="s">
        <v>1095</v>
      </c>
      <c r="L183" s="569">
        <v>1305</v>
      </c>
      <c r="M183" s="570">
        <v>7.4</v>
      </c>
      <c r="N183" s="571" t="s">
        <v>910</v>
      </c>
      <c r="O183" s="572">
        <v>8.7010000000000005</v>
      </c>
      <c r="P183" s="572">
        <v>219.7</v>
      </c>
      <c r="Q183" s="573">
        <v>0.69099999999999995</v>
      </c>
      <c r="R183" s="572">
        <v>15.03</v>
      </c>
      <c r="S183" s="572">
        <v>34.340000000000003</v>
      </c>
      <c r="T183" s="572">
        <v>37.39</v>
      </c>
      <c r="U183" s="574">
        <v>4.9799999999999997E-2</v>
      </c>
      <c r="V183" s="572">
        <v>981.2</v>
      </c>
      <c r="W183" s="573" t="s">
        <v>910</v>
      </c>
      <c r="X183" s="572">
        <v>22.49</v>
      </c>
      <c r="Y183" s="572">
        <v>31.82</v>
      </c>
      <c r="Z183" s="572">
        <v>2.4710000000000001</v>
      </c>
      <c r="AA183" s="572">
        <v>22.17</v>
      </c>
      <c r="AB183" s="572">
        <v>166.2</v>
      </c>
      <c r="AC183" s="572">
        <v>19.46</v>
      </c>
      <c r="AD183" s="575">
        <v>234</v>
      </c>
      <c r="AE183" s="576">
        <v>0.66739999999999999</v>
      </c>
      <c r="AF183" s="576">
        <v>0.2666</v>
      </c>
      <c r="AG183" s="576">
        <v>1.893</v>
      </c>
      <c r="AH183" s="576">
        <v>0.1053</v>
      </c>
      <c r="AI183" s="576">
        <v>0.21310000000000001</v>
      </c>
      <c r="AJ183" s="577">
        <v>1.5330000000000002E-2</v>
      </c>
      <c r="AK183" s="577">
        <v>0.12770000000000001</v>
      </c>
      <c r="AL183" s="577">
        <v>4.6460000000000001E-2</v>
      </c>
      <c r="AM183" s="578">
        <v>2.48</v>
      </c>
      <c r="AN183" s="579" t="str">
        <f>IF(Tabela2[[#This Row],[Nazwa punktu]]=Tabela35[[#This Row],[Lokalizacja]],"OK","NIEEEEEEEEEEEEEEEEEEEEEEEEE")</f>
        <v>NIEEEEEEEEEEEEEEEEEEEEEEEEE</v>
      </c>
      <c r="AO183" s="580">
        <v>25</v>
      </c>
      <c r="AP183" s="582">
        <v>229</v>
      </c>
      <c r="AQ183" s="577" t="s">
        <v>1132</v>
      </c>
      <c r="AR183" s="582" t="s">
        <v>1095</v>
      </c>
      <c r="AS183" s="577">
        <v>0.45800000000000002</v>
      </c>
      <c r="AT183" s="577">
        <v>3.5000000000000003E-2</v>
      </c>
      <c r="AU183" s="577">
        <v>6.7000000000000004E-2</v>
      </c>
      <c r="AV183" s="577">
        <v>7.0999999999999994E-2</v>
      </c>
      <c r="AW183" s="577">
        <v>0.22600000000000001</v>
      </c>
      <c r="AX183" s="577">
        <v>7.6999999999999999E-2</v>
      </c>
      <c r="AY183" s="577">
        <v>0.25</v>
      </c>
      <c r="AZ183" s="577">
        <v>0.17799999999999999</v>
      </c>
      <c r="BA183" s="577">
        <v>0.11</v>
      </c>
      <c r="BB183" s="577">
        <v>0.13200000000000001</v>
      </c>
      <c r="BC183" s="577">
        <v>0.121</v>
      </c>
      <c r="BD183" s="577">
        <v>0.11600000000000001</v>
      </c>
      <c r="BE183" s="577">
        <v>2.7E-2</v>
      </c>
      <c r="BF183" s="577">
        <v>0.112</v>
      </c>
      <c r="BG183" s="577">
        <v>0.11799999999999999</v>
      </c>
      <c r="BH183" s="577">
        <v>2.7E-2</v>
      </c>
      <c r="BI183" s="577">
        <v>3.5000000000000003E-2</v>
      </c>
      <c r="BJ183" s="577">
        <v>0.1</v>
      </c>
      <c r="BK183" s="580">
        <v>0.47600000000000003</v>
      </c>
      <c r="BL183" s="577">
        <v>0.67</v>
      </c>
      <c r="BM183" s="577">
        <v>0.43800000000000006</v>
      </c>
      <c r="BN183" s="577">
        <v>0.218</v>
      </c>
      <c r="BO183" s="583">
        <v>2.2599999999999998</v>
      </c>
      <c r="BP183" s="577">
        <v>2.1980000000000004</v>
      </c>
      <c r="BQ183" s="577">
        <v>1.2849999999999999</v>
      </c>
      <c r="BR183" s="583">
        <v>0.70399999999999996</v>
      </c>
      <c r="BS183" s="579" t="str">
        <f>IF(Tabela35[[#This Row],[Lokalizacja3]]=Tabela2[[#This Row],[Nazwa punktu]],"ok","NIEEEEEE")</f>
        <v>NIEEEEEE</v>
      </c>
      <c r="BT183" s="580">
        <v>25</v>
      </c>
      <c r="BU183" s="582">
        <v>229</v>
      </c>
      <c r="BV183" s="577" t="s">
        <v>810</v>
      </c>
      <c r="BW183" s="582" t="s">
        <v>1095</v>
      </c>
      <c r="BX183" s="577">
        <v>0.2</v>
      </c>
      <c r="BY183" s="577">
        <v>0.6</v>
      </c>
      <c r="BZ183" s="577">
        <v>0.1</v>
      </c>
      <c r="CA183" s="577" t="s">
        <v>509</v>
      </c>
      <c r="CB183" s="577">
        <v>0.1</v>
      </c>
      <c r="CC183" s="577" t="s">
        <v>509</v>
      </c>
      <c r="CD183" s="577">
        <v>0.2</v>
      </c>
      <c r="CE183" s="577">
        <v>1.3</v>
      </c>
      <c r="CF183" s="580">
        <v>0.1</v>
      </c>
      <c r="CG183" s="583" t="s">
        <v>509</v>
      </c>
      <c r="CH183" s="582">
        <v>25</v>
      </c>
      <c r="CI183" s="577">
        <v>229</v>
      </c>
      <c r="CJ183" s="582" t="s">
        <v>315</v>
      </c>
      <c r="CK183" s="577" t="s">
        <v>1095</v>
      </c>
      <c r="CL183" s="580" t="s">
        <v>910</v>
      </c>
      <c r="CM183" s="577" t="s">
        <v>910</v>
      </c>
      <c r="CN183" s="577" t="s">
        <v>910</v>
      </c>
      <c r="CO183" s="577" t="s">
        <v>910</v>
      </c>
      <c r="CP183" s="583" t="s">
        <v>542</v>
      </c>
      <c r="CQ183" s="577" t="s">
        <v>539</v>
      </c>
      <c r="CR183" s="577" t="s">
        <v>509</v>
      </c>
      <c r="CS183" s="577" t="s">
        <v>509</v>
      </c>
      <c r="CT183" s="577" t="s">
        <v>509</v>
      </c>
      <c r="CU183" s="577" t="s">
        <v>509</v>
      </c>
      <c r="CV183" s="577" t="s">
        <v>509</v>
      </c>
      <c r="CW183" s="577" t="s">
        <v>509</v>
      </c>
      <c r="CX183" s="580">
        <v>0.4</v>
      </c>
      <c r="CY183" s="577">
        <v>0.9</v>
      </c>
      <c r="CZ183" s="577" t="s">
        <v>910</v>
      </c>
      <c r="DA183" s="583">
        <v>1.55</v>
      </c>
      <c r="DB183" s="577" t="s">
        <v>540</v>
      </c>
      <c r="DC183" s="577" t="s">
        <v>509</v>
      </c>
      <c r="DD183" s="577" t="s">
        <v>509</v>
      </c>
      <c r="DE183" s="577" t="s">
        <v>540</v>
      </c>
      <c r="DF183" s="577" t="s">
        <v>910</v>
      </c>
      <c r="DG183" s="577" t="s">
        <v>910</v>
      </c>
      <c r="DH183" s="583" t="s">
        <v>541</v>
      </c>
      <c r="DI183" s="749" t="str">
        <f>IF(Tabela35[[#This Row],[nazwa punktu8]]=Tabela2[[#This Row],[Nazwa punktu]],"tak","NIEEEEEEEEEEEEEEEE")</f>
        <v>NIEEEEEEEEEEEEEEEE</v>
      </c>
    </row>
    <row r="184" spans="1:150" s="684" customFormat="1" hidden="1" x14ac:dyDescent="0.25">
      <c r="A184" s="679">
        <v>95</v>
      </c>
      <c r="B184" s="685">
        <v>207</v>
      </c>
      <c r="C184" s="681" t="s">
        <v>593</v>
      </c>
      <c r="D184" s="697">
        <v>51.565638888888884</v>
      </c>
      <c r="E184" s="698">
        <v>15.53425</v>
      </c>
      <c r="F184" s="695" t="s">
        <v>1096</v>
      </c>
      <c r="G184" s="696" t="s">
        <v>1444</v>
      </c>
      <c r="H184" s="570">
        <v>95</v>
      </c>
      <c r="I184" s="566">
        <v>207</v>
      </c>
      <c r="J184" s="567" t="s">
        <v>1180</v>
      </c>
      <c r="K184" s="568" t="s">
        <v>1096</v>
      </c>
      <c r="L184" s="569">
        <v>538</v>
      </c>
      <c r="M184" s="570">
        <v>7.4</v>
      </c>
      <c r="N184" s="571" t="s">
        <v>910</v>
      </c>
      <c r="O184" s="572">
        <v>18.350000000000001</v>
      </c>
      <c r="P184" s="572">
        <v>257.2</v>
      </c>
      <c r="Q184" s="573">
        <v>0.78680000000000005</v>
      </c>
      <c r="R184" s="572">
        <v>9.02</v>
      </c>
      <c r="S184" s="572">
        <v>16.739999999999998</v>
      </c>
      <c r="T184" s="572">
        <v>98.1</v>
      </c>
      <c r="U184" s="574">
        <v>0.17599999999999999</v>
      </c>
      <c r="V184" s="572">
        <v>1274</v>
      </c>
      <c r="W184" s="573">
        <v>0.6512</v>
      </c>
      <c r="X184" s="572">
        <v>14.16</v>
      </c>
      <c r="Y184" s="572">
        <v>52.57</v>
      </c>
      <c r="Z184" s="572">
        <v>3.964</v>
      </c>
      <c r="AA184" s="572">
        <v>34.19</v>
      </c>
      <c r="AB184" s="572">
        <v>91.76</v>
      </c>
      <c r="AC184" s="572">
        <v>21.31</v>
      </c>
      <c r="AD184" s="575">
        <v>192.7</v>
      </c>
      <c r="AE184" s="576">
        <v>0.67949999999999999</v>
      </c>
      <c r="AF184" s="576">
        <v>0.9647</v>
      </c>
      <c r="AG184" s="576">
        <v>4.3280000000000003</v>
      </c>
      <c r="AH184" s="576">
        <v>8.226E-2</v>
      </c>
      <c r="AI184" s="576">
        <v>0.1772</v>
      </c>
      <c r="AJ184" s="577">
        <v>1.797E-2</v>
      </c>
      <c r="AK184" s="577">
        <v>0.30030000000000001</v>
      </c>
      <c r="AL184" s="577">
        <v>0.41980000000000001</v>
      </c>
      <c r="AM184" s="578">
        <v>7.46</v>
      </c>
      <c r="AN184" s="579" t="str">
        <f>IF(Tabela2[[#This Row],[Nazwa punktu]]=Tabela35[[#This Row],[Lokalizacja]],"OK","NIEEEEEEEEEEEEEEEEEEEEEEEEE")</f>
        <v>NIEEEEEEEEEEEEEEEEEEEEEEEEE</v>
      </c>
      <c r="AO184" s="580">
        <v>94</v>
      </c>
      <c r="AP184" s="582">
        <v>207</v>
      </c>
      <c r="AQ184" s="577" t="s">
        <v>1180</v>
      </c>
      <c r="AR184" s="582" t="s">
        <v>1096</v>
      </c>
      <c r="AS184" s="577">
        <v>5.3999999999999999E-2</v>
      </c>
      <c r="AT184" s="577">
        <v>0.13600000000000001</v>
      </c>
      <c r="AU184" s="577">
        <v>3.5000000000000003E-2</v>
      </c>
      <c r="AV184" s="577">
        <v>9.5000000000000001E-2</v>
      </c>
      <c r="AW184" s="577">
        <v>1.26</v>
      </c>
      <c r="AX184" s="577">
        <v>0.23499999999999999</v>
      </c>
      <c r="AY184" s="577">
        <v>1.98</v>
      </c>
      <c r="AZ184" s="577">
        <v>1.59</v>
      </c>
      <c r="BA184" s="577">
        <v>0.71599999999999997</v>
      </c>
      <c r="BB184" s="577">
        <v>0.90800000000000003</v>
      </c>
      <c r="BC184" s="577">
        <v>0.61599999999999999</v>
      </c>
      <c r="BD184" s="577">
        <v>0.68700000000000006</v>
      </c>
      <c r="BE184" s="577">
        <v>0.14000000000000001</v>
      </c>
      <c r="BF184" s="577">
        <v>0.68100000000000005</v>
      </c>
      <c r="BG184" s="577">
        <v>0.51400000000000001</v>
      </c>
      <c r="BH184" s="577">
        <v>0.10199999999999999</v>
      </c>
      <c r="BI184" s="577">
        <v>0.19500000000000001</v>
      </c>
      <c r="BJ184" s="577">
        <v>0.40600000000000003</v>
      </c>
      <c r="BK184" s="580">
        <v>1.7610000000000001</v>
      </c>
      <c r="BL184" s="577">
        <v>5.1940000000000008</v>
      </c>
      <c r="BM184" s="577">
        <v>2.4209999999999998</v>
      </c>
      <c r="BN184" s="577">
        <v>0.92</v>
      </c>
      <c r="BO184" s="583">
        <v>10.35</v>
      </c>
      <c r="BP184" s="577">
        <v>10.015000000000001</v>
      </c>
      <c r="BQ184" s="577">
        <v>7.7380000000000013</v>
      </c>
      <c r="BR184" s="583">
        <v>3.7220000000000004</v>
      </c>
      <c r="BS184" s="579" t="str">
        <f>IF(Tabela35[[#This Row],[Lokalizacja3]]=Tabela2[[#This Row],[Nazwa punktu]],"ok","NIEEEEEE")</f>
        <v>NIEEEEEE</v>
      </c>
      <c r="BT184" s="580">
        <v>95</v>
      </c>
      <c r="BU184" s="582">
        <v>207</v>
      </c>
      <c r="BV184" s="577" t="s">
        <v>593</v>
      </c>
      <c r="BW184" s="582" t="s">
        <v>1096</v>
      </c>
      <c r="BX184" s="577" t="s">
        <v>509</v>
      </c>
      <c r="BY184" s="577" t="s">
        <v>509</v>
      </c>
      <c r="BZ184" s="577">
        <v>0.4</v>
      </c>
      <c r="CA184" s="577">
        <v>0.1</v>
      </c>
      <c r="CB184" s="577">
        <v>0.4</v>
      </c>
      <c r="CC184" s="577">
        <v>0.2</v>
      </c>
      <c r="CD184" s="577">
        <v>0.3</v>
      </c>
      <c r="CE184" s="577">
        <v>1.5</v>
      </c>
      <c r="CF184" s="580" t="s">
        <v>509</v>
      </c>
      <c r="CG184" s="583" t="s">
        <v>509</v>
      </c>
      <c r="CH184" s="582">
        <v>95</v>
      </c>
      <c r="CI184" s="577">
        <v>207</v>
      </c>
      <c r="CJ184" s="582" t="s">
        <v>1180</v>
      </c>
      <c r="CK184" s="577" t="s">
        <v>1096</v>
      </c>
      <c r="CL184" s="580" t="s">
        <v>910</v>
      </c>
      <c r="CM184" s="577" t="s">
        <v>910</v>
      </c>
      <c r="CN184" s="577" t="s">
        <v>910</v>
      </c>
      <c r="CO184" s="577" t="s">
        <v>910</v>
      </c>
      <c r="CP184" s="583" t="s">
        <v>542</v>
      </c>
      <c r="CQ184" s="577" t="s">
        <v>539</v>
      </c>
      <c r="CR184" s="577" t="s">
        <v>509</v>
      </c>
      <c r="CS184" s="577" t="s">
        <v>509</v>
      </c>
      <c r="CT184" s="577" t="s">
        <v>509</v>
      </c>
      <c r="CU184" s="577" t="s">
        <v>509</v>
      </c>
      <c r="CV184" s="577" t="s">
        <v>509</v>
      </c>
      <c r="CW184" s="577" t="s">
        <v>509</v>
      </c>
      <c r="CX184" s="580">
        <v>4.8</v>
      </c>
      <c r="CY184" s="577">
        <v>6.6</v>
      </c>
      <c r="CZ184" s="577">
        <v>2</v>
      </c>
      <c r="DA184" s="583">
        <v>13.4</v>
      </c>
      <c r="DB184" s="577" t="s">
        <v>540</v>
      </c>
      <c r="DC184" s="577" t="s">
        <v>509</v>
      </c>
      <c r="DD184" s="577" t="s">
        <v>509</v>
      </c>
      <c r="DE184" s="577" t="s">
        <v>540</v>
      </c>
      <c r="DF184" s="577" t="s">
        <v>910</v>
      </c>
      <c r="DG184" s="577" t="s">
        <v>910</v>
      </c>
      <c r="DH184" s="583" t="s">
        <v>541</v>
      </c>
      <c r="DI184" s="749" t="str">
        <f>IF(Tabela35[[#This Row],[nazwa punktu8]]=Tabela2[[#This Row],[Nazwa punktu]],"tak","NIEEEEEEEEEEEEEEEE")</f>
        <v>NIEEEEEEEEEEEEEEEE</v>
      </c>
    </row>
    <row r="185" spans="1:150" s="684" customFormat="1" hidden="1" x14ac:dyDescent="0.25">
      <c r="A185" s="679">
        <v>26</v>
      </c>
      <c r="B185" s="685">
        <v>230</v>
      </c>
      <c r="C185" s="681" t="s">
        <v>1133</v>
      </c>
      <c r="D185" s="697">
        <v>50.730055555555559</v>
      </c>
      <c r="E185" s="698">
        <v>17.610527777777779</v>
      </c>
      <c r="F185" s="695" t="s">
        <v>1095</v>
      </c>
      <c r="G185" s="696" t="s">
        <v>1445</v>
      </c>
      <c r="H185" s="570">
        <v>26</v>
      </c>
      <c r="I185" s="566">
        <v>230</v>
      </c>
      <c r="J185" s="567" t="s">
        <v>1134</v>
      </c>
      <c r="K185" s="568" t="s">
        <v>1095</v>
      </c>
      <c r="L185" s="569">
        <v>390</v>
      </c>
      <c r="M185" s="570">
        <v>6.8</v>
      </c>
      <c r="N185" s="571" t="s">
        <v>910</v>
      </c>
      <c r="O185" s="572">
        <v>5.391</v>
      </c>
      <c r="P185" s="572">
        <v>73.23</v>
      </c>
      <c r="Q185" s="573" t="s">
        <v>910</v>
      </c>
      <c r="R185" s="572">
        <v>14.28</v>
      </c>
      <c r="S185" s="572">
        <v>9.16</v>
      </c>
      <c r="T185" s="572">
        <v>7.9539999999999997</v>
      </c>
      <c r="U185" s="574">
        <v>2.7699999999999999E-2</v>
      </c>
      <c r="V185" s="572">
        <v>386.4</v>
      </c>
      <c r="W185" s="573" t="s">
        <v>910</v>
      </c>
      <c r="X185" s="572">
        <v>18.170000000000002</v>
      </c>
      <c r="Y185" s="572">
        <v>9.5009999999999994</v>
      </c>
      <c r="Z185" s="572" t="s">
        <v>912</v>
      </c>
      <c r="AA185" s="572">
        <v>9.8949999999999996</v>
      </c>
      <c r="AB185" s="572">
        <v>77.52</v>
      </c>
      <c r="AC185" s="572">
        <v>9.9380000000000006</v>
      </c>
      <c r="AD185" s="575">
        <v>74.11</v>
      </c>
      <c r="AE185" s="576">
        <v>0.46379999999999999</v>
      </c>
      <c r="AF185" s="576">
        <v>0.14180000000000001</v>
      </c>
      <c r="AG185" s="576">
        <v>2.4649999999999999</v>
      </c>
      <c r="AH185" s="576">
        <v>6.7639999999999992E-2</v>
      </c>
      <c r="AI185" s="576">
        <v>7.2349999999999998E-2</v>
      </c>
      <c r="AJ185" s="577">
        <v>8.8079999999999999E-3</v>
      </c>
      <c r="AK185" s="577">
        <v>6.8170000000000008E-2</v>
      </c>
      <c r="AL185" s="577">
        <v>5.2249999999999998E-2</v>
      </c>
      <c r="AM185" s="578">
        <v>0.74</v>
      </c>
      <c r="AN185" s="579" t="str">
        <f>IF(Tabela2[[#This Row],[Nazwa punktu]]=Tabela35[[#This Row],[Lokalizacja]],"OK","NIEEEEEEEEEEEEEEEEEEEEEEEEE")</f>
        <v>NIEEEEEEEEEEEEEEEEEEEEEEEEE</v>
      </c>
      <c r="AO185" s="580">
        <v>26</v>
      </c>
      <c r="AP185" s="582">
        <v>230</v>
      </c>
      <c r="AQ185" s="577" t="s">
        <v>1134</v>
      </c>
      <c r="AR185" s="582" t="s">
        <v>1095</v>
      </c>
      <c r="AS185" s="577" t="s">
        <v>959</v>
      </c>
      <c r="AT185" s="577">
        <v>5.0000000000000001E-3</v>
      </c>
      <c r="AU185" s="577" t="s">
        <v>959</v>
      </c>
      <c r="AV185" s="577" t="s">
        <v>959</v>
      </c>
      <c r="AW185" s="577">
        <v>8.0000000000000002E-3</v>
      </c>
      <c r="AX185" s="577">
        <v>7.0000000000000001E-3</v>
      </c>
      <c r="AY185" s="577">
        <v>2.3E-2</v>
      </c>
      <c r="AZ185" s="577">
        <v>2.1000000000000001E-2</v>
      </c>
      <c r="BA185" s="577">
        <v>1.2E-2</v>
      </c>
      <c r="BB185" s="577">
        <v>1.7999999999999999E-2</v>
      </c>
      <c r="BC185" s="577">
        <v>2.1000000000000001E-2</v>
      </c>
      <c r="BD185" s="577">
        <v>2.1999999999999999E-2</v>
      </c>
      <c r="BE185" s="577">
        <v>5.0000000000000001E-3</v>
      </c>
      <c r="BF185" s="577">
        <v>1.7000000000000001E-2</v>
      </c>
      <c r="BG185" s="577">
        <v>2.5999999999999999E-2</v>
      </c>
      <c r="BH185" s="577">
        <v>7.0000000000000001E-3</v>
      </c>
      <c r="BI185" s="577">
        <v>8.0000000000000002E-3</v>
      </c>
      <c r="BJ185" s="577">
        <v>2.1999999999999999E-2</v>
      </c>
      <c r="BK185" s="580">
        <v>2.5000000000000001E-2</v>
      </c>
      <c r="BL185" s="577">
        <v>7.3999999999999996E-2</v>
      </c>
      <c r="BM185" s="577">
        <v>0.08</v>
      </c>
      <c r="BN185" s="577">
        <v>4.8000000000000001E-2</v>
      </c>
      <c r="BO185" s="583">
        <v>0.22950000000000004</v>
      </c>
      <c r="BP185" s="577">
        <v>0.21650000000000003</v>
      </c>
      <c r="BQ185" s="577">
        <v>0.12300000000000001</v>
      </c>
      <c r="BR185" s="583">
        <v>0.127</v>
      </c>
      <c r="BS185" s="579" t="str">
        <f>IF(Tabela35[[#This Row],[Lokalizacja3]]=Tabela2[[#This Row],[Nazwa punktu]],"ok","NIEEEEEE")</f>
        <v>NIEEEEEE</v>
      </c>
      <c r="BT185" s="580">
        <v>26</v>
      </c>
      <c r="BU185" s="582">
        <v>230</v>
      </c>
      <c r="BV185" s="577" t="s">
        <v>1133</v>
      </c>
      <c r="BW185" s="582" t="s">
        <v>1095</v>
      </c>
      <c r="BX185" s="577" t="s">
        <v>509</v>
      </c>
      <c r="BY185" s="577" t="s">
        <v>509</v>
      </c>
      <c r="BZ185" s="577" t="s">
        <v>509</v>
      </c>
      <c r="CA185" s="577" t="s">
        <v>509</v>
      </c>
      <c r="CB185" s="577" t="s">
        <v>509</v>
      </c>
      <c r="CC185" s="577" t="s">
        <v>509</v>
      </c>
      <c r="CD185" s="577" t="s">
        <v>509</v>
      </c>
      <c r="CE185" s="577" t="s">
        <v>515</v>
      </c>
      <c r="CF185" s="580" t="s">
        <v>509</v>
      </c>
      <c r="CG185" s="583" t="s">
        <v>509</v>
      </c>
      <c r="CH185" s="582">
        <v>26</v>
      </c>
      <c r="CI185" s="577">
        <v>230</v>
      </c>
      <c r="CJ185" s="582" t="s">
        <v>1133</v>
      </c>
      <c r="CK185" s="577" t="s">
        <v>1095</v>
      </c>
      <c r="CL185" s="580" t="s">
        <v>910</v>
      </c>
      <c r="CM185" s="577" t="s">
        <v>910</v>
      </c>
      <c r="CN185" s="577" t="s">
        <v>910</v>
      </c>
      <c r="CO185" s="577" t="s">
        <v>910</v>
      </c>
      <c r="CP185" s="583" t="s">
        <v>542</v>
      </c>
      <c r="CQ185" s="577" t="s">
        <v>539</v>
      </c>
      <c r="CR185" s="577" t="s">
        <v>509</v>
      </c>
      <c r="CS185" s="577" t="s">
        <v>509</v>
      </c>
      <c r="CT185" s="577" t="s">
        <v>509</v>
      </c>
      <c r="CU185" s="577" t="s">
        <v>509</v>
      </c>
      <c r="CV185" s="577" t="s">
        <v>509</v>
      </c>
      <c r="CW185" s="577" t="s">
        <v>509</v>
      </c>
      <c r="CX185" s="580">
        <v>0.2</v>
      </c>
      <c r="CY185" s="577">
        <v>0.3</v>
      </c>
      <c r="CZ185" s="577" t="s">
        <v>910</v>
      </c>
      <c r="DA185" s="583">
        <v>0.75</v>
      </c>
      <c r="DB185" s="577" t="s">
        <v>540</v>
      </c>
      <c r="DC185" s="577" t="s">
        <v>509</v>
      </c>
      <c r="DD185" s="577" t="s">
        <v>509</v>
      </c>
      <c r="DE185" s="577" t="s">
        <v>540</v>
      </c>
      <c r="DF185" s="577" t="s">
        <v>910</v>
      </c>
      <c r="DG185" s="577" t="s">
        <v>910</v>
      </c>
      <c r="DH185" s="583" t="s">
        <v>541</v>
      </c>
      <c r="DI185" s="749" t="str">
        <f>IF(Tabela35[[#This Row],[nazwa punktu8]]=Tabela2[[#This Row],[Nazwa punktu]],"tak","NIEEEEEEEEEEEEEEEE")</f>
        <v>tak</v>
      </c>
    </row>
    <row r="186" spans="1:150" s="684" customFormat="1" hidden="1" x14ac:dyDescent="0.25">
      <c r="A186" s="679">
        <v>27</v>
      </c>
      <c r="B186" s="685">
        <v>231</v>
      </c>
      <c r="C186" s="681" t="s">
        <v>1029</v>
      </c>
      <c r="D186" s="697">
        <v>50.464500000000001</v>
      </c>
      <c r="E186" s="698">
        <v>16.641916666666667</v>
      </c>
      <c r="F186" s="695" t="s">
        <v>1095</v>
      </c>
      <c r="G186" s="696" t="s">
        <v>1446</v>
      </c>
      <c r="H186" s="570">
        <v>27</v>
      </c>
      <c r="I186" s="566">
        <v>231</v>
      </c>
      <c r="J186" s="567" t="s">
        <v>1029</v>
      </c>
      <c r="K186" s="568" t="s">
        <v>1095</v>
      </c>
      <c r="L186" s="569">
        <v>581</v>
      </c>
      <c r="M186" s="570">
        <v>7.2</v>
      </c>
      <c r="N186" s="571" t="s">
        <v>910</v>
      </c>
      <c r="O186" s="572">
        <v>4.3310000000000004</v>
      </c>
      <c r="P186" s="572">
        <v>152</v>
      </c>
      <c r="Q186" s="573" t="s">
        <v>910</v>
      </c>
      <c r="R186" s="572">
        <v>7.5810000000000004</v>
      </c>
      <c r="S186" s="572">
        <v>19.22</v>
      </c>
      <c r="T186" s="572">
        <v>15.04</v>
      </c>
      <c r="U186" s="574">
        <v>1.4500000000000001E-2</v>
      </c>
      <c r="V186" s="572">
        <v>455.3</v>
      </c>
      <c r="W186" s="573" t="s">
        <v>910</v>
      </c>
      <c r="X186" s="572">
        <v>15.45</v>
      </c>
      <c r="Y186" s="572">
        <v>25.22</v>
      </c>
      <c r="Z186" s="572">
        <v>3.3490000000000002</v>
      </c>
      <c r="AA186" s="572">
        <v>18.79</v>
      </c>
      <c r="AB186" s="572">
        <v>319.8</v>
      </c>
      <c r="AC186" s="572">
        <v>23.61</v>
      </c>
      <c r="AD186" s="575">
        <v>83.98</v>
      </c>
      <c r="AE186" s="576">
        <v>0.82469999999999999</v>
      </c>
      <c r="AF186" s="576">
        <v>0.32190000000000002</v>
      </c>
      <c r="AG186" s="576">
        <v>1.3240000000000001</v>
      </c>
      <c r="AH186" s="576">
        <v>0.21129999999999999</v>
      </c>
      <c r="AI186" s="576">
        <v>0.24779999999999999</v>
      </c>
      <c r="AJ186" s="577">
        <v>5.849E-2</v>
      </c>
      <c r="AK186" s="577">
        <v>4.6199999999999998E-2</v>
      </c>
      <c r="AL186" s="577">
        <v>2.5149999999999999E-2</v>
      </c>
      <c r="AM186" s="578">
        <v>0.67</v>
      </c>
      <c r="AN186" s="579" t="str">
        <f>IF(Tabela2[[#This Row],[Nazwa punktu]]=Tabela35[[#This Row],[Lokalizacja]],"OK","NIEEEEEEEEEEEEEEEEEEEEEEEEE")</f>
        <v>OK</v>
      </c>
      <c r="AO186" s="580">
        <v>27</v>
      </c>
      <c r="AP186" s="582">
        <v>231</v>
      </c>
      <c r="AQ186" s="577" t="s">
        <v>1029</v>
      </c>
      <c r="AR186" s="582" t="s">
        <v>1095</v>
      </c>
      <c r="AS186" s="577" t="s">
        <v>959</v>
      </c>
      <c r="AT186" s="577">
        <v>1.7999999999999999E-2</v>
      </c>
      <c r="AU186" s="577">
        <v>5.0000000000000001E-3</v>
      </c>
      <c r="AV186" s="577">
        <v>1.0999999999999999E-2</v>
      </c>
      <c r="AW186" s="577">
        <v>8.3000000000000004E-2</v>
      </c>
      <c r="AX186" s="577">
        <v>3.5999999999999997E-2</v>
      </c>
      <c r="AY186" s="577">
        <v>0.219</v>
      </c>
      <c r="AZ186" s="577">
        <v>0.184</v>
      </c>
      <c r="BA186" s="577">
        <v>0.11799999999999999</v>
      </c>
      <c r="BB186" s="577">
        <v>0.13500000000000001</v>
      </c>
      <c r="BC186" s="577">
        <v>0.12</v>
      </c>
      <c r="BD186" s="577">
        <v>0.115</v>
      </c>
      <c r="BE186" s="577">
        <v>2.7E-2</v>
      </c>
      <c r="BF186" s="577">
        <v>0.124</v>
      </c>
      <c r="BG186" s="577">
        <v>0.105</v>
      </c>
      <c r="BH186" s="577">
        <v>2.1000000000000001E-2</v>
      </c>
      <c r="BI186" s="577">
        <v>3.5000000000000003E-2</v>
      </c>
      <c r="BJ186" s="577">
        <v>9.7000000000000003E-2</v>
      </c>
      <c r="BK186" s="580">
        <v>0.153</v>
      </c>
      <c r="BL186" s="577">
        <v>0.65600000000000003</v>
      </c>
      <c r="BM186" s="577">
        <v>0.44200000000000006</v>
      </c>
      <c r="BN186" s="577">
        <v>0.20200000000000001</v>
      </c>
      <c r="BO186" s="583">
        <v>1.4554999999999996</v>
      </c>
      <c r="BP186" s="577">
        <v>1.3935</v>
      </c>
      <c r="BQ186" s="577">
        <v>0.95400000000000007</v>
      </c>
      <c r="BR186" s="583">
        <v>0.7</v>
      </c>
      <c r="BS186" s="579" t="str">
        <f>IF(Tabela35[[#This Row],[Lokalizacja3]]=Tabela2[[#This Row],[Nazwa punktu]],"ok","NIEEEEEE")</f>
        <v>ok</v>
      </c>
      <c r="BT186" s="580">
        <v>27</v>
      </c>
      <c r="BU186" s="582">
        <v>231</v>
      </c>
      <c r="BV186" s="577" t="s">
        <v>1029</v>
      </c>
      <c r="BW186" s="582" t="s">
        <v>1095</v>
      </c>
      <c r="BX186" s="577" t="s">
        <v>509</v>
      </c>
      <c r="BY186" s="577" t="s">
        <v>509</v>
      </c>
      <c r="BZ186" s="577" t="s">
        <v>509</v>
      </c>
      <c r="CA186" s="577" t="s">
        <v>509</v>
      </c>
      <c r="CB186" s="577">
        <v>0.1</v>
      </c>
      <c r="CC186" s="577" t="s">
        <v>509</v>
      </c>
      <c r="CD186" s="577" t="s">
        <v>509</v>
      </c>
      <c r="CE186" s="577" t="s">
        <v>515</v>
      </c>
      <c r="CF186" s="580" t="s">
        <v>509</v>
      </c>
      <c r="CG186" s="583" t="s">
        <v>509</v>
      </c>
      <c r="CH186" s="582">
        <v>27</v>
      </c>
      <c r="CI186" s="577">
        <v>231</v>
      </c>
      <c r="CJ186" s="582" t="s">
        <v>1029</v>
      </c>
      <c r="CK186" s="577" t="s">
        <v>1095</v>
      </c>
      <c r="CL186" s="580" t="s">
        <v>910</v>
      </c>
      <c r="CM186" s="577" t="s">
        <v>910</v>
      </c>
      <c r="CN186" s="577" t="s">
        <v>910</v>
      </c>
      <c r="CO186" s="577" t="s">
        <v>910</v>
      </c>
      <c r="CP186" s="583" t="s">
        <v>542</v>
      </c>
      <c r="CQ186" s="577" t="s">
        <v>539</v>
      </c>
      <c r="CR186" s="577" t="s">
        <v>509</v>
      </c>
      <c r="CS186" s="577" t="s">
        <v>509</v>
      </c>
      <c r="CT186" s="577" t="s">
        <v>509</v>
      </c>
      <c r="CU186" s="577" t="s">
        <v>509</v>
      </c>
      <c r="CV186" s="577" t="s">
        <v>509</v>
      </c>
      <c r="CW186" s="577" t="s">
        <v>509</v>
      </c>
      <c r="CX186" s="580">
        <v>0.1</v>
      </c>
      <c r="CY186" s="577">
        <v>0.1</v>
      </c>
      <c r="CZ186" s="577" t="s">
        <v>910</v>
      </c>
      <c r="DA186" s="583" t="s">
        <v>515</v>
      </c>
      <c r="DB186" s="577" t="s">
        <v>540</v>
      </c>
      <c r="DC186" s="577" t="s">
        <v>509</v>
      </c>
      <c r="DD186" s="577" t="s">
        <v>509</v>
      </c>
      <c r="DE186" s="577" t="s">
        <v>540</v>
      </c>
      <c r="DF186" s="577" t="s">
        <v>910</v>
      </c>
      <c r="DG186" s="577" t="s">
        <v>910</v>
      </c>
      <c r="DH186" s="583" t="s">
        <v>541</v>
      </c>
      <c r="DI186" s="749" t="str">
        <f>IF(Tabela35[[#This Row],[nazwa punktu8]]=Tabela2[[#This Row],[Nazwa punktu]],"tak","NIEEEEEEEEEEEEEEEE")</f>
        <v>tak</v>
      </c>
    </row>
    <row r="187" spans="1:150" s="684" customFormat="1" hidden="1" x14ac:dyDescent="0.25">
      <c r="A187" s="679">
        <v>96</v>
      </c>
      <c r="B187" s="685">
        <v>696</v>
      </c>
      <c r="C187" s="681" t="s">
        <v>336</v>
      </c>
      <c r="D187" s="697">
        <v>51.83730555555556</v>
      </c>
      <c r="E187" s="698">
        <v>15.623583333333334</v>
      </c>
      <c r="F187" s="695" t="s">
        <v>1096</v>
      </c>
      <c r="G187" s="696" t="s">
        <v>1447</v>
      </c>
      <c r="H187" s="570">
        <v>96</v>
      </c>
      <c r="I187" s="566">
        <v>596</v>
      </c>
      <c r="J187" s="567" t="s">
        <v>1181</v>
      </c>
      <c r="K187" s="568" t="s">
        <v>1096</v>
      </c>
      <c r="L187" s="569">
        <v>491</v>
      </c>
      <c r="M187" s="570">
        <v>7</v>
      </c>
      <c r="N187" s="571" t="s">
        <v>910</v>
      </c>
      <c r="O187" s="572" t="s">
        <v>304</v>
      </c>
      <c r="P187" s="572">
        <v>39.35</v>
      </c>
      <c r="Q187" s="573" t="s">
        <v>910</v>
      </c>
      <c r="R187" s="572">
        <v>1.2929999999999999</v>
      </c>
      <c r="S187" s="572">
        <v>5.6630000000000003</v>
      </c>
      <c r="T187" s="572">
        <v>5.2329999999999997</v>
      </c>
      <c r="U187" s="574">
        <v>1.12E-2</v>
      </c>
      <c r="V187" s="572">
        <v>119.8</v>
      </c>
      <c r="W187" s="573" t="s">
        <v>910</v>
      </c>
      <c r="X187" s="572">
        <v>3.6890000000000001</v>
      </c>
      <c r="Y187" s="572">
        <v>16.11</v>
      </c>
      <c r="Z187" s="572" t="s">
        <v>912</v>
      </c>
      <c r="AA187" s="572">
        <v>8.8689999999999998</v>
      </c>
      <c r="AB187" s="572">
        <v>439.4</v>
      </c>
      <c r="AC187" s="572">
        <v>5.6159999999999997</v>
      </c>
      <c r="AD187" s="575">
        <v>25.11</v>
      </c>
      <c r="AE187" s="576">
        <v>0.1845</v>
      </c>
      <c r="AF187" s="576">
        <v>9.4009999999999996E-2</v>
      </c>
      <c r="AG187" s="576">
        <v>0.48709999999999998</v>
      </c>
      <c r="AH187" s="576">
        <v>5.6270000000000008E-2</v>
      </c>
      <c r="AI187" s="576">
        <v>5.7770000000000002E-2</v>
      </c>
      <c r="AJ187" s="577">
        <v>2.1230000000000002E-2</v>
      </c>
      <c r="AK187" s="577">
        <v>2.0459999999999999E-2</v>
      </c>
      <c r="AL187" s="577">
        <v>8.7980000000000003E-3</v>
      </c>
      <c r="AM187" s="578">
        <v>0.26</v>
      </c>
      <c r="AN187" s="579" t="str">
        <f>IF(Tabela2[[#This Row],[Nazwa punktu]]=Tabela35[[#This Row],[Lokalizacja]],"OK","NIEEEEEEEEEEEEEEEEEEEEEEEEE")</f>
        <v>NIEEEEEEEEEEEEEEEEEEEEEEEEE</v>
      </c>
      <c r="AO187" s="580">
        <v>95</v>
      </c>
      <c r="AP187" s="582">
        <v>596</v>
      </c>
      <c r="AQ187" s="577" t="s">
        <v>1181</v>
      </c>
      <c r="AR187" s="582" t="s">
        <v>1096</v>
      </c>
      <c r="AS187" s="577" t="s">
        <v>959</v>
      </c>
      <c r="AT187" s="577">
        <v>7.3999999999999996E-2</v>
      </c>
      <c r="AU187" s="577">
        <v>4.7E-2</v>
      </c>
      <c r="AV187" s="577">
        <v>2.5000000000000001E-2</v>
      </c>
      <c r="AW187" s="577">
        <v>0.30099999999999999</v>
      </c>
      <c r="AX187" s="577">
        <v>0.17899999999999999</v>
      </c>
      <c r="AY187" s="577">
        <v>1.9</v>
      </c>
      <c r="AZ187" s="577">
        <v>1.99</v>
      </c>
      <c r="BA187" s="577">
        <v>1.1599999999999999</v>
      </c>
      <c r="BB187" s="577">
        <v>1.3</v>
      </c>
      <c r="BC187" s="577">
        <v>1.25</v>
      </c>
      <c r="BD187" s="577">
        <v>1.21</v>
      </c>
      <c r="BE187" s="577">
        <v>0.32300000000000001</v>
      </c>
      <c r="BF187" s="577">
        <v>1.57</v>
      </c>
      <c r="BG187" s="577">
        <v>1.5</v>
      </c>
      <c r="BH187" s="577">
        <v>0.41299999999999998</v>
      </c>
      <c r="BI187" s="577">
        <v>0.378</v>
      </c>
      <c r="BJ187" s="577">
        <v>1.32</v>
      </c>
      <c r="BK187" s="580">
        <v>0.62599999999999989</v>
      </c>
      <c r="BL187" s="577">
        <v>6.35</v>
      </c>
      <c r="BM187" s="577">
        <v>5.1440000000000001</v>
      </c>
      <c r="BN187" s="577">
        <v>2.82</v>
      </c>
      <c r="BO187" s="583">
        <v>14.942500000000001</v>
      </c>
      <c r="BP187" s="577">
        <v>14.241500000000002</v>
      </c>
      <c r="BQ187" s="577">
        <v>8.9589999999999996</v>
      </c>
      <c r="BR187" s="583">
        <v>8.423</v>
      </c>
      <c r="BS187" s="579" t="str">
        <f>IF(Tabela35[[#This Row],[Lokalizacja3]]=Tabela2[[#This Row],[Nazwa punktu]],"ok","NIEEEEEE")</f>
        <v>NIEEEEEE</v>
      </c>
      <c r="BT187" s="580">
        <v>96</v>
      </c>
      <c r="BU187" s="582">
        <v>596</v>
      </c>
      <c r="BV187" s="577" t="s">
        <v>594</v>
      </c>
      <c r="BW187" s="582" t="s">
        <v>1096</v>
      </c>
      <c r="BX187" s="577" t="s">
        <v>509</v>
      </c>
      <c r="BY187" s="577" t="s">
        <v>509</v>
      </c>
      <c r="BZ187" s="577" t="s">
        <v>509</v>
      </c>
      <c r="CA187" s="577" t="s">
        <v>509</v>
      </c>
      <c r="CB187" s="577" t="s">
        <v>509</v>
      </c>
      <c r="CC187" s="577" t="s">
        <v>509</v>
      </c>
      <c r="CD187" s="577" t="s">
        <v>509</v>
      </c>
      <c r="CE187" s="577" t="s">
        <v>515</v>
      </c>
      <c r="CF187" s="580" t="s">
        <v>509</v>
      </c>
      <c r="CG187" s="583" t="s">
        <v>509</v>
      </c>
      <c r="CH187" s="582">
        <v>96</v>
      </c>
      <c r="CI187" s="577">
        <v>596</v>
      </c>
      <c r="CJ187" s="582" t="s">
        <v>1181</v>
      </c>
      <c r="CK187" s="577" t="s">
        <v>1096</v>
      </c>
      <c r="CL187" s="580" t="s">
        <v>910</v>
      </c>
      <c r="CM187" s="577" t="s">
        <v>910</v>
      </c>
      <c r="CN187" s="577" t="s">
        <v>910</v>
      </c>
      <c r="CO187" s="577" t="s">
        <v>910</v>
      </c>
      <c r="CP187" s="583" t="s">
        <v>542</v>
      </c>
      <c r="CQ187" s="577" t="s">
        <v>539</v>
      </c>
      <c r="CR187" s="577" t="s">
        <v>509</v>
      </c>
      <c r="CS187" s="577" t="s">
        <v>509</v>
      </c>
      <c r="CT187" s="577" t="s">
        <v>509</v>
      </c>
      <c r="CU187" s="577" t="s">
        <v>509</v>
      </c>
      <c r="CV187" s="577" t="s">
        <v>509</v>
      </c>
      <c r="CW187" s="577" t="s">
        <v>509</v>
      </c>
      <c r="CX187" s="580" t="s">
        <v>509</v>
      </c>
      <c r="CY187" s="577" t="s">
        <v>509</v>
      </c>
      <c r="CZ187" s="577" t="s">
        <v>910</v>
      </c>
      <c r="DA187" s="583" t="s">
        <v>515</v>
      </c>
      <c r="DB187" s="577" t="s">
        <v>540</v>
      </c>
      <c r="DC187" s="577" t="s">
        <v>509</v>
      </c>
      <c r="DD187" s="577" t="s">
        <v>509</v>
      </c>
      <c r="DE187" s="577" t="s">
        <v>540</v>
      </c>
      <c r="DF187" s="577" t="s">
        <v>910</v>
      </c>
      <c r="DG187" s="577" t="s">
        <v>910</v>
      </c>
      <c r="DH187" s="583" t="s">
        <v>541</v>
      </c>
      <c r="DI187" s="749" t="str">
        <f>IF(Tabela35[[#This Row],[nazwa punktu8]]=Tabela2[[#This Row],[Nazwa punktu]],"tak","NIEEEEEEEEEEEEEEEE")</f>
        <v>NIEEEEEEEEEEEEEEEE</v>
      </c>
    </row>
    <row r="188" spans="1:150" s="684" customFormat="1" hidden="1" x14ac:dyDescent="0.25">
      <c r="A188" s="679">
        <v>97</v>
      </c>
      <c r="B188" s="685">
        <v>208</v>
      </c>
      <c r="C188" s="681" t="s">
        <v>807</v>
      </c>
      <c r="D188" s="697">
        <v>51.724805555555555</v>
      </c>
      <c r="E188" s="698">
        <v>16.348694444444444</v>
      </c>
      <c r="F188" s="695" t="s">
        <v>1096</v>
      </c>
      <c r="G188" s="696" t="s">
        <v>1349</v>
      </c>
      <c r="H188" s="570">
        <v>97</v>
      </c>
      <c r="I188" s="566">
        <v>208</v>
      </c>
      <c r="J188" s="567" t="s">
        <v>1182</v>
      </c>
      <c r="K188" s="568" t="s">
        <v>1096</v>
      </c>
      <c r="L188" s="569">
        <v>1008</v>
      </c>
      <c r="M188" s="570">
        <v>7.4</v>
      </c>
      <c r="N188" s="571" t="s">
        <v>910</v>
      </c>
      <c r="O188" s="572" t="s">
        <v>304</v>
      </c>
      <c r="P188" s="572">
        <v>48.18</v>
      </c>
      <c r="Q188" s="573" t="s">
        <v>910</v>
      </c>
      <c r="R188" s="572">
        <v>2.847</v>
      </c>
      <c r="S188" s="572">
        <v>12.92</v>
      </c>
      <c r="T188" s="572">
        <v>11.01</v>
      </c>
      <c r="U188" s="574">
        <v>3.14E-3</v>
      </c>
      <c r="V188" s="572">
        <v>247.8</v>
      </c>
      <c r="W188" s="573" t="s">
        <v>910</v>
      </c>
      <c r="X188" s="572">
        <v>7.7610000000000001</v>
      </c>
      <c r="Y188" s="572">
        <v>16.68</v>
      </c>
      <c r="Z188" s="572" t="s">
        <v>912</v>
      </c>
      <c r="AA188" s="572">
        <v>8.8040000000000003</v>
      </c>
      <c r="AB188" s="572">
        <v>164.4</v>
      </c>
      <c r="AC188" s="572">
        <v>6.3630000000000004</v>
      </c>
      <c r="AD188" s="575">
        <v>122.1</v>
      </c>
      <c r="AE188" s="576">
        <v>0.2737</v>
      </c>
      <c r="AF188" s="576">
        <v>0.32850000000000001</v>
      </c>
      <c r="AG188" s="576">
        <v>1.0269999999999999</v>
      </c>
      <c r="AH188" s="576">
        <v>4.863E-2</v>
      </c>
      <c r="AI188" s="576">
        <v>5.1119999999999999E-2</v>
      </c>
      <c r="AJ188" s="577">
        <v>1.324E-2</v>
      </c>
      <c r="AK188" s="577">
        <v>3.8710000000000001E-2</v>
      </c>
      <c r="AL188" s="577">
        <v>3.2260000000000004E-2</v>
      </c>
      <c r="AM188" s="578">
        <v>0.52</v>
      </c>
      <c r="AN188" s="579" t="str">
        <f>IF(Tabela2[[#This Row],[Nazwa punktu]]=Tabela35[[#This Row],[Lokalizacja]],"OK","NIEEEEEEEEEEEEEEEEEEEEEEEEE")</f>
        <v>NIEEEEEEEEEEEEEEEEEEEEEEEEE</v>
      </c>
      <c r="AO188" s="580">
        <v>96</v>
      </c>
      <c r="AP188" s="582">
        <v>208</v>
      </c>
      <c r="AQ188" s="577" t="s">
        <v>1182</v>
      </c>
      <c r="AR188" s="582" t="s">
        <v>1096</v>
      </c>
      <c r="AS188" s="577" t="s">
        <v>959</v>
      </c>
      <c r="AT188" s="577" t="s">
        <v>959</v>
      </c>
      <c r="AU188" s="577" t="s">
        <v>959</v>
      </c>
      <c r="AV188" s="577" t="s">
        <v>959</v>
      </c>
      <c r="AW188" s="577">
        <v>8.0000000000000002E-3</v>
      </c>
      <c r="AX188" s="577" t="s">
        <v>959</v>
      </c>
      <c r="AY188" s="577">
        <v>4.2000000000000003E-2</v>
      </c>
      <c r="AZ188" s="577">
        <v>3.5000000000000003E-2</v>
      </c>
      <c r="BA188" s="577">
        <v>1.7999999999999999E-2</v>
      </c>
      <c r="BB188" s="577">
        <v>1.7999999999999999E-2</v>
      </c>
      <c r="BC188" s="577">
        <v>1.6E-2</v>
      </c>
      <c r="BD188" s="577">
        <v>1.6E-2</v>
      </c>
      <c r="BE188" s="577" t="s">
        <v>959</v>
      </c>
      <c r="BF188" s="577">
        <v>1.6E-2</v>
      </c>
      <c r="BG188" s="577">
        <v>1.2999999999999999E-2</v>
      </c>
      <c r="BH188" s="577" t="s">
        <v>959</v>
      </c>
      <c r="BI188" s="577">
        <v>5.0000000000000001E-3</v>
      </c>
      <c r="BJ188" s="577">
        <v>1.0999999999999999E-2</v>
      </c>
      <c r="BK188" s="580" t="s">
        <v>960</v>
      </c>
      <c r="BL188" s="577">
        <v>0.11300000000000002</v>
      </c>
      <c r="BM188" s="577">
        <v>5.8000000000000003E-2</v>
      </c>
      <c r="BN188" s="577">
        <v>2.4E-2</v>
      </c>
      <c r="BO188" s="583">
        <v>0.21550000000000008</v>
      </c>
      <c r="BP188" s="577">
        <v>0.20800000000000007</v>
      </c>
      <c r="BQ188" s="577">
        <v>0.14950000000000002</v>
      </c>
      <c r="BR188" s="583">
        <v>9.2499999999999999E-2</v>
      </c>
      <c r="BS188" s="579" t="str">
        <f>IF(Tabela35[[#This Row],[Lokalizacja3]]=Tabela2[[#This Row],[Nazwa punktu]],"ok","NIEEEEEE")</f>
        <v>NIEEEEEE</v>
      </c>
      <c r="BT188" s="580">
        <v>97</v>
      </c>
      <c r="BU188" s="582">
        <v>208</v>
      </c>
      <c r="BV188" s="577" t="s">
        <v>807</v>
      </c>
      <c r="BW188" s="582" t="s">
        <v>1096</v>
      </c>
      <c r="BX188" s="577" t="s">
        <v>509</v>
      </c>
      <c r="BY188" s="577" t="s">
        <v>509</v>
      </c>
      <c r="BZ188" s="577" t="s">
        <v>509</v>
      </c>
      <c r="CA188" s="577" t="s">
        <v>509</v>
      </c>
      <c r="CB188" s="577" t="s">
        <v>509</v>
      </c>
      <c r="CC188" s="577" t="s">
        <v>509</v>
      </c>
      <c r="CD188" s="577" t="s">
        <v>509</v>
      </c>
      <c r="CE188" s="577" t="s">
        <v>515</v>
      </c>
      <c r="CF188" s="580" t="s">
        <v>509</v>
      </c>
      <c r="CG188" s="583" t="s">
        <v>509</v>
      </c>
      <c r="CH188" s="582">
        <v>97</v>
      </c>
      <c r="CI188" s="577">
        <v>208</v>
      </c>
      <c r="CJ188" s="582" t="s">
        <v>1182</v>
      </c>
      <c r="CK188" s="577" t="s">
        <v>1096</v>
      </c>
      <c r="CL188" s="580" t="s">
        <v>910</v>
      </c>
      <c r="CM188" s="577" t="s">
        <v>910</v>
      </c>
      <c r="CN188" s="577" t="s">
        <v>910</v>
      </c>
      <c r="CO188" s="577" t="s">
        <v>910</v>
      </c>
      <c r="CP188" s="583" t="s">
        <v>542</v>
      </c>
      <c r="CQ188" s="577" t="s">
        <v>539</v>
      </c>
      <c r="CR188" s="577" t="s">
        <v>509</v>
      </c>
      <c r="CS188" s="577" t="s">
        <v>509</v>
      </c>
      <c r="CT188" s="577" t="s">
        <v>509</v>
      </c>
      <c r="CU188" s="577" t="s">
        <v>509</v>
      </c>
      <c r="CV188" s="577" t="s">
        <v>509</v>
      </c>
      <c r="CW188" s="577" t="s">
        <v>509</v>
      </c>
      <c r="CX188" s="580">
        <v>0.1</v>
      </c>
      <c r="CY188" s="577" t="s">
        <v>509</v>
      </c>
      <c r="CZ188" s="577" t="s">
        <v>910</v>
      </c>
      <c r="DA188" s="583" t="s">
        <v>515</v>
      </c>
      <c r="DB188" s="577" t="s">
        <v>540</v>
      </c>
      <c r="DC188" s="577" t="s">
        <v>509</v>
      </c>
      <c r="DD188" s="577" t="s">
        <v>509</v>
      </c>
      <c r="DE188" s="577" t="s">
        <v>540</v>
      </c>
      <c r="DF188" s="577" t="s">
        <v>910</v>
      </c>
      <c r="DG188" s="577" t="s">
        <v>910</v>
      </c>
      <c r="DH188" s="583" t="s">
        <v>541</v>
      </c>
      <c r="DI188" s="749" t="str">
        <f>IF(Tabela35[[#This Row],[nazwa punktu8]]=Tabela2[[#This Row],[Nazwa punktu]],"tak","NIEEEEEEEEEEEEEEEE")</f>
        <v>NIEEEEEEEEEEEEEEEE</v>
      </c>
    </row>
    <row r="189" spans="1:150" s="684" customFormat="1" hidden="1" x14ac:dyDescent="0.25">
      <c r="A189" s="679">
        <v>28</v>
      </c>
      <c r="B189" s="685">
        <v>100</v>
      </c>
      <c r="C189" s="681" t="s">
        <v>557</v>
      </c>
      <c r="D189" s="697">
        <v>51.159277777777774</v>
      </c>
      <c r="E189" s="698">
        <v>16.950555555555553</v>
      </c>
      <c r="F189" s="695" t="s">
        <v>1095</v>
      </c>
      <c r="G189" s="696" t="s">
        <v>1448</v>
      </c>
      <c r="H189" s="570">
        <v>28</v>
      </c>
      <c r="I189" s="566">
        <v>100</v>
      </c>
      <c r="J189" s="567" t="s">
        <v>1135</v>
      </c>
      <c r="K189" s="568" t="s">
        <v>1095</v>
      </c>
      <c r="L189" s="569">
        <v>990</v>
      </c>
      <c r="M189" s="570">
        <v>7.5</v>
      </c>
      <c r="N189" s="571" t="s">
        <v>910</v>
      </c>
      <c r="O189" s="572" t="s">
        <v>304</v>
      </c>
      <c r="P189" s="572">
        <v>82.37</v>
      </c>
      <c r="Q189" s="573" t="s">
        <v>910</v>
      </c>
      <c r="R189" s="572">
        <v>2.5139999999999998</v>
      </c>
      <c r="S189" s="572">
        <v>13.71</v>
      </c>
      <c r="T189" s="572">
        <v>16.12</v>
      </c>
      <c r="U189" s="574">
        <v>2.0199999999999999E-2</v>
      </c>
      <c r="V189" s="572">
        <v>187</v>
      </c>
      <c r="W189" s="573" t="s">
        <v>910</v>
      </c>
      <c r="X189" s="572">
        <v>9.282</v>
      </c>
      <c r="Y189" s="572">
        <v>10.029999999999999</v>
      </c>
      <c r="Z189" s="572" t="s">
        <v>912</v>
      </c>
      <c r="AA189" s="572">
        <v>13.39</v>
      </c>
      <c r="AB189" s="572">
        <v>320.89999999999998</v>
      </c>
      <c r="AC189" s="572">
        <v>8.2720000000000002</v>
      </c>
      <c r="AD189" s="575">
        <v>48.28</v>
      </c>
      <c r="AE189" s="576">
        <v>0.43440000000000001</v>
      </c>
      <c r="AF189" s="576">
        <v>0.21640000000000001</v>
      </c>
      <c r="AG189" s="576">
        <v>0.53959999999999997</v>
      </c>
      <c r="AH189" s="576">
        <v>0.14680000000000001</v>
      </c>
      <c r="AI189" s="576">
        <v>8.6179999999999993E-2</v>
      </c>
      <c r="AJ189" s="577">
        <v>4.2930000000000003E-2</v>
      </c>
      <c r="AK189" s="577">
        <v>3.2399999999999998E-2</v>
      </c>
      <c r="AL189" s="577">
        <v>4.0260000000000004E-2</v>
      </c>
      <c r="AM189" s="578">
        <v>0.3</v>
      </c>
      <c r="AN189" s="579" t="str">
        <f>IF(Tabela2[[#This Row],[Nazwa punktu]]=Tabela35[[#This Row],[Lokalizacja]],"OK","NIEEEEEEEEEEEEEEEEEEEEEEEEE")</f>
        <v>NIEEEEEEEEEEEEEEEEEEEEEEEEE</v>
      </c>
      <c r="AO189" s="580">
        <v>28</v>
      </c>
      <c r="AP189" s="582">
        <v>100</v>
      </c>
      <c r="AQ189" s="577" t="s">
        <v>1135</v>
      </c>
      <c r="AR189" s="582" t="s">
        <v>1095</v>
      </c>
      <c r="AS189" s="577">
        <v>8.0000000000000002E-3</v>
      </c>
      <c r="AT189" s="577" t="s">
        <v>959</v>
      </c>
      <c r="AU189" s="577" t="s">
        <v>959</v>
      </c>
      <c r="AV189" s="577" t="s">
        <v>959</v>
      </c>
      <c r="AW189" s="577">
        <v>2.7E-2</v>
      </c>
      <c r="AX189" s="577">
        <v>7.0000000000000001E-3</v>
      </c>
      <c r="AY189" s="577">
        <v>7.5999999999999998E-2</v>
      </c>
      <c r="AZ189" s="577">
        <v>6.0999999999999999E-2</v>
      </c>
      <c r="BA189" s="577">
        <v>3.6999999999999998E-2</v>
      </c>
      <c r="BB189" s="577">
        <v>4.4999999999999998E-2</v>
      </c>
      <c r="BC189" s="577">
        <v>3.3000000000000002E-2</v>
      </c>
      <c r="BD189" s="577">
        <v>3.4000000000000002E-2</v>
      </c>
      <c r="BE189" s="577">
        <v>8.0000000000000002E-3</v>
      </c>
      <c r="BF189" s="577">
        <v>3.2000000000000001E-2</v>
      </c>
      <c r="BG189" s="577">
        <v>3.2000000000000001E-2</v>
      </c>
      <c r="BH189" s="577">
        <v>8.0000000000000002E-3</v>
      </c>
      <c r="BI189" s="577">
        <v>1.0999999999999999E-2</v>
      </c>
      <c r="BJ189" s="577">
        <v>2.5000000000000001E-2</v>
      </c>
      <c r="BK189" s="580">
        <v>4.1500000000000002E-2</v>
      </c>
      <c r="BL189" s="577">
        <v>0.21900000000000003</v>
      </c>
      <c r="BM189" s="577">
        <v>0.12600000000000003</v>
      </c>
      <c r="BN189" s="577">
        <v>5.7000000000000002E-2</v>
      </c>
      <c r="BO189" s="583">
        <v>0.45150000000000012</v>
      </c>
      <c r="BP189" s="577">
        <v>0.4325</v>
      </c>
      <c r="BQ189" s="577">
        <v>0.30049999999999999</v>
      </c>
      <c r="BR189" s="583">
        <v>0.20100000000000001</v>
      </c>
      <c r="BS189" s="579" t="str">
        <f>IF(Tabela35[[#This Row],[Lokalizacja3]]=Tabela2[[#This Row],[Nazwa punktu]],"ok","NIEEEEEE")</f>
        <v>NIEEEEEE</v>
      </c>
      <c r="BT189" s="580">
        <v>28</v>
      </c>
      <c r="BU189" s="582">
        <v>100</v>
      </c>
      <c r="BV189" s="577" t="s">
        <v>557</v>
      </c>
      <c r="BW189" s="582" t="s">
        <v>1095</v>
      </c>
      <c r="BX189" s="577" t="s">
        <v>509</v>
      </c>
      <c r="BY189" s="577" t="s">
        <v>509</v>
      </c>
      <c r="BZ189" s="577" t="s">
        <v>509</v>
      </c>
      <c r="CA189" s="577" t="s">
        <v>509</v>
      </c>
      <c r="CB189" s="577" t="s">
        <v>509</v>
      </c>
      <c r="CC189" s="577" t="s">
        <v>509</v>
      </c>
      <c r="CD189" s="577" t="s">
        <v>509</v>
      </c>
      <c r="CE189" s="577" t="s">
        <v>515</v>
      </c>
      <c r="CF189" s="580" t="s">
        <v>509</v>
      </c>
      <c r="CG189" s="583" t="s">
        <v>509</v>
      </c>
      <c r="CH189" s="582">
        <v>28</v>
      </c>
      <c r="CI189" s="577">
        <v>100</v>
      </c>
      <c r="CJ189" s="582" t="s">
        <v>1135</v>
      </c>
      <c r="CK189" s="577" t="s">
        <v>1095</v>
      </c>
      <c r="CL189" s="580" t="s">
        <v>910</v>
      </c>
      <c r="CM189" s="577" t="s">
        <v>910</v>
      </c>
      <c r="CN189" s="577" t="s">
        <v>910</v>
      </c>
      <c r="CO189" s="577" t="s">
        <v>910</v>
      </c>
      <c r="CP189" s="583" t="s">
        <v>542</v>
      </c>
      <c r="CQ189" s="577" t="s">
        <v>539</v>
      </c>
      <c r="CR189" s="577" t="s">
        <v>509</v>
      </c>
      <c r="CS189" s="577" t="s">
        <v>509</v>
      </c>
      <c r="CT189" s="577" t="s">
        <v>509</v>
      </c>
      <c r="CU189" s="577" t="s">
        <v>509</v>
      </c>
      <c r="CV189" s="577" t="s">
        <v>509</v>
      </c>
      <c r="CW189" s="577" t="s">
        <v>509</v>
      </c>
      <c r="CX189" s="580">
        <v>0.2</v>
      </c>
      <c r="CY189" s="577" t="s">
        <v>509</v>
      </c>
      <c r="CZ189" s="577" t="s">
        <v>910</v>
      </c>
      <c r="DA189" s="583" t="s">
        <v>515</v>
      </c>
      <c r="DB189" s="577" t="s">
        <v>540</v>
      </c>
      <c r="DC189" s="577" t="s">
        <v>509</v>
      </c>
      <c r="DD189" s="577" t="s">
        <v>509</v>
      </c>
      <c r="DE189" s="577" t="s">
        <v>540</v>
      </c>
      <c r="DF189" s="577" t="s">
        <v>910</v>
      </c>
      <c r="DG189" s="577" t="s">
        <v>910</v>
      </c>
      <c r="DH189" s="583" t="s">
        <v>541</v>
      </c>
      <c r="DI189" s="749" t="str">
        <f>IF(Tabela35[[#This Row],[nazwa punktu8]]=Tabela2[[#This Row],[Nazwa punktu]],"tak","NIEEEEEEEEEEEEEEEE")</f>
        <v>NIEEEEEEEEEEEEEEEE</v>
      </c>
    </row>
    <row r="190" spans="1:150" s="684" customFormat="1" hidden="1" x14ac:dyDescent="0.25">
      <c r="A190" s="679">
        <v>62</v>
      </c>
      <c r="B190" s="680">
        <v>287</v>
      </c>
      <c r="C190" s="681" t="s">
        <v>332</v>
      </c>
      <c r="D190" s="693">
        <v>51.629356999999999</v>
      </c>
      <c r="E190" s="694">
        <v>22.450462999999999</v>
      </c>
      <c r="F190" s="695" t="s">
        <v>1101</v>
      </c>
      <c r="G190" s="740" t="s">
        <v>1449</v>
      </c>
      <c r="H190" s="570">
        <v>62</v>
      </c>
      <c r="I190" s="566">
        <v>287</v>
      </c>
      <c r="J190" s="567" t="s">
        <v>1152</v>
      </c>
      <c r="K190" s="568" t="s">
        <v>1101</v>
      </c>
      <c r="L190" s="569">
        <v>436</v>
      </c>
      <c r="M190" s="570">
        <v>7.2</v>
      </c>
      <c r="N190" s="571" t="s">
        <v>910</v>
      </c>
      <c r="O190" s="572">
        <v>8.8670000000000009</v>
      </c>
      <c r="P190" s="572">
        <v>188.2</v>
      </c>
      <c r="Q190" s="573" t="s">
        <v>910</v>
      </c>
      <c r="R190" s="572">
        <v>4.4119999999999999</v>
      </c>
      <c r="S190" s="572">
        <v>9.8390000000000004</v>
      </c>
      <c r="T190" s="572">
        <v>15.64</v>
      </c>
      <c r="U190" s="574">
        <v>9.5799999999999996E-2</v>
      </c>
      <c r="V190" s="572">
        <v>1851</v>
      </c>
      <c r="W190" s="573" t="s">
        <v>910</v>
      </c>
      <c r="X190" s="572">
        <v>10.06</v>
      </c>
      <c r="Y190" s="572">
        <v>16.899999999999999</v>
      </c>
      <c r="Z190" s="572" t="s">
        <v>912</v>
      </c>
      <c r="AA190" s="572">
        <v>107.7</v>
      </c>
      <c r="AB190" s="572">
        <v>63.1</v>
      </c>
      <c r="AC190" s="572">
        <v>11.45</v>
      </c>
      <c r="AD190" s="575">
        <v>74.569999999999993</v>
      </c>
      <c r="AE190" s="576">
        <v>0.4768</v>
      </c>
      <c r="AF190" s="576">
        <v>2.4039999999999999</v>
      </c>
      <c r="AG190" s="576">
        <v>3.6819999999999999</v>
      </c>
      <c r="AH190" s="576">
        <v>5.4649999999999997E-2</v>
      </c>
      <c r="AI190" s="576">
        <v>0.1263</v>
      </c>
      <c r="AJ190" s="577">
        <v>1.243E-2</v>
      </c>
      <c r="AK190" s="577">
        <v>0.4446</v>
      </c>
      <c r="AL190" s="577">
        <v>0.34389999999999998</v>
      </c>
      <c r="AM190" s="586">
        <v>13.5</v>
      </c>
      <c r="AN190" s="579" t="str">
        <f>IF(Tabela2[[#This Row],[Nazwa punktu]]=Tabela35[[#This Row],[Lokalizacja]],"OK","NIEEEEEEEEEEEEEEEEEEEEEEEEE")</f>
        <v>NIEEEEEEEEEEEEEEEEEEEEEEEEE</v>
      </c>
      <c r="AO190" s="580">
        <v>61</v>
      </c>
      <c r="AP190" s="582">
        <v>287</v>
      </c>
      <c r="AQ190" s="577" t="s">
        <v>1152</v>
      </c>
      <c r="AR190" s="582" t="s">
        <v>1101</v>
      </c>
      <c r="AS190" s="577">
        <v>0.38</v>
      </c>
      <c r="AT190" s="577" t="s">
        <v>959</v>
      </c>
      <c r="AU190" s="577" t="s">
        <v>959</v>
      </c>
      <c r="AV190" s="577">
        <v>5.6000000000000001E-2</v>
      </c>
      <c r="AW190" s="577">
        <v>0.20300000000000001</v>
      </c>
      <c r="AX190" s="577">
        <v>4.2000000000000003E-2</v>
      </c>
      <c r="AY190" s="577">
        <v>0.28999999999999998</v>
      </c>
      <c r="AZ190" s="577">
        <v>0.221</v>
      </c>
      <c r="BA190" s="577">
        <v>9.9000000000000005E-2</v>
      </c>
      <c r="BB190" s="577">
        <v>0.17699999999999999</v>
      </c>
      <c r="BC190" s="577">
        <v>0.14299999999999999</v>
      </c>
      <c r="BD190" s="577">
        <v>0.16700000000000001</v>
      </c>
      <c r="BE190" s="577">
        <v>3.4000000000000002E-2</v>
      </c>
      <c r="BF190" s="577">
        <v>0.11899999999999999</v>
      </c>
      <c r="BG190" s="577">
        <v>0.17499999999999999</v>
      </c>
      <c r="BH190" s="577" t="s">
        <v>959</v>
      </c>
      <c r="BI190" s="577">
        <v>0.40100000000000002</v>
      </c>
      <c r="BJ190" s="577">
        <v>0.16700000000000001</v>
      </c>
      <c r="BK190" s="580">
        <v>0.30599999999999999</v>
      </c>
      <c r="BL190" s="577">
        <v>0.78699999999999992</v>
      </c>
      <c r="BM190" s="577">
        <v>0.86650000000000005</v>
      </c>
      <c r="BN190" s="577">
        <v>0.34199999999999997</v>
      </c>
      <c r="BO190" s="583">
        <v>2.6814999999999998</v>
      </c>
      <c r="BP190" s="577">
        <v>2.2464999999999997</v>
      </c>
      <c r="BQ190" s="577">
        <v>1.2144999999999999</v>
      </c>
      <c r="BR190" s="583">
        <v>0.87250000000000005</v>
      </c>
      <c r="BS190" s="579" t="str">
        <f>IF(Tabela35[[#This Row],[Lokalizacja3]]=Tabela2[[#This Row],[Nazwa punktu]],"ok","NIEEEEEE")</f>
        <v>NIEEEEEE</v>
      </c>
      <c r="BT190" s="580">
        <v>62</v>
      </c>
      <c r="BU190" s="582">
        <v>287</v>
      </c>
      <c r="BV190" s="577" t="s">
        <v>1152</v>
      </c>
      <c r="BW190" s="582" t="s">
        <v>1101</v>
      </c>
      <c r="BX190" s="577">
        <v>0.2</v>
      </c>
      <c r="BY190" s="577">
        <v>0.1</v>
      </c>
      <c r="BZ190" s="577">
        <v>0.2</v>
      </c>
      <c r="CA190" s="577">
        <v>0.1</v>
      </c>
      <c r="CB190" s="577">
        <v>0.2</v>
      </c>
      <c r="CC190" s="577">
        <v>0.1</v>
      </c>
      <c r="CD190" s="577">
        <v>0.1</v>
      </c>
      <c r="CE190" s="577">
        <v>1</v>
      </c>
      <c r="CF190" s="580" t="s">
        <v>509</v>
      </c>
      <c r="CG190" s="583" t="s">
        <v>509</v>
      </c>
      <c r="CH190" s="582">
        <v>62</v>
      </c>
      <c r="CI190" s="577">
        <v>287</v>
      </c>
      <c r="CJ190" s="582" t="s">
        <v>1152</v>
      </c>
      <c r="CK190" s="577" t="s">
        <v>1101</v>
      </c>
      <c r="CL190" s="580" t="s">
        <v>910</v>
      </c>
      <c r="CM190" s="577" t="s">
        <v>910</v>
      </c>
      <c r="CN190" s="577" t="s">
        <v>910</v>
      </c>
      <c r="CO190" s="577" t="s">
        <v>910</v>
      </c>
      <c r="CP190" s="583" t="s">
        <v>542</v>
      </c>
      <c r="CQ190" s="577" t="s">
        <v>539</v>
      </c>
      <c r="CR190" s="577" t="s">
        <v>509</v>
      </c>
      <c r="CS190" s="577" t="s">
        <v>509</v>
      </c>
      <c r="CT190" s="577" t="s">
        <v>509</v>
      </c>
      <c r="CU190" s="577" t="s">
        <v>509</v>
      </c>
      <c r="CV190" s="577" t="s">
        <v>509</v>
      </c>
      <c r="CW190" s="577" t="s">
        <v>509</v>
      </c>
      <c r="CX190" s="580">
        <v>2.2000000000000002</v>
      </c>
      <c r="CY190" s="577">
        <v>1.3</v>
      </c>
      <c r="CZ190" s="577">
        <v>0.9</v>
      </c>
      <c r="DA190" s="583">
        <v>4.4000000000000004</v>
      </c>
      <c r="DB190" s="577" t="s">
        <v>540</v>
      </c>
      <c r="DC190" s="577" t="s">
        <v>509</v>
      </c>
      <c r="DD190" s="577" t="s">
        <v>509</v>
      </c>
      <c r="DE190" s="577" t="s">
        <v>540</v>
      </c>
      <c r="DF190" s="577" t="s">
        <v>910</v>
      </c>
      <c r="DG190" s="577" t="s">
        <v>910</v>
      </c>
      <c r="DH190" s="583" t="s">
        <v>541</v>
      </c>
      <c r="DI190" s="749" t="str">
        <f>IF(Tabela35[[#This Row],[nazwa punktu8]]=Tabela2[[#This Row],[Nazwa punktu]],"tak","NIEEEEEEEEEEEEEEEE")</f>
        <v>NIEEEEEEEEEEEEEEEE</v>
      </c>
    </row>
    <row r="191" spans="1:150" s="684" customFormat="1" hidden="1" x14ac:dyDescent="0.25">
      <c r="A191" s="679">
        <v>63</v>
      </c>
      <c r="B191" s="680">
        <v>600</v>
      </c>
      <c r="C191" s="681" t="s">
        <v>811</v>
      </c>
      <c r="D191" s="693">
        <v>51.720348999999999</v>
      </c>
      <c r="E191" s="694">
        <v>22.649975999999999</v>
      </c>
      <c r="F191" s="695" t="s">
        <v>1101</v>
      </c>
      <c r="G191" s="696" t="s">
        <v>1449</v>
      </c>
      <c r="H191" s="570">
        <v>63</v>
      </c>
      <c r="I191" s="566">
        <v>600</v>
      </c>
      <c r="J191" s="567" t="s">
        <v>1154</v>
      </c>
      <c r="K191" s="568" t="s">
        <v>1101</v>
      </c>
      <c r="L191" s="569">
        <v>410</v>
      </c>
      <c r="M191" s="570">
        <v>7.5</v>
      </c>
      <c r="N191" s="571" t="s">
        <v>910</v>
      </c>
      <c r="O191" s="572" t="s">
        <v>304</v>
      </c>
      <c r="P191" s="572">
        <v>29.44</v>
      </c>
      <c r="Q191" s="573" t="s">
        <v>910</v>
      </c>
      <c r="R191" s="572" t="s">
        <v>911</v>
      </c>
      <c r="S191" s="572">
        <v>4.1589999999999998</v>
      </c>
      <c r="T191" s="572">
        <v>8.6359999999999992</v>
      </c>
      <c r="U191" s="574">
        <v>6.3600000000000002E-3</v>
      </c>
      <c r="V191" s="572">
        <v>157.9</v>
      </c>
      <c r="W191" s="573" t="s">
        <v>910</v>
      </c>
      <c r="X191" s="572">
        <v>2.6240000000000001</v>
      </c>
      <c r="Y191" s="572">
        <v>7.7409999999999997</v>
      </c>
      <c r="Z191" s="572" t="s">
        <v>912</v>
      </c>
      <c r="AA191" s="572">
        <v>12</v>
      </c>
      <c r="AB191" s="572">
        <v>123.3</v>
      </c>
      <c r="AC191" s="572">
        <v>5.3040000000000003</v>
      </c>
      <c r="AD191" s="575">
        <v>17.32</v>
      </c>
      <c r="AE191" s="576">
        <v>0.20949999999999999</v>
      </c>
      <c r="AF191" s="576">
        <v>0.38729999999999998</v>
      </c>
      <c r="AG191" s="576">
        <v>0.4476</v>
      </c>
      <c r="AH191" s="576">
        <v>5.126E-2</v>
      </c>
      <c r="AI191" s="576">
        <v>6.8779999999999994E-2</v>
      </c>
      <c r="AJ191" s="577">
        <v>1.0120000000000001E-2</v>
      </c>
      <c r="AK191" s="577">
        <v>2.248E-2</v>
      </c>
      <c r="AL191" s="577">
        <v>0.1278</v>
      </c>
      <c r="AM191" s="578">
        <v>1.21</v>
      </c>
      <c r="AN191" s="579" t="str">
        <f>IF(Tabela2[[#This Row],[Nazwa punktu]]=Tabela35[[#This Row],[Lokalizacja]],"OK","NIEEEEEEEEEEEEEEEEEEEEEEEEE")</f>
        <v>NIEEEEEEEEEEEEEEEEEEEEEEEEE</v>
      </c>
      <c r="AO191" s="580">
        <v>62</v>
      </c>
      <c r="AP191" s="582">
        <v>600</v>
      </c>
      <c r="AQ191" s="577" t="s">
        <v>1154</v>
      </c>
      <c r="AR191" s="582" t="s">
        <v>1101</v>
      </c>
      <c r="AS191" s="577">
        <v>1.7999999999999999E-2</v>
      </c>
      <c r="AT191" s="577" t="s">
        <v>959</v>
      </c>
      <c r="AU191" s="577" t="s">
        <v>959</v>
      </c>
      <c r="AV191" s="577" t="s">
        <v>959</v>
      </c>
      <c r="AW191" s="577" t="s">
        <v>959</v>
      </c>
      <c r="AX191" s="577" t="s">
        <v>959</v>
      </c>
      <c r="AY191" s="577" t="s">
        <v>959</v>
      </c>
      <c r="AZ191" s="577" t="s">
        <v>959</v>
      </c>
      <c r="BA191" s="577" t="s">
        <v>959</v>
      </c>
      <c r="BB191" s="577" t="s">
        <v>959</v>
      </c>
      <c r="BC191" s="577" t="s">
        <v>959</v>
      </c>
      <c r="BD191" s="577" t="s">
        <v>959</v>
      </c>
      <c r="BE191" s="577" t="s">
        <v>959</v>
      </c>
      <c r="BF191" s="577" t="s">
        <v>959</v>
      </c>
      <c r="BG191" s="577" t="s">
        <v>959</v>
      </c>
      <c r="BH191" s="577" t="s">
        <v>959</v>
      </c>
      <c r="BI191" s="577" t="s">
        <v>959</v>
      </c>
      <c r="BJ191" s="577" t="s">
        <v>959</v>
      </c>
      <c r="BK191" s="580" t="s">
        <v>960</v>
      </c>
      <c r="BL191" s="577" t="s">
        <v>961</v>
      </c>
      <c r="BM191" s="577" t="s">
        <v>1114</v>
      </c>
      <c r="BN191" s="577" t="s">
        <v>962</v>
      </c>
      <c r="BO191" s="583" t="s">
        <v>933</v>
      </c>
      <c r="BP191" s="577" t="s">
        <v>964</v>
      </c>
      <c r="BQ191" s="577" t="s">
        <v>1115</v>
      </c>
      <c r="BR191" s="583" t="s">
        <v>963</v>
      </c>
      <c r="BS191" s="579" t="str">
        <f>IF(Tabela35[[#This Row],[Lokalizacja3]]=Tabela2[[#This Row],[Nazwa punktu]],"ok","NIEEEEEE")</f>
        <v>NIEEEEEE</v>
      </c>
      <c r="BT191" s="580">
        <v>63</v>
      </c>
      <c r="BU191" s="582">
        <v>600</v>
      </c>
      <c r="BV191" s="577" t="s">
        <v>811</v>
      </c>
      <c r="BW191" s="582" t="s">
        <v>1101</v>
      </c>
      <c r="BX191" s="577" t="s">
        <v>509</v>
      </c>
      <c r="BY191" s="577" t="s">
        <v>509</v>
      </c>
      <c r="BZ191" s="577" t="s">
        <v>509</v>
      </c>
      <c r="CA191" s="577" t="s">
        <v>509</v>
      </c>
      <c r="CB191" s="577" t="s">
        <v>509</v>
      </c>
      <c r="CC191" s="577" t="s">
        <v>509</v>
      </c>
      <c r="CD191" s="577" t="s">
        <v>509</v>
      </c>
      <c r="CE191" s="577" t="s">
        <v>515</v>
      </c>
      <c r="CF191" s="580" t="s">
        <v>509</v>
      </c>
      <c r="CG191" s="583" t="s">
        <v>509</v>
      </c>
      <c r="CH191" s="582">
        <v>63</v>
      </c>
      <c r="CI191" s="577">
        <v>600</v>
      </c>
      <c r="CJ191" s="582" t="s">
        <v>1154</v>
      </c>
      <c r="CK191" s="577" t="s">
        <v>1101</v>
      </c>
      <c r="CL191" s="580" t="s">
        <v>910</v>
      </c>
      <c r="CM191" s="577" t="s">
        <v>910</v>
      </c>
      <c r="CN191" s="577" t="s">
        <v>910</v>
      </c>
      <c r="CO191" s="577" t="s">
        <v>910</v>
      </c>
      <c r="CP191" s="583" t="s">
        <v>542</v>
      </c>
      <c r="CQ191" s="577" t="s">
        <v>539</v>
      </c>
      <c r="CR191" s="577" t="s">
        <v>509</v>
      </c>
      <c r="CS191" s="577" t="s">
        <v>509</v>
      </c>
      <c r="CT191" s="577" t="s">
        <v>509</v>
      </c>
      <c r="CU191" s="577" t="s">
        <v>509</v>
      </c>
      <c r="CV191" s="577" t="s">
        <v>509</v>
      </c>
      <c r="CW191" s="577" t="s">
        <v>509</v>
      </c>
      <c r="CX191" s="580">
        <v>0.1</v>
      </c>
      <c r="CY191" s="577" t="s">
        <v>509</v>
      </c>
      <c r="CZ191" s="577" t="s">
        <v>910</v>
      </c>
      <c r="DA191" s="583" t="s">
        <v>515</v>
      </c>
      <c r="DB191" s="577" t="s">
        <v>540</v>
      </c>
      <c r="DC191" s="577" t="s">
        <v>509</v>
      </c>
      <c r="DD191" s="577" t="s">
        <v>509</v>
      </c>
      <c r="DE191" s="577" t="s">
        <v>540</v>
      </c>
      <c r="DF191" s="577" t="s">
        <v>910</v>
      </c>
      <c r="DG191" s="577" t="s">
        <v>910</v>
      </c>
      <c r="DH191" s="583" t="s">
        <v>541</v>
      </c>
      <c r="DI191" s="749" t="str">
        <f>IF(Tabela35[[#This Row],[nazwa punktu8]]=Tabela2[[#This Row],[Nazwa punktu]],"tak","NIEEEEEEEEEEEEEEEE")</f>
        <v>NIEEEEEEEEEEEEEEEE</v>
      </c>
    </row>
    <row r="192" spans="1:150" s="684" customFormat="1" hidden="1" x14ac:dyDescent="0.25">
      <c r="A192" s="679">
        <v>254</v>
      </c>
      <c r="B192" s="685">
        <v>601</v>
      </c>
      <c r="C192" s="681" t="s">
        <v>353</v>
      </c>
      <c r="D192" s="697">
        <v>53.229888888888894</v>
      </c>
      <c r="E192" s="698">
        <v>14.478333333333333</v>
      </c>
      <c r="F192" s="695" t="s">
        <v>776</v>
      </c>
      <c r="G192" s="696" t="s">
        <v>1450</v>
      </c>
      <c r="H192" s="570">
        <v>254</v>
      </c>
      <c r="I192" s="566">
        <v>601</v>
      </c>
      <c r="J192" s="567" t="s">
        <v>37</v>
      </c>
      <c r="K192" s="568" t="s">
        <v>776</v>
      </c>
      <c r="L192" s="569">
        <v>575</v>
      </c>
      <c r="M192" s="570">
        <v>7.9</v>
      </c>
      <c r="N192" s="571" t="s">
        <v>910</v>
      </c>
      <c r="O192" s="572" t="s">
        <v>304</v>
      </c>
      <c r="P192" s="572">
        <v>28.06</v>
      </c>
      <c r="Q192" s="573" t="s">
        <v>910</v>
      </c>
      <c r="R192" s="572" t="s">
        <v>911</v>
      </c>
      <c r="S192" s="572">
        <v>2.427</v>
      </c>
      <c r="T192" s="572">
        <v>2.7090000000000001</v>
      </c>
      <c r="U192" s="574">
        <v>0.01</v>
      </c>
      <c r="V192" s="572">
        <v>175.9</v>
      </c>
      <c r="W192" s="573" t="s">
        <v>910</v>
      </c>
      <c r="X192" s="572">
        <v>1.6879999999999999</v>
      </c>
      <c r="Y192" s="572" t="s">
        <v>912</v>
      </c>
      <c r="Z192" s="572" t="s">
        <v>912</v>
      </c>
      <c r="AA192" s="572">
        <v>12.15</v>
      </c>
      <c r="AB192" s="572">
        <v>55.69</v>
      </c>
      <c r="AC192" s="572">
        <v>2.5270000000000001</v>
      </c>
      <c r="AD192" s="575">
        <v>9.6120000000000001</v>
      </c>
      <c r="AE192" s="576">
        <v>0.1368</v>
      </c>
      <c r="AF192" s="576">
        <v>0.20519999999999999</v>
      </c>
      <c r="AG192" s="576">
        <v>0.4652</v>
      </c>
      <c r="AH192" s="576">
        <v>3.3239999999999999E-2</v>
      </c>
      <c r="AI192" s="576">
        <v>2.7019999999999999E-2</v>
      </c>
      <c r="AJ192" s="577">
        <v>9.9830000000000006E-3</v>
      </c>
      <c r="AK192" s="577">
        <v>3.909E-2</v>
      </c>
      <c r="AL192" s="577">
        <v>2.1129999999999999E-2</v>
      </c>
      <c r="AM192" s="578">
        <v>0.48</v>
      </c>
      <c r="AN192" s="579" t="str">
        <f>IF(Tabela2[[#This Row],[Nazwa punktu]]=Tabela35[[#This Row],[Lokalizacja]],"OK","NIEEEEEEEEEEEEEEEEEEEEEEEEE")</f>
        <v>NIEEEEEEEEEEEEEEEEEEEEEEEEE</v>
      </c>
      <c r="AO192" s="580">
        <v>254</v>
      </c>
      <c r="AP192" s="582">
        <v>601</v>
      </c>
      <c r="AQ192" s="577" t="s">
        <v>37</v>
      </c>
      <c r="AR192" s="582" t="s">
        <v>1105</v>
      </c>
      <c r="AS192" s="577" t="s">
        <v>959</v>
      </c>
      <c r="AT192" s="577">
        <v>7.0000000000000001E-3</v>
      </c>
      <c r="AU192" s="577" t="s">
        <v>959</v>
      </c>
      <c r="AV192" s="577">
        <v>1.0999999999999999E-2</v>
      </c>
      <c r="AW192" s="577">
        <v>0.129</v>
      </c>
      <c r="AX192" s="577">
        <v>2.1000000000000001E-2</v>
      </c>
      <c r="AY192" s="577">
        <v>0.20599999999999999</v>
      </c>
      <c r="AZ192" s="577">
        <v>0.17599999999999999</v>
      </c>
      <c r="BA192" s="577">
        <v>0.122</v>
      </c>
      <c r="BB192" s="577">
        <v>0.13900000000000001</v>
      </c>
      <c r="BC192" s="577">
        <v>0.10299999999999999</v>
      </c>
      <c r="BD192" s="577">
        <v>0.11600000000000001</v>
      </c>
      <c r="BE192" s="577">
        <v>2.9000000000000001E-2</v>
      </c>
      <c r="BF192" s="577">
        <v>0.109</v>
      </c>
      <c r="BG192" s="577">
        <v>9.1999999999999998E-2</v>
      </c>
      <c r="BH192" s="577">
        <v>2.3E-2</v>
      </c>
      <c r="BI192" s="577">
        <v>3.1E-2</v>
      </c>
      <c r="BJ192" s="577">
        <v>6.9000000000000006E-2</v>
      </c>
      <c r="BK192" s="580">
        <v>0.17049999999999998</v>
      </c>
      <c r="BL192" s="577">
        <v>0.64300000000000002</v>
      </c>
      <c r="BM192" s="577">
        <v>0.41100000000000003</v>
      </c>
      <c r="BN192" s="577">
        <v>0.161</v>
      </c>
      <c r="BO192" s="583">
        <v>1.3879999999999997</v>
      </c>
      <c r="BP192" s="577">
        <v>1.3279999999999998</v>
      </c>
      <c r="BQ192" s="577">
        <v>0.94550000000000001</v>
      </c>
      <c r="BR192" s="583">
        <v>0.6339999999999999</v>
      </c>
      <c r="BS192" s="579" t="str">
        <f>IF(Tabela35[[#This Row],[Lokalizacja3]]=Tabela2[[#This Row],[Nazwa punktu]],"ok","NIEEEEEE")</f>
        <v>NIEEEEEE</v>
      </c>
      <c r="BT192" s="580">
        <v>254</v>
      </c>
      <c r="BU192" s="582">
        <v>601</v>
      </c>
      <c r="BV192" s="577" t="s">
        <v>37</v>
      </c>
      <c r="BW192" s="582" t="s">
        <v>776</v>
      </c>
      <c r="BX192" s="577" t="s">
        <v>509</v>
      </c>
      <c r="BY192" s="577" t="s">
        <v>509</v>
      </c>
      <c r="BZ192" s="577" t="s">
        <v>509</v>
      </c>
      <c r="CA192" s="577" t="s">
        <v>509</v>
      </c>
      <c r="CB192" s="577" t="s">
        <v>509</v>
      </c>
      <c r="CC192" s="577" t="s">
        <v>509</v>
      </c>
      <c r="CD192" s="577" t="s">
        <v>509</v>
      </c>
      <c r="CE192" s="577" t="s">
        <v>515</v>
      </c>
      <c r="CF192" s="580" t="s">
        <v>509</v>
      </c>
      <c r="CG192" s="583" t="s">
        <v>509</v>
      </c>
      <c r="CH192" s="582">
        <v>254</v>
      </c>
      <c r="CI192" s="577">
        <v>601</v>
      </c>
      <c r="CJ192" s="582" t="s">
        <v>723</v>
      </c>
      <c r="CK192" s="577" t="s">
        <v>776</v>
      </c>
      <c r="CL192" s="580" t="s">
        <v>910</v>
      </c>
      <c r="CM192" s="577" t="s">
        <v>910</v>
      </c>
      <c r="CN192" s="577" t="s">
        <v>910</v>
      </c>
      <c r="CO192" s="577" t="s">
        <v>910</v>
      </c>
      <c r="CP192" s="583" t="s">
        <v>542</v>
      </c>
      <c r="CQ192" s="577" t="s">
        <v>539</v>
      </c>
      <c r="CR192" s="577" t="s">
        <v>509</v>
      </c>
      <c r="CS192" s="577" t="s">
        <v>509</v>
      </c>
      <c r="CT192" s="577" t="s">
        <v>509</v>
      </c>
      <c r="CU192" s="577" t="s">
        <v>509</v>
      </c>
      <c r="CV192" s="577" t="s">
        <v>509</v>
      </c>
      <c r="CW192" s="577" t="s">
        <v>509</v>
      </c>
      <c r="CX192" s="580">
        <v>0.3</v>
      </c>
      <c r="CY192" s="577">
        <v>0.4</v>
      </c>
      <c r="CZ192" s="577" t="s">
        <v>910</v>
      </c>
      <c r="DA192" s="583">
        <v>0.95</v>
      </c>
      <c r="DB192" s="577" t="s">
        <v>540</v>
      </c>
      <c r="DC192" s="577" t="s">
        <v>509</v>
      </c>
      <c r="DD192" s="577" t="s">
        <v>509</v>
      </c>
      <c r="DE192" s="577" t="s">
        <v>540</v>
      </c>
      <c r="DF192" s="577" t="s">
        <v>910</v>
      </c>
      <c r="DG192" s="577" t="s">
        <v>910</v>
      </c>
      <c r="DH192" s="583" t="s">
        <v>541</v>
      </c>
      <c r="DI192" s="749" t="str">
        <f>IF(Tabela35[[#This Row],[nazwa punktu8]]=Tabela2[[#This Row],[Nazwa punktu]],"tak","NIEEEEEEEEEEEEEEEE")</f>
        <v>NIEEEEEEEEEEEEEEEE</v>
      </c>
    </row>
    <row r="193" spans="1:113" s="684" customFormat="1" hidden="1" x14ac:dyDescent="0.25">
      <c r="A193" s="679">
        <v>64</v>
      </c>
      <c r="B193" s="680">
        <v>288</v>
      </c>
      <c r="C193" s="681" t="s">
        <v>577</v>
      </c>
      <c r="D193" s="693">
        <v>51.266688000000002</v>
      </c>
      <c r="E193" s="694">
        <v>23.653858</v>
      </c>
      <c r="F193" s="695" t="s">
        <v>1101</v>
      </c>
      <c r="G193" s="696" t="s">
        <v>1451</v>
      </c>
      <c r="H193" s="570">
        <v>64</v>
      </c>
      <c r="I193" s="566">
        <v>288</v>
      </c>
      <c r="J193" s="567" t="s">
        <v>1153</v>
      </c>
      <c r="K193" s="568" t="s">
        <v>1101</v>
      </c>
      <c r="L193" s="569">
        <v>900</v>
      </c>
      <c r="M193" s="570">
        <v>7.5</v>
      </c>
      <c r="N193" s="571" t="s">
        <v>910</v>
      </c>
      <c r="O193" s="572" t="s">
        <v>304</v>
      </c>
      <c r="P193" s="572">
        <v>22.88</v>
      </c>
      <c r="Q193" s="573" t="s">
        <v>910</v>
      </c>
      <c r="R193" s="572" t="s">
        <v>911</v>
      </c>
      <c r="S193" s="572">
        <v>1.464</v>
      </c>
      <c r="T193" s="572">
        <v>1.9079999999999999</v>
      </c>
      <c r="U193" s="574">
        <v>4.0099999999999997E-3</v>
      </c>
      <c r="V193" s="572">
        <v>28.3</v>
      </c>
      <c r="W193" s="573" t="s">
        <v>910</v>
      </c>
      <c r="X193" s="572">
        <v>1.08</v>
      </c>
      <c r="Y193" s="572" t="s">
        <v>912</v>
      </c>
      <c r="Z193" s="572" t="s">
        <v>912</v>
      </c>
      <c r="AA193" s="572">
        <v>7.6559999999999997</v>
      </c>
      <c r="AB193" s="572">
        <v>119.5</v>
      </c>
      <c r="AC193" s="572">
        <v>1.351</v>
      </c>
      <c r="AD193" s="575">
        <v>6.4450000000000003</v>
      </c>
      <c r="AE193" s="576">
        <v>0.1004</v>
      </c>
      <c r="AF193" s="576">
        <v>6.9470000000000004E-2</v>
      </c>
      <c r="AG193" s="576">
        <v>9.5759999999999998E-2</v>
      </c>
      <c r="AH193" s="576">
        <v>4.6739999999999997E-2</v>
      </c>
      <c r="AI193" s="576" t="s">
        <v>305</v>
      </c>
      <c r="AJ193" s="577">
        <v>1.6909999999999998E-2</v>
      </c>
      <c r="AK193" s="577">
        <v>4.9049999999999996E-3</v>
      </c>
      <c r="AL193" s="577">
        <v>8.9999999999999993E-3</v>
      </c>
      <c r="AM193" s="578">
        <v>5.0000000000000001E-3</v>
      </c>
      <c r="AN193" s="579" t="str">
        <f>IF(Tabela2[[#This Row],[Nazwa punktu]]=Tabela35[[#This Row],[Lokalizacja]],"OK","NIEEEEEEEEEEEEEEEEEEEEEEEEE")</f>
        <v>NIEEEEEEEEEEEEEEEEEEEEEEEEE</v>
      </c>
      <c r="AO193" s="580">
        <v>63</v>
      </c>
      <c r="AP193" s="582">
        <v>288</v>
      </c>
      <c r="AQ193" s="577" t="s">
        <v>1153</v>
      </c>
      <c r="AR193" s="582" t="s">
        <v>1101</v>
      </c>
      <c r="AS193" s="577" t="s">
        <v>959</v>
      </c>
      <c r="AT193" s="577" t="s">
        <v>959</v>
      </c>
      <c r="AU193" s="577" t="s">
        <v>959</v>
      </c>
      <c r="AV193" s="577" t="s">
        <v>959</v>
      </c>
      <c r="AW193" s="577" t="s">
        <v>959</v>
      </c>
      <c r="AX193" s="577" t="s">
        <v>959</v>
      </c>
      <c r="AY193" s="577" t="s">
        <v>959</v>
      </c>
      <c r="AZ193" s="577" t="s">
        <v>959</v>
      </c>
      <c r="BA193" s="577" t="s">
        <v>959</v>
      </c>
      <c r="BB193" s="577" t="s">
        <v>959</v>
      </c>
      <c r="BC193" s="577" t="s">
        <v>959</v>
      </c>
      <c r="BD193" s="577" t="s">
        <v>959</v>
      </c>
      <c r="BE193" s="577" t="s">
        <v>959</v>
      </c>
      <c r="BF193" s="577" t="s">
        <v>959</v>
      </c>
      <c r="BG193" s="577" t="s">
        <v>959</v>
      </c>
      <c r="BH193" s="577" t="s">
        <v>959</v>
      </c>
      <c r="BI193" s="577">
        <v>8.0000000000000002E-3</v>
      </c>
      <c r="BJ193" s="577" t="s">
        <v>959</v>
      </c>
      <c r="BK193" s="580" t="s">
        <v>960</v>
      </c>
      <c r="BL193" s="577" t="s">
        <v>961</v>
      </c>
      <c r="BM193" s="577" t="s">
        <v>1114</v>
      </c>
      <c r="BN193" s="577" t="s">
        <v>962</v>
      </c>
      <c r="BO193" s="583" t="s">
        <v>933</v>
      </c>
      <c r="BP193" s="577" t="s">
        <v>964</v>
      </c>
      <c r="BQ193" s="577" t="s">
        <v>1115</v>
      </c>
      <c r="BR193" s="583" t="s">
        <v>963</v>
      </c>
      <c r="BS193" s="579" t="str">
        <f>IF(Tabela35[[#This Row],[Lokalizacja3]]=Tabela2[[#This Row],[Nazwa punktu]],"ok","NIEEEEEE")</f>
        <v>NIEEEEEE</v>
      </c>
      <c r="BT193" s="580">
        <v>64</v>
      </c>
      <c r="BU193" s="582">
        <v>288</v>
      </c>
      <c r="BV193" s="577" t="s">
        <v>577</v>
      </c>
      <c r="BW193" s="582" t="s">
        <v>1101</v>
      </c>
      <c r="BX193" s="577" t="s">
        <v>509</v>
      </c>
      <c r="BY193" s="577" t="s">
        <v>509</v>
      </c>
      <c r="BZ193" s="577" t="s">
        <v>509</v>
      </c>
      <c r="CA193" s="577" t="s">
        <v>509</v>
      </c>
      <c r="CB193" s="577" t="s">
        <v>509</v>
      </c>
      <c r="CC193" s="577" t="s">
        <v>509</v>
      </c>
      <c r="CD193" s="577" t="s">
        <v>509</v>
      </c>
      <c r="CE193" s="577" t="s">
        <v>515</v>
      </c>
      <c r="CF193" s="580" t="s">
        <v>509</v>
      </c>
      <c r="CG193" s="583" t="s">
        <v>509</v>
      </c>
      <c r="CH193" s="582">
        <v>64</v>
      </c>
      <c r="CI193" s="577">
        <v>288</v>
      </c>
      <c r="CJ193" s="582" t="s">
        <v>1153</v>
      </c>
      <c r="CK193" s="577" t="s">
        <v>1101</v>
      </c>
      <c r="CL193" s="580" t="s">
        <v>910</v>
      </c>
      <c r="CM193" s="577" t="s">
        <v>910</v>
      </c>
      <c r="CN193" s="577" t="s">
        <v>910</v>
      </c>
      <c r="CO193" s="577" t="s">
        <v>910</v>
      </c>
      <c r="CP193" s="583" t="s">
        <v>542</v>
      </c>
      <c r="CQ193" s="577" t="s">
        <v>539</v>
      </c>
      <c r="CR193" s="577" t="s">
        <v>509</v>
      </c>
      <c r="CS193" s="577" t="s">
        <v>509</v>
      </c>
      <c r="CT193" s="577" t="s">
        <v>509</v>
      </c>
      <c r="CU193" s="577" t="s">
        <v>509</v>
      </c>
      <c r="CV193" s="577" t="s">
        <v>509</v>
      </c>
      <c r="CW193" s="577" t="s">
        <v>509</v>
      </c>
      <c r="CX193" s="580">
        <v>0.1</v>
      </c>
      <c r="CY193" s="577" t="s">
        <v>509</v>
      </c>
      <c r="CZ193" s="577" t="s">
        <v>910</v>
      </c>
      <c r="DA193" s="583" t="s">
        <v>515</v>
      </c>
      <c r="DB193" s="577" t="s">
        <v>540</v>
      </c>
      <c r="DC193" s="577" t="s">
        <v>509</v>
      </c>
      <c r="DD193" s="577" t="s">
        <v>509</v>
      </c>
      <c r="DE193" s="577" t="s">
        <v>540</v>
      </c>
      <c r="DF193" s="577" t="s">
        <v>910</v>
      </c>
      <c r="DG193" s="577" t="s">
        <v>910</v>
      </c>
      <c r="DH193" s="583" t="s">
        <v>541</v>
      </c>
      <c r="DI193" s="749" t="str">
        <f>IF(Tabela35[[#This Row],[nazwa punktu8]]=Tabela2[[#This Row],[Nazwa punktu]],"tak","NIEEEEEEEEEEEEEEEE")</f>
        <v>NIEEEEEEEEEEEEEEEE</v>
      </c>
    </row>
    <row r="194" spans="1:113" s="684" customFormat="1" hidden="1" x14ac:dyDescent="0.25">
      <c r="A194" s="679">
        <v>106</v>
      </c>
      <c r="B194" s="680">
        <v>604</v>
      </c>
      <c r="C194" s="681" t="s">
        <v>1030</v>
      </c>
      <c r="D194" s="693">
        <v>51.352276281303702</v>
      </c>
      <c r="E194" s="694">
        <v>18.8131475088401</v>
      </c>
      <c r="F194" s="695" t="s">
        <v>1108</v>
      </c>
      <c r="G194" s="696" t="s">
        <v>1452</v>
      </c>
      <c r="H194" s="570">
        <v>106</v>
      </c>
      <c r="I194" s="566">
        <v>604</v>
      </c>
      <c r="J194" s="567" t="s">
        <v>1030</v>
      </c>
      <c r="K194" s="568" t="s">
        <v>1108</v>
      </c>
      <c r="L194" s="569">
        <v>414</v>
      </c>
      <c r="M194" s="570">
        <v>7.9</v>
      </c>
      <c r="N194" s="571" t="s">
        <v>910</v>
      </c>
      <c r="O194" s="572" t="s">
        <v>304</v>
      </c>
      <c r="P194" s="572">
        <v>29.66</v>
      </c>
      <c r="Q194" s="573" t="s">
        <v>910</v>
      </c>
      <c r="R194" s="572">
        <v>1.2889999999999999</v>
      </c>
      <c r="S194" s="572">
        <v>7.7830000000000004</v>
      </c>
      <c r="T194" s="572">
        <v>4.641</v>
      </c>
      <c r="U194" s="574">
        <v>3.3E-3</v>
      </c>
      <c r="V194" s="572">
        <v>152.80000000000001</v>
      </c>
      <c r="W194" s="573" t="s">
        <v>910</v>
      </c>
      <c r="X194" s="572">
        <v>3.7330000000000001</v>
      </c>
      <c r="Y194" s="572">
        <v>6.4210000000000003</v>
      </c>
      <c r="Z194" s="572" t="s">
        <v>912</v>
      </c>
      <c r="AA194" s="572">
        <v>9.4710000000000001</v>
      </c>
      <c r="AB194" s="572">
        <v>603.9</v>
      </c>
      <c r="AC194" s="572">
        <v>7.6230000000000002</v>
      </c>
      <c r="AD194" s="575">
        <v>19.27</v>
      </c>
      <c r="AE194" s="576">
        <v>0.23400000000000001</v>
      </c>
      <c r="AF194" s="576">
        <v>0.33350000000000002</v>
      </c>
      <c r="AG194" s="576">
        <v>0.45929999999999999</v>
      </c>
      <c r="AH194" s="576">
        <v>5.9670000000000008E-2</v>
      </c>
      <c r="AI194" s="576">
        <v>7.0720000000000005E-2</v>
      </c>
      <c r="AJ194" s="577">
        <v>1.805E-2</v>
      </c>
      <c r="AK194" s="577">
        <v>1.3369999999999998E-2</v>
      </c>
      <c r="AL194" s="577">
        <v>1.3009999999999999E-2</v>
      </c>
      <c r="AM194" s="578">
        <v>0.14000000000000001</v>
      </c>
      <c r="AN194" s="579" t="str">
        <f>IF(Tabela2[[#This Row],[Nazwa punktu]]=Tabela35[[#This Row],[Lokalizacja]],"OK","NIEEEEEEEEEEEEEEEEEEEEEEEEE")</f>
        <v>OK</v>
      </c>
      <c r="AO194" s="580">
        <v>105</v>
      </c>
      <c r="AP194" s="582">
        <v>604</v>
      </c>
      <c r="AQ194" s="577" t="s">
        <v>1030</v>
      </c>
      <c r="AR194" s="582" t="s">
        <v>1108</v>
      </c>
      <c r="AS194" s="577" t="s">
        <v>959</v>
      </c>
      <c r="AT194" s="577">
        <v>6.0000000000000001E-3</v>
      </c>
      <c r="AU194" s="577">
        <v>6.0000000000000001E-3</v>
      </c>
      <c r="AV194" s="577">
        <v>8.0000000000000002E-3</v>
      </c>
      <c r="AW194" s="577">
        <v>9.2999999999999999E-2</v>
      </c>
      <c r="AX194" s="577">
        <v>3.5000000000000003E-2</v>
      </c>
      <c r="AY194" s="577">
        <v>0.30599999999999999</v>
      </c>
      <c r="AZ194" s="577">
        <v>0.27200000000000002</v>
      </c>
      <c r="BA194" s="577">
        <v>0.13600000000000001</v>
      </c>
      <c r="BB194" s="577">
        <v>0.186</v>
      </c>
      <c r="BC194" s="577">
        <v>0.15</v>
      </c>
      <c r="BD194" s="577">
        <v>0.155</v>
      </c>
      <c r="BE194" s="577">
        <v>2.9000000000000001E-2</v>
      </c>
      <c r="BF194" s="577">
        <v>0.17</v>
      </c>
      <c r="BG194" s="577">
        <v>0.20799999999999999</v>
      </c>
      <c r="BH194" s="577">
        <v>3.6999999999999998E-2</v>
      </c>
      <c r="BI194" s="577">
        <v>4.9000000000000002E-2</v>
      </c>
      <c r="BJ194" s="577">
        <v>0.19</v>
      </c>
      <c r="BK194" s="580">
        <v>0.14800000000000002</v>
      </c>
      <c r="BL194" s="577">
        <v>0.9</v>
      </c>
      <c r="BM194" s="577">
        <v>0.59</v>
      </c>
      <c r="BN194" s="577">
        <v>0.39800000000000002</v>
      </c>
      <c r="BO194" s="583">
        <v>2.0384999999999995</v>
      </c>
      <c r="BP194" s="577">
        <v>1.9604999999999997</v>
      </c>
      <c r="BQ194" s="577">
        <v>1.2549999999999999</v>
      </c>
      <c r="BR194" s="583">
        <v>1.046</v>
      </c>
      <c r="BS194" s="579" t="str">
        <f>IF(Tabela35[[#This Row],[Lokalizacja3]]=Tabela2[[#This Row],[Nazwa punktu]],"ok","NIEEEEEE")</f>
        <v>ok</v>
      </c>
      <c r="BT194" s="580">
        <v>106</v>
      </c>
      <c r="BU194" s="582">
        <v>604</v>
      </c>
      <c r="BV194" s="577" t="s">
        <v>1030</v>
      </c>
      <c r="BW194" s="582" t="s">
        <v>1108</v>
      </c>
      <c r="BX194" s="577" t="s">
        <v>509</v>
      </c>
      <c r="BY194" s="577" t="s">
        <v>509</v>
      </c>
      <c r="BZ194" s="577" t="s">
        <v>509</v>
      </c>
      <c r="CA194" s="577" t="s">
        <v>509</v>
      </c>
      <c r="CB194" s="577" t="s">
        <v>509</v>
      </c>
      <c r="CC194" s="577" t="s">
        <v>509</v>
      </c>
      <c r="CD194" s="577" t="s">
        <v>509</v>
      </c>
      <c r="CE194" s="577" t="s">
        <v>515</v>
      </c>
      <c r="CF194" s="580" t="s">
        <v>509</v>
      </c>
      <c r="CG194" s="583" t="s">
        <v>509</v>
      </c>
      <c r="CH194" s="582">
        <v>106</v>
      </c>
      <c r="CI194" s="577">
        <v>604</v>
      </c>
      <c r="CJ194" s="582" t="s">
        <v>1030</v>
      </c>
      <c r="CK194" s="577" t="s">
        <v>1108</v>
      </c>
      <c r="CL194" s="580" t="s">
        <v>910</v>
      </c>
      <c r="CM194" s="577" t="s">
        <v>910</v>
      </c>
      <c r="CN194" s="577" t="s">
        <v>910</v>
      </c>
      <c r="CO194" s="577" t="s">
        <v>910</v>
      </c>
      <c r="CP194" s="583" t="s">
        <v>542</v>
      </c>
      <c r="CQ194" s="577" t="s">
        <v>539</v>
      </c>
      <c r="CR194" s="577" t="s">
        <v>509</v>
      </c>
      <c r="CS194" s="577" t="s">
        <v>509</v>
      </c>
      <c r="CT194" s="577" t="s">
        <v>509</v>
      </c>
      <c r="CU194" s="577" t="s">
        <v>509</v>
      </c>
      <c r="CV194" s="577" t="s">
        <v>509</v>
      </c>
      <c r="CW194" s="577" t="s">
        <v>509</v>
      </c>
      <c r="CX194" s="580" t="s">
        <v>509</v>
      </c>
      <c r="CY194" s="577" t="s">
        <v>509</v>
      </c>
      <c r="CZ194" s="577" t="s">
        <v>910</v>
      </c>
      <c r="DA194" s="583" t="s">
        <v>515</v>
      </c>
      <c r="DB194" s="577" t="s">
        <v>540</v>
      </c>
      <c r="DC194" s="577" t="s">
        <v>509</v>
      </c>
      <c r="DD194" s="577" t="s">
        <v>509</v>
      </c>
      <c r="DE194" s="577" t="s">
        <v>540</v>
      </c>
      <c r="DF194" s="577" t="s">
        <v>910</v>
      </c>
      <c r="DG194" s="577" t="s">
        <v>910</v>
      </c>
      <c r="DH194" s="583" t="s">
        <v>541</v>
      </c>
      <c r="DI194" s="749" t="str">
        <f>IF(Tabela35[[#This Row],[nazwa punktu8]]=Tabela2[[#This Row],[Nazwa punktu]],"tak","NIEEEEEEEEEEEEEEEE")</f>
        <v>tak</v>
      </c>
    </row>
    <row r="195" spans="1:113" s="684" customFormat="1" hidden="1" x14ac:dyDescent="0.25">
      <c r="A195" s="679">
        <v>107</v>
      </c>
      <c r="B195" s="680">
        <v>605</v>
      </c>
      <c r="C195" s="681" t="s">
        <v>1031</v>
      </c>
      <c r="D195" s="693">
        <v>51.018878000000001</v>
      </c>
      <c r="E195" s="694">
        <v>19.427692999999799</v>
      </c>
      <c r="F195" s="695" t="s">
        <v>1108</v>
      </c>
      <c r="G195" s="696" t="s">
        <v>1452</v>
      </c>
      <c r="H195" s="570">
        <v>107</v>
      </c>
      <c r="I195" s="566">
        <v>605</v>
      </c>
      <c r="J195" s="567" t="s">
        <v>1031</v>
      </c>
      <c r="K195" s="568" t="s">
        <v>1108</v>
      </c>
      <c r="L195" s="569">
        <v>505</v>
      </c>
      <c r="M195" s="570">
        <v>7.4</v>
      </c>
      <c r="N195" s="571" t="s">
        <v>910</v>
      </c>
      <c r="O195" s="572" t="s">
        <v>304</v>
      </c>
      <c r="P195" s="572">
        <v>44.13</v>
      </c>
      <c r="Q195" s="573" t="s">
        <v>910</v>
      </c>
      <c r="R195" s="572">
        <v>3.125</v>
      </c>
      <c r="S195" s="572">
        <v>13.01</v>
      </c>
      <c r="T195" s="572">
        <v>13.13</v>
      </c>
      <c r="U195" s="574">
        <v>1.29E-2</v>
      </c>
      <c r="V195" s="572">
        <v>304.5</v>
      </c>
      <c r="W195" s="573" t="s">
        <v>910</v>
      </c>
      <c r="X195" s="572">
        <v>6.3239999999999998</v>
      </c>
      <c r="Y195" s="572">
        <v>18.04</v>
      </c>
      <c r="Z195" s="572" t="s">
        <v>912</v>
      </c>
      <c r="AA195" s="572">
        <v>13.47</v>
      </c>
      <c r="AB195" s="572">
        <v>302.39999999999998</v>
      </c>
      <c r="AC195" s="572">
        <v>8.6720000000000006</v>
      </c>
      <c r="AD195" s="575">
        <v>172.2</v>
      </c>
      <c r="AE195" s="576">
        <v>0.34639999999999999</v>
      </c>
      <c r="AF195" s="576">
        <v>0.65010000000000001</v>
      </c>
      <c r="AG195" s="576">
        <v>0.75449999999999995</v>
      </c>
      <c r="AH195" s="576">
        <v>7.9420000000000004E-2</v>
      </c>
      <c r="AI195" s="576">
        <v>0.17449999999999999</v>
      </c>
      <c r="AJ195" s="577">
        <v>2.3259999999999999E-2</v>
      </c>
      <c r="AK195" s="577">
        <v>4.4549999999999999E-2</v>
      </c>
      <c r="AL195" s="577">
        <v>2.8460000000000003E-2</v>
      </c>
      <c r="AM195" s="578">
        <v>0.51</v>
      </c>
      <c r="AN195" s="579" t="str">
        <f>IF(Tabela2[[#This Row],[Nazwa punktu]]=Tabela35[[#This Row],[Lokalizacja]],"OK","NIEEEEEEEEEEEEEEEEEEEEEEEEE")</f>
        <v>OK</v>
      </c>
      <c r="AO195" s="580">
        <v>106</v>
      </c>
      <c r="AP195" s="582">
        <v>605</v>
      </c>
      <c r="AQ195" s="577" t="s">
        <v>1031</v>
      </c>
      <c r="AR195" s="582" t="s">
        <v>1108</v>
      </c>
      <c r="AS195" s="577">
        <v>6.0000000000000001E-3</v>
      </c>
      <c r="AT195" s="577">
        <v>1.2E-2</v>
      </c>
      <c r="AU195" s="577">
        <v>8.5999999999999993E-2</v>
      </c>
      <c r="AV195" s="577">
        <v>0.1</v>
      </c>
      <c r="AW195" s="577">
        <v>0.624</v>
      </c>
      <c r="AX195" s="577">
        <v>0.24299999999999999</v>
      </c>
      <c r="AY195" s="577">
        <v>1.29</v>
      </c>
      <c r="AZ195" s="577">
        <v>1.42</v>
      </c>
      <c r="BA195" s="577">
        <v>0.63500000000000001</v>
      </c>
      <c r="BB195" s="577">
        <v>0.70499999999999996</v>
      </c>
      <c r="BC195" s="577">
        <v>0.53700000000000003</v>
      </c>
      <c r="BD195" s="577">
        <v>0.56200000000000006</v>
      </c>
      <c r="BE195" s="577">
        <v>0.14699999999999999</v>
      </c>
      <c r="BF195" s="577">
        <v>0.68500000000000005</v>
      </c>
      <c r="BG195" s="577">
        <v>0.56299999999999994</v>
      </c>
      <c r="BH195" s="577">
        <v>0.126</v>
      </c>
      <c r="BI195" s="577">
        <v>0.154</v>
      </c>
      <c r="BJ195" s="577">
        <v>0.44400000000000001</v>
      </c>
      <c r="BK195" s="580">
        <v>1.0649999999999999</v>
      </c>
      <c r="BL195" s="577">
        <v>4.05</v>
      </c>
      <c r="BM195" s="577">
        <v>2.2110000000000003</v>
      </c>
      <c r="BN195" s="577">
        <v>1.0069999999999999</v>
      </c>
      <c r="BO195" s="583">
        <v>8.3390000000000022</v>
      </c>
      <c r="BP195" s="577">
        <v>8.038000000000002</v>
      </c>
      <c r="BQ195" s="577">
        <v>5.926000000000001</v>
      </c>
      <c r="BR195" s="583">
        <v>3.552</v>
      </c>
      <c r="BS195" s="579" t="str">
        <f>IF(Tabela35[[#This Row],[Lokalizacja3]]=Tabela2[[#This Row],[Nazwa punktu]],"ok","NIEEEEEE")</f>
        <v>ok</v>
      </c>
      <c r="BT195" s="580">
        <v>107</v>
      </c>
      <c r="BU195" s="582">
        <v>605</v>
      </c>
      <c r="BV195" s="577" t="s">
        <v>1031</v>
      </c>
      <c r="BW195" s="582" t="s">
        <v>1108</v>
      </c>
      <c r="BX195" s="577" t="s">
        <v>509</v>
      </c>
      <c r="BY195" s="577" t="s">
        <v>509</v>
      </c>
      <c r="BZ195" s="577" t="s">
        <v>509</v>
      </c>
      <c r="CA195" s="577" t="s">
        <v>509</v>
      </c>
      <c r="CB195" s="577" t="s">
        <v>509</v>
      </c>
      <c r="CC195" s="577" t="s">
        <v>509</v>
      </c>
      <c r="CD195" s="577" t="s">
        <v>509</v>
      </c>
      <c r="CE195" s="577" t="s">
        <v>515</v>
      </c>
      <c r="CF195" s="580" t="s">
        <v>509</v>
      </c>
      <c r="CG195" s="583" t="s">
        <v>509</v>
      </c>
      <c r="CH195" s="582">
        <v>107</v>
      </c>
      <c r="CI195" s="577">
        <v>605</v>
      </c>
      <c r="CJ195" s="582" t="s">
        <v>1031</v>
      </c>
      <c r="CK195" s="577" t="s">
        <v>1108</v>
      </c>
      <c r="CL195" s="580" t="s">
        <v>910</v>
      </c>
      <c r="CM195" s="577" t="s">
        <v>910</v>
      </c>
      <c r="CN195" s="577" t="s">
        <v>910</v>
      </c>
      <c r="CO195" s="577" t="s">
        <v>910</v>
      </c>
      <c r="CP195" s="583" t="s">
        <v>542</v>
      </c>
      <c r="CQ195" s="577" t="s">
        <v>539</v>
      </c>
      <c r="CR195" s="577" t="s">
        <v>509</v>
      </c>
      <c r="CS195" s="577" t="s">
        <v>509</v>
      </c>
      <c r="CT195" s="577" t="s">
        <v>509</v>
      </c>
      <c r="CU195" s="577" t="s">
        <v>509</v>
      </c>
      <c r="CV195" s="577" t="s">
        <v>509</v>
      </c>
      <c r="CW195" s="577" t="s">
        <v>509</v>
      </c>
      <c r="CX195" s="580">
        <v>0.2</v>
      </c>
      <c r="CY195" s="577">
        <v>0.3</v>
      </c>
      <c r="CZ195" s="577" t="s">
        <v>910</v>
      </c>
      <c r="DA195" s="583">
        <v>0.75</v>
      </c>
      <c r="DB195" s="577" t="s">
        <v>540</v>
      </c>
      <c r="DC195" s="577" t="s">
        <v>509</v>
      </c>
      <c r="DD195" s="577" t="s">
        <v>509</v>
      </c>
      <c r="DE195" s="577" t="s">
        <v>540</v>
      </c>
      <c r="DF195" s="577" t="s">
        <v>910</v>
      </c>
      <c r="DG195" s="577" t="s">
        <v>910</v>
      </c>
      <c r="DH195" s="583" t="s">
        <v>541</v>
      </c>
      <c r="DI195" s="749" t="str">
        <f>IF(Tabela35[[#This Row],[nazwa punktu8]]=Tabela2[[#This Row],[Nazwa punktu]],"tak","NIEEEEEEEEEEEEEEEE")</f>
        <v>tak</v>
      </c>
    </row>
    <row r="196" spans="1:113" s="684" customFormat="1" hidden="1" x14ac:dyDescent="0.25">
      <c r="A196" s="679">
        <v>108</v>
      </c>
      <c r="B196" s="680">
        <v>606</v>
      </c>
      <c r="C196" s="681" t="s">
        <v>1032</v>
      </c>
      <c r="D196" s="693">
        <v>51.458201000000003</v>
      </c>
      <c r="E196" s="694">
        <v>18.837354000000101</v>
      </c>
      <c r="F196" s="695" t="s">
        <v>1108</v>
      </c>
      <c r="G196" s="696" t="s">
        <v>1452</v>
      </c>
      <c r="H196" s="570">
        <v>108</v>
      </c>
      <c r="I196" s="566">
        <v>606</v>
      </c>
      <c r="J196" s="567" t="s">
        <v>1032</v>
      </c>
      <c r="K196" s="568" t="s">
        <v>1108</v>
      </c>
      <c r="L196" s="569">
        <v>424</v>
      </c>
      <c r="M196" s="570">
        <v>7.6</v>
      </c>
      <c r="N196" s="571" t="s">
        <v>910</v>
      </c>
      <c r="O196" s="572" t="s">
        <v>304</v>
      </c>
      <c r="P196" s="572">
        <v>29.36</v>
      </c>
      <c r="Q196" s="573" t="s">
        <v>910</v>
      </c>
      <c r="R196" s="572">
        <v>1.298</v>
      </c>
      <c r="S196" s="572">
        <v>5.9279999999999999</v>
      </c>
      <c r="T196" s="572">
        <v>3.7170000000000001</v>
      </c>
      <c r="U196" s="574">
        <v>4.0299999999999997E-3</v>
      </c>
      <c r="V196" s="572">
        <v>131.69999999999999</v>
      </c>
      <c r="W196" s="573" t="s">
        <v>910</v>
      </c>
      <c r="X196" s="572">
        <v>2.875</v>
      </c>
      <c r="Y196" s="572">
        <v>4.4290000000000003</v>
      </c>
      <c r="Z196" s="572" t="s">
        <v>912</v>
      </c>
      <c r="AA196" s="572">
        <v>5.77</v>
      </c>
      <c r="AB196" s="572">
        <v>271</v>
      </c>
      <c r="AC196" s="572">
        <v>4.367</v>
      </c>
      <c r="AD196" s="575">
        <v>21.77</v>
      </c>
      <c r="AE196" s="576">
        <v>0.2059</v>
      </c>
      <c r="AF196" s="576">
        <v>0.15040000000000001</v>
      </c>
      <c r="AG196" s="576">
        <v>0.38059999999999999</v>
      </c>
      <c r="AH196" s="576">
        <v>5.0029999999999998E-2</v>
      </c>
      <c r="AI196" s="576">
        <v>3.2340000000000001E-2</v>
      </c>
      <c r="AJ196" s="577">
        <v>1.035E-2</v>
      </c>
      <c r="AK196" s="577">
        <v>1.711E-2</v>
      </c>
      <c r="AL196" s="577">
        <v>1.3980000000000001E-2</v>
      </c>
      <c r="AM196" s="578">
        <v>0.12</v>
      </c>
      <c r="AN196" s="579" t="str">
        <f>IF(Tabela2[[#This Row],[Nazwa punktu]]=Tabela35[[#This Row],[Lokalizacja]],"OK","NIEEEEEEEEEEEEEEEEEEEEEEEEE")</f>
        <v>OK</v>
      </c>
      <c r="AO196" s="580">
        <v>107</v>
      </c>
      <c r="AP196" s="582">
        <v>606</v>
      </c>
      <c r="AQ196" s="577" t="s">
        <v>1032</v>
      </c>
      <c r="AR196" s="582" t="s">
        <v>1108</v>
      </c>
      <c r="AS196" s="577" t="s">
        <v>959</v>
      </c>
      <c r="AT196" s="577" t="s">
        <v>959</v>
      </c>
      <c r="AU196" s="577" t="s">
        <v>959</v>
      </c>
      <c r="AV196" s="577" t="s">
        <v>959</v>
      </c>
      <c r="AW196" s="577" t="s">
        <v>959</v>
      </c>
      <c r="AX196" s="577" t="s">
        <v>959</v>
      </c>
      <c r="AY196" s="577">
        <v>1.2E-2</v>
      </c>
      <c r="AZ196" s="577">
        <v>1.0999999999999999E-2</v>
      </c>
      <c r="BA196" s="577">
        <v>6.0000000000000001E-3</v>
      </c>
      <c r="BB196" s="577">
        <v>7.0000000000000001E-3</v>
      </c>
      <c r="BC196" s="577">
        <v>7.0000000000000001E-3</v>
      </c>
      <c r="BD196" s="577">
        <v>7.0000000000000001E-3</v>
      </c>
      <c r="BE196" s="577" t="s">
        <v>959</v>
      </c>
      <c r="BF196" s="577">
        <v>8.0000000000000002E-3</v>
      </c>
      <c r="BG196" s="577">
        <v>8.9999999999999993E-3</v>
      </c>
      <c r="BH196" s="577" t="s">
        <v>959</v>
      </c>
      <c r="BI196" s="577" t="s">
        <v>959</v>
      </c>
      <c r="BJ196" s="577">
        <v>8.0000000000000002E-3</v>
      </c>
      <c r="BK196" s="580" t="s">
        <v>960</v>
      </c>
      <c r="BL196" s="577">
        <v>3.5999999999999997E-2</v>
      </c>
      <c r="BM196" s="577">
        <v>2.9499999999999998E-2</v>
      </c>
      <c r="BN196" s="577">
        <v>1.7000000000000001E-2</v>
      </c>
      <c r="BO196" s="583">
        <v>9.7500000000000003E-2</v>
      </c>
      <c r="BP196" s="577">
        <v>9.2499999999999999E-2</v>
      </c>
      <c r="BQ196" s="577">
        <v>5.9000000000000004E-2</v>
      </c>
      <c r="BR196" s="583">
        <v>4.7500000000000001E-2</v>
      </c>
      <c r="BS196" s="579" t="str">
        <f>IF(Tabela35[[#This Row],[Lokalizacja3]]=Tabela2[[#This Row],[Nazwa punktu]],"ok","NIEEEEEE")</f>
        <v>ok</v>
      </c>
      <c r="BT196" s="580">
        <v>108</v>
      </c>
      <c r="BU196" s="582">
        <v>606</v>
      </c>
      <c r="BV196" s="577" t="s">
        <v>1032</v>
      </c>
      <c r="BW196" s="582" t="s">
        <v>1108</v>
      </c>
      <c r="BX196" s="577" t="s">
        <v>509</v>
      </c>
      <c r="BY196" s="577" t="s">
        <v>509</v>
      </c>
      <c r="BZ196" s="577">
        <v>0.1</v>
      </c>
      <c r="CA196" s="577" t="s">
        <v>509</v>
      </c>
      <c r="CB196" s="577" t="s">
        <v>509</v>
      </c>
      <c r="CC196" s="577" t="s">
        <v>509</v>
      </c>
      <c r="CD196" s="577" t="s">
        <v>509</v>
      </c>
      <c r="CE196" s="577" t="s">
        <v>515</v>
      </c>
      <c r="CF196" s="580" t="s">
        <v>509</v>
      </c>
      <c r="CG196" s="583" t="s">
        <v>509</v>
      </c>
      <c r="CH196" s="582">
        <v>108</v>
      </c>
      <c r="CI196" s="577">
        <v>606</v>
      </c>
      <c r="CJ196" s="582" t="s">
        <v>1032</v>
      </c>
      <c r="CK196" s="577" t="s">
        <v>1108</v>
      </c>
      <c r="CL196" s="580" t="s">
        <v>910</v>
      </c>
      <c r="CM196" s="577" t="s">
        <v>910</v>
      </c>
      <c r="CN196" s="577" t="s">
        <v>910</v>
      </c>
      <c r="CO196" s="577" t="s">
        <v>910</v>
      </c>
      <c r="CP196" s="583" t="s">
        <v>542</v>
      </c>
      <c r="CQ196" s="577" t="s">
        <v>539</v>
      </c>
      <c r="CR196" s="577" t="s">
        <v>509</v>
      </c>
      <c r="CS196" s="577" t="s">
        <v>509</v>
      </c>
      <c r="CT196" s="577" t="s">
        <v>509</v>
      </c>
      <c r="CU196" s="577" t="s">
        <v>509</v>
      </c>
      <c r="CV196" s="577" t="s">
        <v>509</v>
      </c>
      <c r="CW196" s="577" t="s">
        <v>509</v>
      </c>
      <c r="CX196" s="580" t="s">
        <v>509</v>
      </c>
      <c r="CY196" s="577" t="s">
        <v>509</v>
      </c>
      <c r="CZ196" s="577" t="s">
        <v>910</v>
      </c>
      <c r="DA196" s="583" t="s">
        <v>515</v>
      </c>
      <c r="DB196" s="577" t="s">
        <v>540</v>
      </c>
      <c r="DC196" s="577" t="s">
        <v>509</v>
      </c>
      <c r="DD196" s="577" t="s">
        <v>509</v>
      </c>
      <c r="DE196" s="577" t="s">
        <v>540</v>
      </c>
      <c r="DF196" s="577" t="s">
        <v>910</v>
      </c>
      <c r="DG196" s="577" t="s">
        <v>910</v>
      </c>
      <c r="DH196" s="583" t="s">
        <v>541</v>
      </c>
      <c r="DI196" s="749" t="str">
        <f>IF(Tabela35[[#This Row],[nazwa punktu8]]=Tabela2[[#This Row],[Nazwa punktu]],"tak","NIEEEEEEEEEEEEEEEE")</f>
        <v>tak</v>
      </c>
    </row>
    <row r="197" spans="1:113" s="684" customFormat="1" hidden="1" x14ac:dyDescent="0.25">
      <c r="A197" s="679">
        <v>227</v>
      </c>
      <c r="B197" s="680">
        <v>270</v>
      </c>
      <c r="C197" s="681" t="s">
        <v>1033</v>
      </c>
      <c r="D197" s="693">
        <v>52.213023</v>
      </c>
      <c r="E197" s="694">
        <v>18.253687000000301</v>
      </c>
      <c r="F197" s="695" t="s">
        <v>1102</v>
      </c>
      <c r="G197" s="696" t="s">
        <v>1453</v>
      </c>
      <c r="H197" s="570">
        <v>227</v>
      </c>
      <c r="I197" s="566">
        <v>270</v>
      </c>
      <c r="J197" s="567" t="s">
        <v>1033</v>
      </c>
      <c r="K197" s="568" t="s">
        <v>1102</v>
      </c>
      <c r="L197" s="569">
        <v>588</v>
      </c>
      <c r="M197" s="570">
        <v>7.6</v>
      </c>
      <c r="N197" s="571" t="s">
        <v>910</v>
      </c>
      <c r="O197" s="572" t="s">
        <v>304</v>
      </c>
      <c r="P197" s="572">
        <v>31.97</v>
      </c>
      <c r="Q197" s="573" t="s">
        <v>910</v>
      </c>
      <c r="R197" s="572" t="s">
        <v>911</v>
      </c>
      <c r="S197" s="572">
        <v>6.3319999999999999</v>
      </c>
      <c r="T197" s="572">
        <v>4.0990000000000002</v>
      </c>
      <c r="U197" s="574">
        <v>8.7399999999999995E-3</v>
      </c>
      <c r="V197" s="572">
        <v>157.4</v>
      </c>
      <c r="W197" s="573" t="s">
        <v>910</v>
      </c>
      <c r="X197" s="572">
        <v>1.8919999999999999</v>
      </c>
      <c r="Y197" s="572">
        <v>3.1989999999999998</v>
      </c>
      <c r="Z197" s="572" t="s">
        <v>912</v>
      </c>
      <c r="AA197" s="572">
        <v>8.3949999999999996</v>
      </c>
      <c r="AB197" s="572">
        <v>194.6</v>
      </c>
      <c r="AC197" s="572">
        <v>3.262</v>
      </c>
      <c r="AD197" s="575">
        <v>17.07</v>
      </c>
      <c r="AE197" s="576">
        <v>0.18709999999999999</v>
      </c>
      <c r="AF197" s="576">
        <v>0.18809999999999999</v>
      </c>
      <c r="AG197" s="576">
        <v>0.30409999999999998</v>
      </c>
      <c r="AH197" s="576">
        <v>5.4100000000000002E-2</v>
      </c>
      <c r="AI197" s="576">
        <v>3.134E-2</v>
      </c>
      <c r="AJ197" s="577">
        <v>1.5740000000000001E-2</v>
      </c>
      <c r="AK197" s="577">
        <v>2.026E-2</v>
      </c>
      <c r="AL197" s="577">
        <v>1.7780000000000001E-2</v>
      </c>
      <c r="AM197" s="578">
        <v>0.19</v>
      </c>
      <c r="AN197" s="579" t="str">
        <f>IF(Tabela2[[#This Row],[Nazwa punktu]]=Tabela35[[#This Row],[Lokalizacja]],"OK","NIEEEEEEEEEEEEEEEEEEEEEEEEE")</f>
        <v>OK</v>
      </c>
      <c r="AO197" s="580">
        <v>228</v>
      </c>
      <c r="AP197" s="582">
        <v>270</v>
      </c>
      <c r="AQ197" s="577" t="s">
        <v>1033</v>
      </c>
      <c r="AR197" s="582" t="s">
        <v>1102</v>
      </c>
      <c r="AS197" s="577" t="s">
        <v>959</v>
      </c>
      <c r="AT197" s="577" t="s">
        <v>959</v>
      </c>
      <c r="AU197" s="577" t="s">
        <v>959</v>
      </c>
      <c r="AV197" s="577" t="s">
        <v>959</v>
      </c>
      <c r="AW197" s="577" t="s">
        <v>959</v>
      </c>
      <c r="AX197" s="577" t="s">
        <v>959</v>
      </c>
      <c r="AY197" s="577">
        <v>8.0000000000000002E-3</v>
      </c>
      <c r="AZ197" s="577">
        <v>7.0000000000000001E-3</v>
      </c>
      <c r="BA197" s="577" t="s">
        <v>959</v>
      </c>
      <c r="BB197" s="577" t="s">
        <v>959</v>
      </c>
      <c r="BC197" s="577" t="s">
        <v>959</v>
      </c>
      <c r="BD197" s="577" t="s">
        <v>959</v>
      </c>
      <c r="BE197" s="577" t="s">
        <v>959</v>
      </c>
      <c r="BF197" s="577" t="s">
        <v>959</v>
      </c>
      <c r="BG197" s="577">
        <v>5.0000000000000001E-3</v>
      </c>
      <c r="BH197" s="577" t="s">
        <v>959</v>
      </c>
      <c r="BI197" s="577" t="s">
        <v>959</v>
      </c>
      <c r="BJ197" s="577" t="s">
        <v>959</v>
      </c>
      <c r="BK197" s="580" t="s">
        <v>960</v>
      </c>
      <c r="BL197" s="577">
        <v>0.02</v>
      </c>
      <c r="BM197" s="577" t="s">
        <v>1114</v>
      </c>
      <c r="BN197" s="577" t="s">
        <v>962</v>
      </c>
      <c r="BO197" s="583" t="s">
        <v>933</v>
      </c>
      <c r="BP197" s="577" t="s">
        <v>964</v>
      </c>
      <c r="BQ197" s="577" t="s">
        <v>1115</v>
      </c>
      <c r="BR197" s="583" t="s">
        <v>963</v>
      </c>
      <c r="BS197" s="579" t="str">
        <f>IF(Tabela35[[#This Row],[Lokalizacja3]]=Tabela2[[#This Row],[Nazwa punktu]],"ok","NIEEEEEE")</f>
        <v>ok</v>
      </c>
      <c r="BT197" s="580">
        <v>226</v>
      </c>
      <c r="BU197" s="582">
        <v>270</v>
      </c>
      <c r="BV197" s="577" t="s">
        <v>1033</v>
      </c>
      <c r="BW197" s="582" t="s">
        <v>1102</v>
      </c>
      <c r="BX197" s="577" t="s">
        <v>509</v>
      </c>
      <c r="BY197" s="577" t="s">
        <v>509</v>
      </c>
      <c r="BZ197" s="577" t="s">
        <v>509</v>
      </c>
      <c r="CA197" s="577" t="s">
        <v>509</v>
      </c>
      <c r="CB197" s="577">
        <v>0.2</v>
      </c>
      <c r="CC197" s="577" t="s">
        <v>509</v>
      </c>
      <c r="CD197" s="577">
        <v>0.1</v>
      </c>
      <c r="CE197" s="577" t="s">
        <v>515</v>
      </c>
      <c r="CF197" s="580" t="s">
        <v>509</v>
      </c>
      <c r="CG197" s="583" t="s">
        <v>509</v>
      </c>
      <c r="CH197" s="582">
        <v>226</v>
      </c>
      <c r="CI197" s="577">
        <v>270</v>
      </c>
      <c r="CJ197" s="582" t="s">
        <v>1033</v>
      </c>
      <c r="CK197" s="577" t="s">
        <v>1102</v>
      </c>
      <c r="CL197" s="580" t="s">
        <v>910</v>
      </c>
      <c r="CM197" s="577" t="s">
        <v>910</v>
      </c>
      <c r="CN197" s="577" t="s">
        <v>910</v>
      </c>
      <c r="CO197" s="577" t="s">
        <v>910</v>
      </c>
      <c r="CP197" s="583" t="s">
        <v>542</v>
      </c>
      <c r="CQ197" s="577" t="s">
        <v>539</v>
      </c>
      <c r="CR197" s="577" t="s">
        <v>509</v>
      </c>
      <c r="CS197" s="577" t="s">
        <v>509</v>
      </c>
      <c r="CT197" s="577" t="s">
        <v>509</v>
      </c>
      <c r="CU197" s="577" t="s">
        <v>509</v>
      </c>
      <c r="CV197" s="577" t="s">
        <v>509</v>
      </c>
      <c r="CW197" s="577" t="s">
        <v>509</v>
      </c>
      <c r="CX197" s="580">
        <v>0.1</v>
      </c>
      <c r="CY197" s="577">
        <v>0.2</v>
      </c>
      <c r="CZ197" s="577" t="s">
        <v>910</v>
      </c>
      <c r="DA197" s="583">
        <v>0.55000000000000004</v>
      </c>
      <c r="DB197" s="577" t="s">
        <v>540</v>
      </c>
      <c r="DC197" s="577" t="s">
        <v>509</v>
      </c>
      <c r="DD197" s="577" t="s">
        <v>509</v>
      </c>
      <c r="DE197" s="577" t="s">
        <v>540</v>
      </c>
      <c r="DF197" s="577" t="s">
        <v>910</v>
      </c>
      <c r="DG197" s="577" t="s">
        <v>910</v>
      </c>
      <c r="DH197" s="583" t="s">
        <v>541</v>
      </c>
      <c r="DI197" s="749" t="str">
        <f>IF(Tabela35[[#This Row],[nazwa punktu8]]=Tabela2[[#This Row],[Nazwa punktu]],"tak","NIEEEEEEEEEEEEEEEE")</f>
        <v>tak</v>
      </c>
    </row>
    <row r="198" spans="1:113" s="684" customFormat="1" hidden="1" x14ac:dyDescent="0.25">
      <c r="A198" s="679">
        <v>98</v>
      </c>
      <c r="B198" s="685">
        <v>47</v>
      </c>
      <c r="C198" s="681" t="s">
        <v>1034</v>
      </c>
      <c r="D198" s="697">
        <v>52.585083333333337</v>
      </c>
      <c r="E198" s="698">
        <v>14.643472222222222</v>
      </c>
      <c r="F198" s="695" t="s">
        <v>1096</v>
      </c>
      <c r="G198" s="696" t="s">
        <v>1454</v>
      </c>
      <c r="H198" s="570">
        <v>98</v>
      </c>
      <c r="I198" s="566">
        <v>47</v>
      </c>
      <c r="J198" s="567" t="s">
        <v>1034</v>
      </c>
      <c r="K198" s="568" t="s">
        <v>1096</v>
      </c>
      <c r="L198" s="569">
        <v>608</v>
      </c>
      <c r="M198" s="570">
        <v>8.1</v>
      </c>
      <c r="N198" s="571" t="s">
        <v>910</v>
      </c>
      <c r="O198" s="572" t="s">
        <v>304</v>
      </c>
      <c r="P198" s="572">
        <v>28.57</v>
      </c>
      <c r="Q198" s="573" t="s">
        <v>910</v>
      </c>
      <c r="R198" s="572" t="s">
        <v>911</v>
      </c>
      <c r="S198" s="572">
        <v>4.0149999999999997</v>
      </c>
      <c r="T198" s="572">
        <v>11.65</v>
      </c>
      <c r="U198" s="574">
        <v>1.57</v>
      </c>
      <c r="V198" s="572">
        <v>228</v>
      </c>
      <c r="W198" s="573" t="s">
        <v>910</v>
      </c>
      <c r="X198" s="572">
        <v>2.1739999999999999</v>
      </c>
      <c r="Y198" s="572">
        <v>47.44</v>
      </c>
      <c r="Z198" s="572">
        <v>14.1</v>
      </c>
      <c r="AA198" s="572">
        <v>10.56</v>
      </c>
      <c r="AB198" s="572">
        <v>173.8</v>
      </c>
      <c r="AC198" s="572">
        <v>4.3380000000000001</v>
      </c>
      <c r="AD198" s="575">
        <v>21.94</v>
      </c>
      <c r="AE198" s="576">
        <v>0.12790000000000001</v>
      </c>
      <c r="AF198" s="576">
        <v>0.38979999999999998</v>
      </c>
      <c r="AG198" s="576">
        <v>0.4214</v>
      </c>
      <c r="AH198" s="576">
        <v>3.9140000000000001E-2</v>
      </c>
      <c r="AI198" s="576">
        <v>3.6799999999999999E-2</v>
      </c>
      <c r="AJ198" s="577">
        <v>1.7180000000000001E-2</v>
      </c>
      <c r="AK198" s="577">
        <v>2.6200000000000001E-2</v>
      </c>
      <c r="AL198" s="577">
        <v>9.9430000000000004E-3</v>
      </c>
      <c r="AM198" s="578">
        <v>0.12</v>
      </c>
      <c r="AN198" s="579" t="str">
        <f>IF(Tabela2[[#This Row],[Nazwa punktu]]=Tabela35[[#This Row],[Lokalizacja]],"OK","NIEEEEEEEEEEEEEEEEEEEEEEEEE")</f>
        <v>OK</v>
      </c>
      <c r="AO198" s="580">
        <v>97</v>
      </c>
      <c r="AP198" s="582">
        <v>47</v>
      </c>
      <c r="AQ198" s="577" t="s">
        <v>1034</v>
      </c>
      <c r="AR198" s="582" t="s">
        <v>1096</v>
      </c>
      <c r="AS198" s="577" t="s">
        <v>959</v>
      </c>
      <c r="AT198" s="577" t="s">
        <v>959</v>
      </c>
      <c r="AU198" s="577" t="s">
        <v>959</v>
      </c>
      <c r="AV198" s="577" t="s">
        <v>959</v>
      </c>
      <c r="AW198" s="577">
        <v>2.5999999999999999E-2</v>
      </c>
      <c r="AX198" s="577">
        <v>1.4999999999999999E-2</v>
      </c>
      <c r="AY198" s="577">
        <v>0.13500000000000001</v>
      </c>
      <c r="AZ198" s="577">
        <v>0.13300000000000001</v>
      </c>
      <c r="BA198" s="577">
        <v>6.5000000000000002E-2</v>
      </c>
      <c r="BB198" s="577">
        <v>7.9000000000000001E-2</v>
      </c>
      <c r="BC198" s="577">
        <v>6.3E-2</v>
      </c>
      <c r="BD198" s="577">
        <v>6.6000000000000003E-2</v>
      </c>
      <c r="BE198" s="577">
        <v>1.4999999999999999E-2</v>
      </c>
      <c r="BF198" s="577">
        <v>7.6999999999999999E-2</v>
      </c>
      <c r="BG198" s="577">
        <v>7.9000000000000001E-2</v>
      </c>
      <c r="BH198" s="577">
        <v>1.7000000000000001E-2</v>
      </c>
      <c r="BI198" s="577">
        <v>2.1000000000000001E-2</v>
      </c>
      <c r="BJ198" s="577">
        <v>7.0000000000000007E-2</v>
      </c>
      <c r="BK198" s="580">
        <v>4.8500000000000001E-2</v>
      </c>
      <c r="BL198" s="577">
        <v>0.41200000000000003</v>
      </c>
      <c r="BM198" s="577">
        <v>0.25900000000000006</v>
      </c>
      <c r="BN198" s="577">
        <v>0.14900000000000002</v>
      </c>
      <c r="BO198" s="583">
        <v>0.871</v>
      </c>
      <c r="BP198" s="577">
        <v>0.83499999999999996</v>
      </c>
      <c r="BQ198" s="577">
        <v>0.55449999999999999</v>
      </c>
      <c r="BR198" s="583">
        <v>0.43700000000000006</v>
      </c>
      <c r="BS198" s="579" t="str">
        <f>IF(Tabela35[[#This Row],[Lokalizacja3]]=Tabela2[[#This Row],[Nazwa punktu]],"ok","NIEEEEEE")</f>
        <v>ok</v>
      </c>
      <c r="BT198" s="580">
        <v>98</v>
      </c>
      <c r="BU198" s="582">
        <v>47</v>
      </c>
      <c r="BV198" s="577" t="s">
        <v>1034</v>
      </c>
      <c r="BW198" s="582" t="s">
        <v>1096</v>
      </c>
      <c r="BX198" s="577" t="s">
        <v>509</v>
      </c>
      <c r="BY198" s="577" t="s">
        <v>509</v>
      </c>
      <c r="BZ198" s="577" t="s">
        <v>509</v>
      </c>
      <c r="CA198" s="577" t="s">
        <v>509</v>
      </c>
      <c r="CB198" s="577" t="s">
        <v>509</v>
      </c>
      <c r="CC198" s="577" t="s">
        <v>509</v>
      </c>
      <c r="CD198" s="577" t="s">
        <v>509</v>
      </c>
      <c r="CE198" s="577" t="s">
        <v>515</v>
      </c>
      <c r="CF198" s="580" t="s">
        <v>509</v>
      </c>
      <c r="CG198" s="583" t="s">
        <v>509</v>
      </c>
      <c r="CH198" s="582">
        <v>98</v>
      </c>
      <c r="CI198" s="577">
        <v>47</v>
      </c>
      <c r="CJ198" s="582" t="s">
        <v>1034</v>
      </c>
      <c r="CK198" s="577" t="s">
        <v>1096</v>
      </c>
      <c r="CL198" s="580" t="s">
        <v>910</v>
      </c>
      <c r="CM198" s="577" t="s">
        <v>910</v>
      </c>
      <c r="CN198" s="577" t="s">
        <v>910</v>
      </c>
      <c r="CO198" s="577" t="s">
        <v>910</v>
      </c>
      <c r="CP198" s="583" t="s">
        <v>542</v>
      </c>
      <c r="CQ198" s="577" t="s">
        <v>539</v>
      </c>
      <c r="CR198" s="577" t="s">
        <v>509</v>
      </c>
      <c r="CS198" s="577" t="s">
        <v>509</v>
      </c>
      <c r="CT198" s="577" t="s">
        <v>509</v>
      </c>
      <c r="CU198" s="577" t="s">
        <v>509</v>
      </c>
      <c r="CV198" s="577" t="s">
        <v>509</v>
      </c>
      <c r="CW198" s="577" t="s">
        <v>509</v>
      </c>
      <c r="CX198" s="580" t="s">
        <v>509</v>
      </c>
      <c r="CY198" s="577" t="s">
        <v>509</v>
      </c>
      <c r="CZ198" s="577" t="s">
        <v>910</v>
      </c>
      <c r="DA198" s="583" t="s">
        <v>515</v>
      </c>
      <c r="DB198" s="577" t="s">
        <v>540</v>
      </c>
      <c r="DC198" s="577" t="s">
        <v>509</v>
      </c>
      <c r="DD198" s="577" t="s">
        <v>509</v>
      </c>
      <c r="DE198" s="577" t="s">
        <v>540</v>
      </c>
      <c r="DF198" s="577" t="s">
        <v>910</v>
      </c>
      <c r="DG198" s="577" t="s">
        <v>910</v>
      </c>
      <c r="DH198" s="583" t="s">
        <v>541</v>
      </c>
      <c r="DI198" s="749" t="str">
        <f>IF(Tabela35[[#This Row],[nazwa punktu8]]=Tabela2[[#This Row],[Nazwa punktu]],"tak","NIEEEEEEEEEEEEEEEE")</f>
        <v>tak</v>
      </c>
    </row>
    <row r="199" spans="1:113" s="684" customFormat="1" hidden="1" x14ac:dyDescent="0.25">
      <c r="A199" s="679">
        <v>206</v>
      </c>
      <c r="B199" s="685">
        <v>607</v>
      </c>
      <c r="C199" s="681" t="s">
        <v>1035</v>
      </c>
      <c r="D199" s="697">
        <v>50.490277777777777</v>
      </c>
      <c r="E199" s="698">
        <v>19.48875</v>
      </c>
      <c r="F199" s="695" t="s">
        <v>1099</v>
      </c>
      <c r="G199" s="696" t="s">
        <v>1455</v>
      </c>
      <c r="H199" s="570">
        <v>206</v>
      </c>
      <c r="I199" s="566">
        <v>607</v>
      </c>
      <c r="J199" s="567" t="s">
        <v>1035</v>
      </c>
      <c r="K199" s="568" t="s">
        <v>1099</v>
      </c>
      <c r="L199" s="569">
        <v>600</v>
      </c>
      <c r="M199" s="570">
        <v>7.8</v>
      </c>
      <c r="N199" s="571" t="s">
        <v>910</v>
      </c>
      <c r="O199" s="572">
        <v>3.927</v>
      </c>
      <c r="P199" s="572">
        <v>90.58</v>
      </c>
      <c r="Q199" s="573">
        <v>3.0539999999999998</v>
      </c>
      <c r="R199" s="572">
        <v>3.1549999999999998</v>
      </c>
      <c r="S199" s="572">
        <v>331.6</v>
      </c>
      <c r="T199" s="572">
        <v>63.5</v>
      </c>
      <c r="U199" s="574">
        <v>1.7000000000000001E-2</v>
      </c>
      <c r="V199" s="572">
        <v>1732</v>
      </c>
      <c r="W199" s="573">
        <v>5.9269999999999996</v>
      </c>
      <c r="X199" s="572">
        <v>107.1</v>
      </c>
      <c r="Y199" s="572">
        <v>99.99</v>
      </c>
      <c r="Z199" s="572">
        <v>6.2560000000000002</v>
      </c>
      <c r="AA199" s="572">
        <v>26.5</v>
      </c>
      <c r="AB199" s="572">
        <v>262.10000000000002</v>
      </c>
      <c r="AC199" s="572">
        <v>22.15</v>
      </c>
      <c r="AD199" s="575">
        <v>646.5</v>
      </c>
      <c r="AE199" s="576">
        <v>0.32279999999999998</v>
      </c>
      <c r="AF199" s="576">
        <v>2.411</v>
      </c>
      <c r="AG199" s="576">
        <v>2.85</v>
      </c>
      <c r="AH199" s="576">
        <v>3.3739999999999999E-2</v>
      </c>
      <c r="AI199" s="576">
        <v>0.57809999999999995</v>
      </c>
      <c r="AJ199" s="577">
        <v>2.2669999999999999E-2</v>
      </c>
      <c r="AK199" s="577">
        <v>4.8989999999999999E-2</v>
      </c>
      <c r="AL199" s="577">
        <v>5.8689999999999999E-2</v>
      </c>
      <c r="AM199" s="578">
        <v>0.64</v>
      </c>
      <c r="AN199" s="579" t="str">
        <f>IF(Tabela2[[#This Row],[Nazwa punktu]]=Tabela35[[#This Row],[Lokalizacja]],"OK","NIEEEEEEEEEEEEEEEEEEEEEEEEE")</f>
        <v>OK</v>
      </c>
      <c r="AO199" s="580">
        <v>206</v>
      </c>
      <c r="AP199" s="582">
        <v>607</v>
      </c>
      <c r="AQ199" s="577" t="s">
        <v>1035</v>
      </c>
      <c r="AR199" s="582" t="s">
        <v>1099</v>
      </c>
      <c r="AS199" s="577">
        <v>1.2E-2</v>
      </c>
      <c r="AT199" s="577">
        <v>1.4999999999999999E-2</v>
      </c>
      <c r="AU199" s="577">
        <v>8.9999999999999993E-3</v>
      </c>
      <c r="AV199" s="577">
        <v>0.02</v>
      </c>
      <c r="AW199" s="577">
        <v>0.14399999999999999</v>
      </c>
      <c r="AX199" s="577">
        <v>4.2000000000000003E-2</v>
      </c>
      <c r="AY199" s="577">
        <v>0.26</v>
      </c>
      <c r="AZ199" s="577">
        <v>0.217</v>
      </c>
      <c r="BA199" s="577">
        <v>9.4E-2</v>
      </c>
      <c r="BB199" s="577">
        <v>0.13200000000000001</v>
      </c>
      <c r="BC199" s="577">
        <v>0.112</v>
      </c>
      <c r="BD199" s="577">
        <v>9.8000000000000004E-2</v>
      </c>
      <c r="BE199" s="577">
        <v>2.1000000000000001E-2</v>
      </c>
      <c r="BF199" s="577">
        <v>9.8000000000000004E-2</v>
      </c>
      <c r="BG199" s="577">
        <v>0.09</v>
      </c>
      <c r="BH199" s="577">
        <v>0.02</v>
      </c>
      <c r="BI199" s="577">
        <v>3.4000000000000002E-2</v>
      </c>
      <c r="BJ199" s="577">
        <v>8.8999999999999996E-2</v>
      </c>
      <c r="BK199" s="580">
        <v>0.23</v>
      </c>
      <c r="BL199" s="577">
        <v>0.70299999999999996</v>
      </c>
      <c r="BM199" s="577">
        <v>0.38300000000000001</v>
      </c>
      <c r="BN199" s="577">
        <v>0.17899999999999999</v>
      </c>
      <c r="BO199" s="583">
        <v>1.5070000000000001</v>
      </c>
      <c r="BP199" s="577">
        <v>1.4520000000000002</v>
      </c>
      <c r="BQ199" s="577">
        <v>1.0509999999999999</v>
      </c>
      <c r="BR199" s="583">
        <v>0.60099999999999998</v>
      </c>
      <c r="BS199" s="579" t="str">
        <f>IF(Tabela35[[#This Row],[Lokalizacja3]]=Tabela2[[#This Row],[Nazwa punktu]],"ok","NIEEEEEE")</f>
        <v>ok</v>
      </c>
      <c r="BT199" s="580">
        <v>205</v>
      </c>
      <c r="BU199" s="582">
        <v>607</v>
      </c>
      <c r="BV199" s="577" t="s">
        <v>1035</v>
      </c>
      <c r="BW199" s="582" t="s">
        <v>1099</v>
      </c>
      <c r="BX199" s="577">
        <v>1.1000000000000001</v>
      </c>
      <c r="BY199" s="577">
        <v>0.5</v>
      </c>
      <c r="BZ199" s="577">
        <v>0.3</v>
      </c>
      <c r="CA199" s="577">
        <v>0.3</v>
      </c>
      <c r="CB199" s="577">
        <v>0.3</v>
      </c>
      <c r="CC199" s="577" t="s">
        <v>509</v>
      </c>
      <c r="CD199" s="577">
        <v>0.1</v>
      </c>
      <c r="CE199" s="577">
        <v>2.65</v>
      </c>
      <c r="CF199" s="580">
        <v>0.2</v>
      </c>
      <c r="CG199" s="583" t="s">
        <v>509</v>
      </c>
      <c r="CH199" s="582">
        <v>205</v>
      </c>
      <c r="CI199" s="577">
        <v>607</v>
      </c>
      <c r="CJ199" s="582" t="s">
        <v>1035</v>
      </c>
      <c r="CK199" s="577" t="s">
        <v>1099</v>
      </c>
      <c r="CL199" s="580" t="s">
        <v>910</v>
      </c>
      <c r="CM199" s="577" t="s">
        <v>910</v>
      </c>
      <c r="CN199" s="577" t="s">
        <v>910</v>
      </c>
      <c r="CO199" s="577" t="s">
        <v>910</v>
      </c>
      <c r="CP199" s="583" t="s">
        <v>542</v>
      </c>
      <c r="CQ199" s="577" t="s">
        <v>539</v>
      </c>
      <c r="CR199" s="577" t="s">
        <v>509</v>
      </c>
      <c r="CS199" s="577" t="s">
        <v>509</v>
      </c>
      <c r="CT199" s="577" t="s">
        <v>509</v>
      </c>
      <c r="CU199" s="577" t="s">
        <v>509</v>
      </c>
      <c r="CV199" s="577" t="s">
        <v>509</v>
      </c>
      <c r="CW199" s="577" t="s">
        <v>509</v>
      </c>
      <c r="CX199" s="580">
        <v>1</v>
      </c>
      <c r="CY199" s="577">
        <v>0.4</v>
      </c>
      <c r="CZ199" s="577" t="s">
        <v>910</v>
      </c>
      <c r="DA199" s="583">
        <v>1.65</v>
      </c>
      <c r="DB199" s="577" t="s">
        <v>540</v>
      </c>
      <c r="DC199" s="577" t="s">
        <v>509</v>
      </c>
      <c r="DD199" s="577" t="s">
        <v>509</v>
      </c>
      <c r="DE199" s="577" t="s">
        <v>540</v>
      </c>
      <c r="DF199" s="577" t="s">
        <v>910</v>
      </c>
      <c r="DG199" s="577" t="s">
        <v>910</v>
      </c>
      <c r="DH199" s="583" t="s">
        <v>541</v>
      </c>
      <c r="DI199" s="749" t="str">
        <f>IF(Tabela35[[#This Row],[nazwa punktu8]]=Tabela2[[#This Row],[Nazwa punktu]],"tak","NIEEEEEEEEEEEEEEEE")</f>
        <v>tak</v>
      </c>
    </row>
    <row r="200" spans="1:113" s="684" customFormat="1" hidden="1" x14ac:dyDescent="0.25">
      <c r="A200" s="679">
        <v>109</v>
      </c>
      <c r="B200" s="680">
        <v>608</v>
      </c>
      <c r="C200" s="681" t="s">
        <v>1036</v>
      </c>
      <c r="D200" s="693">
        <v>51.184286</v>
      </c>
      <c r="E200" s="694">
        <v>18.762941000000101</v>
      </c>
      <c r="F200" s="695" t="s">
        <v>1108</v>
      </c>
      <c r="G200" s="696" t="s">
        <v>1452</v>
      </c>
      <c r="H200" s="570">
        <v>109</v>
      </c>
      <c r="I200" s="566">
        <v>608</v>
      </c>
      <c r="J200" s="567" t="s">
        <v>1036</v>
      </c>
      <c r="K200" s="568" t="s">
        <v>1108</v>
      </c>
      <c r="L200" s="569">
        <v>420</v>
      </c>
      <c r="M200" s="570">
        <v>7.4</v>
      </c>
      <c r="N200" s="571" t="s">
        <v>910</v>
      </c>
      <c r="O200" s="572" t="s">
        <v>304</v>
      </c>
      <c r="P200" s="572">
        <v>24.67</v>
      </c>
      <c r="Q200" s="573" t="s">
        <v>910</v>
      </c>
      <c r="R200" s="572" t="s">
        <v>911</v>
      </c>
      <c r="S200" s="572">
        <v>4.3769999999999998</v>
      </c>
      <c r="T200" s="572">
        <v>2.5859999999999999</v>
      </c>
      <c r="U200" s="574">
        <v>3.0899999999999999E-3</v>
      </c>
      <c r="V200" s="572">
        <v>96.33</v>
      </c>
      <c r="W200" s="573" t="s">
        <v>910</v>
      </c>
      <c r="X200" s="572">
        <v>2.1339999999999999</v>
      </c>
      <c r="Y200" s="572">
        <v>3.7749999999999999</v>
      </c>
      <c r="Z200" s="572" t="s">
        <v>912</v>
      </c>
      <c r="AA200" s="572">
        <v>4.9740000000000002</v>
      </c>
      <c r="AB200" s="572">
        <v>421.3</v>
      </c>
      <c r="AC200" s="572">
        <v>6.56</v>
      </c>
      <c r="AD200" s="575">
        <v>13.81</v>
      </c>
      <c r="AE200" s="576">
        <v>0.20979999999999999</v>
      </c>
      <c r="AF200" s="576">
        <v>6.5640000000000004E-2</v>
      </c>
      <c r="AG200" s="576">
        <v>0.32719999999999999</v>
      </c>
      <c r="AH200" s="576">
        <v>5.9760000000000001E-2</v>
      </c>
      <c r="AI200" s="576">
        <v>2.3180000000000003E-2</v>
      </c>
      <c r="AJ200" s="577">
        <v>1.4730000000000002E-2</v>
      </c>
      <c r="AK200" s="577">
        <v>7.6349999999999994E-3</v>
      </c>
      <c r="AL200" s="577">
        <v>4.1710000000000002E-3</v>
      </c>
      <c r="AM200" s="578">
        <v>0.12</v>
      </c>
      <c r="AN200" s="579" t="str">
        <f>IF(Tabela2[[#This Row],[Nazwa punktu]]=Tabela35[[#This Row],[Lokalizacja]],"OK","NIEEEEEEEEEEEEEEEEEEEEEEEEE")</f>
        <v>OK</v>
      </c>
      <c r="AO200" s="580">
        <v>108</v>
      </c>
      <c r="AP200" s="582">
        <v>608</v>
      </c>
      <c r="AQ200" s="577" t="s">
        <v>1036</v>
      </c>
      <c r="AR200" s="582" t="s">
        <v>1108</v>
      </c>
      <c r="AS200" s="577" t="s">
        <v>959</v>
      </c>
      <c r="AT200" s="577" t="s">
        <v>959</v>
      </c>
      <c r="AU200" s="577" t="s">
        <v>959</v>
      </c>
      <c r="AV200" s="577" t="s">
        <v>959</v>
      </c>
      <c r="AW200" s="577" t="s">
        <v>959</v>
      </c>
      <c r="AX200" s="577" t="s">
        <v>959</v>
      </c>
      <c r="AY200" s="577" t="s">
        <v>959</v>
      </c>
      <c r="AZ200" s="577" t="s">
        <v>959</v>
      </c>
      <c r="BA200" s="577" t="s">
        <v>959</v>
      </c>
      <c r="BB200" s="577" t="s">
        <v>959</v>
      </c>
      <c r="BC200" s="577" t="s">
        <v>959</v>
      </c>
      <c r="BD200" s="577" t="s">
        <v>959</v>
      </c>
      <c r="BE200" s="577" t="s">
        <v>959</v>
      </c>
      <c r="BF200" s="577" t="s">
        <v>959</v>
      </c>
      <c r="BG200" s="577" t="s">
        <v>959</v>
      </c>
      <c r="BH200" s="577" t="s">
        <v>959</v>
      </c>
      <c r="BI200" s="577" t="s">
        <v>959</v>
      </c>
      <c r="BJ200" s="577" t="s">
        <v>959</v>
      </c>
      <c r="BK200" s="580" t="s">
        <v>960</v>
      </c>
      <c r="BL200" s="577" t="s">
        <v>961</v>
      </c>
      <c r="BM200" s="577" t="s">
        <v>1114</v>
      </c>
      <c r="BN200" s="577" t="s">
        <v>962</v>
      </c>
      <c r="BO200" s="583" t="s">
        <v>933</v>
      </c>
      <c r="BP200" s="577" t="s">
        <v>964</v>
      </c>
      <c r="BQ200" s="577" t="s">
        <v>1115</v>
      </c>
      <c r="BR200" s="583" t="s">
        <v>963</v>
      </c>
      <c r="BS200" s="579" t="str">
        <f>IF(Tabela35[[#This Row],[Lokalizacja3]]=Tabela2[[#This Row],[Nazwa punktu]],"ok","NIEEEEEE")</f>
        <v>ok</v>
      </c>
      <c r="BT200" s="580">
        <v>109</v>
      </c>
      <c r="BU200" s="582">
        <v>608</v>
      </c>
      <c r="BV200" s="577" t="s">
        <v>1036</v>
      </c>
      <c r="BW200" s="582" t="s">
        <v>1108</v>
      </c>
      <c r="BX200" s="577" t="s">
        <v>509</v>
      </c>
      <c r="BY200" s="577" t="s">
        <v>509</v>
      </c>
      <c r="BZ200" s="577" t="s">
        <v>509</v>
      </c>
      <c r="CA200" s="577" t="s">
        <v>509</v>
      </c>
      <c r="CB200" s="577" t="s">
        <v>509</v>
      </c>
      <c r="CC200" s="577" t="s">
        <v>509</v>
      </c>
      <c r="CD200" s="577" t="s">
        <v>509</v>
      </c>
      <c r="CE200" s="577" t="s">
        <v>515</v>
      </c>
      <c r="CF200" s="580" t="s">
        <v>509</v>
      </c>
      <c r="CG200" s="583" t="s">
        <v>509</v>
      </c>
      <c r="CH200" s="582">
        <v>109</v>
      </c>
      <c r="CI200" s="577">
        <v>608</v>
      </c>
      <c r="CJ200" s="582" t="s">
        <v>1036</v>
      </c>
      <c r="CK200" s="577" t="s">
        <v>1108</v>
      </c>
      <c r="CL200" s="580" t="s">
        <v>910</v>
      </c>
      <c r="CM200" s="577" t="s">
        <v>910</v>
      </c>
      <c r="CN200" s="577" t="s">
        <v>910</v>
      </c>
      <c r="CO200" s="577" t="s">
        <v>910</v>
      </c>
      <c r="CP200" s="583" t="s">
        <v>542</v>
      </c>
      <c r="CQ200" s="577" t="s">
        <v>539</v>
      </c>
      <c r="CR200" s="577" t="s">
        <v>509</v>
      </c>
      <c r="CS200" s="577" t="s">
        <v>509</v>
      </c>
      <c r="CT200" s="577" t="s">
        <v>509</v>
      </c>
      <c r="CU200" s="577" t="s">
        <v>509</v>
      </c>
      <c r="CV200" s="577" t="s">
        <v>509</v>
      </c>
      <c r="CW200" s="577" t="s">
        <v>509</v>
      </c>
      <c r="CX200" s="580">
        <v>0.1</v>
      </c>
      <c r="CY200" s="577" t="s">
        <v>509</v>
      </c>
      <c r="CZ200" s="577" t="s">
        <v>910</v>
      </c>
      <c r="DA200" s="583">
        <v>0.4</v>
      </c>
      <c r="DB200" s="577" t="s">
        <v>540</v>
      </c>
      <c r="DC200" s="577" t="s">
        <v>509</v>
      </c>
      <c r="DD200" s="577" t="s">
        <v>509</v>
      </c>
      <c r="DE200" s="577" t="s">
        <v>540</v>
      </c>
      <c r="DF200" s="577" t="s">
        <v>910</v>
      </c>
      <c r="DG200" s="577" t="s">
        <v>910</v>
      </c>
      <c r="DH200" s="583" t="s">
        <v>541</v>
      </c>
      <c r="DI200" s="749" t="str">
        <f>IF(Tabela35[[#This Row],[nazwa punktu8]]=Tabela2[[#This Row],[Nazwa punktu]],"tak","NIEEEEEEEEEEEEEEEE")</f>
        <v>tak</v>
      </c>
    </row>
    <row r="201" spans="1:113" s="684" customFormat="1" hidden="1" x14ac:dyDescent="0.25">
      <c r="A201" s="679">
        <v>207</v>
      </c>
      <c r="B201" s="685">
        <v>248</v>
      </c>
      <c r="C201" s="681" t="s">
        <v>1037</v>
      </c>
      <c r="D201" s="697">
        <v>50.618361111111113</v>
      </c>
      <c r="E201" s="698">
        <v>19.260027777777779</v>
      </c>
      <c r="F201" s="695" t="s">
        <v>1099</v>
      </c>
      <c r="G201" s="696" t="s">
        <v>1455</v>
      </c>
      <c r="H201" s="570">
        <v>207</v>
      </c>
      <c r="I201" s="566">
        <v>248</v>
      </c>
      <c r="J201" s="567" t="s">
        <v>1037</v>
      </c>
      <c r="K201" s="568" t="s">
        <v>1099</v>
      </c>
      <c r="L201" s="569">
        <v>244</v>
      </c>
      <c r="M201" s="570">
        <v>6.5</v>
      </c>
      <c r="N201" s="571" t="s">
        <v>910</v>
      </c>
      <c r="O201" s="572" t="s">
        <v>304</v>
      </c>
      <c r="P201" s="572">
        <v>31.28</v>
      </c>
      <c r="Q201" s="573">
        <v>0.52910000000000001</v>
      </c>
      <c r="R201" s="572">
        <v>1.57</v>
      </c>
      <c r="S201" s="572">
        <v>4.38</v>
      </c>
      <c r="T201" s="572">
        <v>5.1669999999999998</v>
      </c>
      <c r="U201" s="574">
        <v>5.0899999999999999E-3</v>
      </c>
      <c r="V201" s="572">
        <v>112.7</v>
      </c>
      <c r="W201" s="573" t="s">
        <v>910</v>
      </c>
      <c r="X201" s="572">
        <v>2.629</v>
      </c>
      <c r="Y201" s="572">
        <v>6.9989999999999997</v>
      </c>
      <c r="Z201" s="572" t="s">
        <v>912</v>
      </c>
      <c r="AA201" s="572">
        <v>5.1079999999999997</v>
      </c>
      <c r="AB201" s="572">
        <v>232.9</v>
      </c>
      <c r="AC201" s="572">
        <v>3.2639999999999998</v>
      </c>
      <c r="AD201" s="575">
        <v>56.02</v>
      </c>
      <c r="AE201" s="576">
        <v>0.1855</v>
      </c>
      <c r="AF201" s="576">
        <v>4.1489999999999999E-2</v>
      </c>
      <c r="AG201" s="576">
        <v>0.27579999999999999</v>
      </c>
      <c r="AH201" s="576">
        <v>3.7989999999999996E-2</v>
      </c>
      <c r="AI201" s="576">
        <v>2.0990000000000002E-2</v>
      </c>
      <c r="AJ201" s="577">
        <v>8.548E-3</v>
      </c>
      <c r="AK201" s="577">
        <v>9.7970000000000002E-3</v>
      </c>
      <c r="AL201" s="577">
        <v>1.225E-2</v>
      </c>
      <c r="AM201" s="578">
        <v>0.19</v>
      </c>
      <c r="AN201" s="579" t="str">
        <f>IF(Tabela2[[#This Row],[Nazwa punktu]]=Tabela35[[#This Row],[Lokalizacja]],"OK","NIEEEEEEEEEEEEEEEEEEEEEEEEE")</f>
        <v>OK</v>
      </c>
      <c r="AO201" s="580">
        <v>207</v>
      </c>
      <c r="AP201" s="582">
        <v>248</v>
      </c>
      <c r="AQ201" s="577" t="s">
        <v>1037</v>
      </c>
      <c r="AR201" s="582" t="s">
        <v>1099</v>
      </c>
      <c r="AS201" s="577" t="s">
        <v>959</v>
      </c>
      <c r="AT201" s="577" t="s">
        <v>959</v>
      </c>
      <c r="AU201" s="577" t="s">
        <v>959</v>
      </c>
      <c r="AV201" s="577" t="s">
        <v>959</v>
      </c>
      <c r="AW201" s="577" t="s">
        <v>959</v>
      </c>
      <c r="AX201" s="577" t="s">
        <v>959</v>
      </c>
      <c r="AY201" s="577">
        <v>7.0000000000000001E-3</v>
      </c>
      <c r="AZ201" s="577">
        <v>7.0000000000000001E-3</v>
      </c>
      <c r="BA201" s="577" t="s">
        <v>959</v>
      </c>
      <c r="BB201" s="577" t="s">
        <v>959</v>
      </c>
      <c r="BC201" s="577" t="s">
        <v>959</v>
      </c>
      <c r="BD201" s="577" t="s">
        <v>959</v>
      </c>
      <c r="BE201" s="577" t="s">
        <v>959</v>
      </c>
      <c r="BF201" s="577" t="s">
        <v>959</v>
      </c>
      <c r="BG201" s="577" t="s">
        <v>959</v>
      </c>
      <c r="BH201" s="577" t="s">
        <v>959</v>
      </c>
      <c r="BI201" s="577" t="s">
        <v>959</v>
      </c>
      <c r="BJ201" s="577" t="s">
        <v>959</v>
      </c>
      <c r="BK201" s="580" t="s">
        <v>960</v>
      </c>
      <c r="BL201" s="577" t="s">
        <v>961</v>
      </c>
      <c r="BM201" s="577" t="s">
        <v>1114</v>
      </c>
      <c r="BN201" s="577" t="s">
        <v>962</v>
      </c>
      <c r="BO201" s="583" t="s">
        <v>933</v>
      </c>
      <c r="BP201" s="577" t="s">
        <v>964</v>
      </c>
      <c r="BQ201" s="577" t="s">
        <v>1115</v>
      </c>
      <c r="BR201" s="583" t="s">
        <v>963</v>
      </c>
      <c r="BS201" s="579" t="str">
        <f>IF(Tabela35[[#This Row],[Lokalizacja3]]=Tabela2[[#This Row],[Nazwa punktu]],"ok","NIEEEEEE")</f>
        <v>ok</v>
      </c>
      <c r="BT201" s="580">
        <v>206</v>
      </c>
      <c r="BU201" s="582">
        <v>248</v>
      </c>
      <c r="BV201" s="577" t="s">
        <v>1037</v>
      </c>
      <c r="BW201" s="582" t="s">
        <v>1099</v>
      </c>
      <c r="BX201" s="577" t="s">
        <v>509</v>
      </c>
      <c r="BY201" s="577" t="s">
        <v>509</v>
      </c>
      <c r="BZ201" s="577" t="s">
        <v>509</v>
      </c>
      <c r="CA201" s="577" t="s">
        <v>509</v>
      </c>
      <c r="CB201" s="577" t="s">
        <v>509</v>
      </c>
      <c r="CC201" s="577" t="s">
        <v>509</v>
      </c>
      <c r="CD201" s="577" t="s">
        <v>509</v>
      </c>
      <c r="CE201" s="577" t="s">
        <v>515</v>
      </c>
      <c r="CF201" s="580" t="s">
        <v>509</v>
      </c>
      <c r="CG201" s="583" t="s">
        <v>509</v>
      </c>
      <c r="CH201" s="582">
        <v>206</v>
      </c>
      <c r="CI201" s="577">
        <v>248</v>
      </c>
      <c r="CJ201" s="582" t="s">
        <v>1037</v>
      </c>
      <c r="CK201" s="577" t="s">
        <v>1099</v>
      </c>
      <c r="CL201" s="580" t="s">
        <v>910</v>
      </c>
      <c r="CM201" s="577" t="s">
        <v>910</v>
      </c>
      <c r="CN201" s="577" t="s">
        <v>910</v>
      </c>
      <c r="CO201" s="577" t="s">
        <v>910</v>
      </c>
      <c r="CP201" s="583" t="s">
        <v>542</v>
      </c>
      <c r="CQ201" s="577" t="s">
        <v>539</v>
      </c>
      <c r="CR201" s="577" t="s">
        <v>509</v>
      </c>
      <c r="CS201" s="577" t="s">
        <v>509</v>
      </c>
      <c r="CT201" s="577" t="s">
        <v>509</v>
      </c>
      <c r="CU201" s="577" t="s">
        <v>509</v>
      </c>
      <c r="CV201" s="577" t="s">
        <v>509</v>
      </c>
      <c r="CW201" s="577" t="s">
        <v>509</v>
      </c>
      <c r="CX201" s="580" t="s">
        <v>509</v>
      </c>
      <c r="CY201" s="577" t="s">
        <v>509</v>
      </c>
      <c r="CZ201" s="577" t="s">
        <v>910</v>
      </c>
      <c r="DA201" s="583" t="s">
        <v>515</v>
      </c>
      <c r="DB201" s="577" t="s">
        <v>540</v>
      </c>
      <c r="DC201" s="577" t="s">
        <v>509</v>
      </c>
      <c r="DD201" s="577" t="s">
        <v>509</v>
      </c>
      <c r="DE201" s="577" t="s">
        <v>540</v>
      </c>
      <c r="DF201" s="577" t="s">
        <v>910</v>
      </c>
      <c r="DG201" s="577" t="s">
        <v>910</v>
      </c>
      <c r="DH201" s="583" t="s">
        <v>541</v>
      </c>
      <c r="DI201" s="749" t="str">
        <f>IF(Tabela35[[#This Row],[nazwa punktu8]]=Tabela2[[#This Row],[Nazwa punktu]],"tak","NIEEEEEEEEEEEEEEEE")</f>
        <v>tak</v>
      </c>
    </row>
    <row r="202" spans="1:113" s="684" customFormat="1" hidden="1" x14ac:dyDescent="0.25">
      <c r="A202" s="679">
        <v>208</v>
      </c>
      <c r="B202" s="680">
        <v>609</v>
      </c>
      <c r="C202" s="681" t="s">
        <v>1038</v>
      </c>
      <c r="D202" s="693">
        <v>51.109445999999998</v>
      </c>
      <c r="E202" s="694">
        <v>18.832512000000101</v>
      </c>
      <c r="F202" s="695" t="s">
        <v>1099</v>
      </c>
      <c r="G202" s="696" t="s">
        <v>1452</v>
      </c>
      <c r="H202" s="570">
        <v>208</v>
      </c>
      <c r="I202" s="566">
        <v>609</v>
      </c>
      <c r="J202" s="567" t="s">
        <v>1038</v>
      </c>
      <c r="K202" s="568" t="s">
        <v>1099</v>
      </c>
      <c r="L202" s="569">
        <v>398</v>
      </c>
      <c r="M202" s="570">
        <v>7.5</v>
      </c>
      <c r="N202" s="571" t="s">
        <v>910</v>
      </c>
      <c r="O202" s="572" t="s">
        <v>304</v>
      </c>
      <c r="P202" s="572">
        <v>47.78</v>
      </c>
      <c r="Q202" s="573" t="s">
        <v>910</v>
      </c>
      <c r="R202" s="572">
        <v>3.1989999999999998</v>
      </c>
      <c r="S202" s="572">
        <v>7.4580000000000002</v>
      </c>
      <c r="T202" s="572">
        <v>3.9750000000000001</v>
      </c>
      <c r="U202" s="574">
        <v>5.2599999999999999E-3</v>
      </c>
      <c r="V202" s="572">
        <v>625.9</v>
      </c>
      <c r="W202" s="573" t="s">
        <v>910</v>
      </c>
      <c r="X202" s="572">
        <v>9.5579999999999998</v>
      </c>
      <c r="Y202" s="572">
        <v>5.8150000000000004</v>
      </c>
      <c r="Z202" s="572" t="s">
        <v>912</v>
      </c>
      <c r="AA202" s="572">
        <v>4.3259999999999996</v>
      </c>
      <c r="AB202" s="572">
        <v>180.9</v>
      </c>
      <c r="AC202" s="572">
        <v>3.6819999999999999</v>
      </c>
      <c r="AD202" s="575">
        <v>96.71</v>
      </c>
      <c r="AE202" s="576">
        <v>0.15840000000000001</v>
      </c>
      <c r="AF202" s="576">
        <v>0.1152</v>
      </c>
      <c r="AG202" s="576">
        <v>0.34760000000000002</v>
      </c>
      <c r="AH202" s="576">
        <v>3.542E-2</v>
      </c>
      <c r="AI202" s="576">
        <v>1.8019999999999998E-2</v>
      </c>
      <c r="AJ202" s="577">
        <v>8.7180000000000001E-3</v>
      </c>
      <c r="AK202" s="577">
        <v>1.8669999999999999E-2</v>
      </c>
      <c r="AL202" s="577">
        <v>1.12E-2</v>
      </c>
      <c r="AM202" s="578">
        <v>0.25</v>
      </c>
      <c r="AN202" s="579" t="str">
        <f>IF(Tabela2[[#This Row],[Nazwa punktu]]=Tabela35[[#This Row],[Lokalizacja]],"OK","NIEEEEEEEEEEEEEEEEEEEEEEEEE")</f>
        <v>OK</v>
      </c>
      <c r="AO202" s="580">
        <v>208</v>
      </c>
      <c r="AP202" s="582">
        <v>609</v>
      </c>
      <c r="AQ202" s="577" t="s">
        <v>1038</v>
      </c>
      <c r="AR202" s="582" t="s">
        <v>1099</v>
      </c>
      <c r="AS202" s="577" t="s">
        <v>959</v>
      </c>
      <c r="AT202" s="577" t="s">
        <v>959</v>
      </c>
      <c r="AU202" s="577" t="s">
        <v>959</v>
      </c>
      <c r="AV202" s="577" t="s">
        <v>959</v>
      </c>
      <c r="AW202" s="577" t="s">
        <v>959</v>
      </c>
      <c r="AX202" s="577" t="s">
        <v>959</v>
      </c>
      <c r="AY202" s="577">
        <v>7.0000000000000001E-3</v>
      </c>
      <c r="AZ202" s="577">
        <v>6.0000000000000001E-3</v>
      </c>
      <c r="BA202" s="577" t="s">
        <v>959</v>
      </c>
      <c r="BB202" s="577" t="s">
        <v>959</v>
      </c>
      <c r="BC202" s="577" t="s">
        <v>959</v>
      </c>
      <c r="BD202" s="577" t="s">
        <v>959</v>
      </c>
      <c r="BE202" s="577" t="s">
        <v>959</v>
      </c>
      <c r="BF202" s="577" t="s">
        <v>959</v>
      </c>
      <c r="BG202" s="577" t="s">
        <v>959</v>
      </c>
      <c r="BH202" s="577" t="s">
        <v>959</v>
      </c>
      <c r="BI202" s="577" t="s">
        <v>959</v>
      </c>
      <c r="BJ202" s="577" t="s">
        <v>959</v>
      </c>
      <c r="BK202" s="580" t="s">
        <v>960</v>
      </c>
      <c r="BL202" s="577" t="s">
        <v>961</v>
      </c>
      <c r="BM202" s="577" t="s">
        <v>1114</v>
      </c>
      <c r="BN202" s="577" t="s">
        <v>962</v>
      </c>
      <c r="BO202" s="583" t="s">
        <v>933</v>
      </c>
      <c r="BP202" s="577" t="s">
        <v>964</v>
      </c>
      <c r="BQ202" s="577" t="s">
        <v>1115</v>
      </c>
      <c r="BR202" s="583" t="s">
        <v>963</v>
      </c>
      <c r="BS202" s="579" t="str">
        <f>IF(Tabela35[[#This Row],[Lokalizacja3]]=Tabela2[[#This Row],[Nazwa punktu]],"ok","NIEEEEEE")</f>
        <v>ok</v>
      </c>
      <c r="BT202" s="580">
        <v>207</v>
      </c>
      <c r="BU202" s="582">
        <v>609</v>
      </c>
      <c r="BV202" s="577" t="s">
        <v>1038</v>
      </c>
      <c r="BW202" s="582" t="s">
        <v>1099</v>
      </c>
      <c r="BX202" s="577" t="s">
        <v>509</v>
      </c>
      <c r="BY202" s="577" t="s">
        <v>509</v>
      </c>
      <c r="BZ202" s="577" t="s">
        <v>509</v>
      </c>
      <c r="CA202" s="577" t="s">
        <v>509</v>
      </c>
      <c r="CB202" s="577" t="s">
        <v>509</v>
      </c>
      <c r="CC202" s="577" t="s">
        <v>509</v>
      </c>
      <c r="CD202" s="577" t="s">
        <v>509</v>
      </c>
      <c r="CE202" s="577" t="s">
        <v>515</v>
      </c>
      <c r="CF202" s="580" t="s">
        <v>509</v>
      </c>
      <c r="CG202" s="583" t="s">
        <v>509</v>
      </c>
      <c r="CH202" s="582">
        <v>207</v>
      </c>
      <c r="CI202" s="577">
        <v>609</v>
      </c>
      <c r="CJ202" s="582" t="s">
        <v>1038</v>
      </c>
      <c r="CK202" s="577" t="s">
        <v>1099</v>
      </c>
      <c r="CL202" s="580" t="s">
        <v>910</v>
      </c>
      <c r="CM202" s="577" t="s">
        <v>910</v>
      </c>
      <c r="CN202" s="577" t="s">
        <v>910</v>
      </c>
      <c r="CO202" s="577" t="s">
        <v>910</v>
      </c>
      <c r="CP202" s="583" t="s">
        <v>542</v>
      </c>
      <c r="CQ202" s="577" t="s">
        <v>539</v>
      </c>
      <c r="CR202" s="577" t="s">
        <v>509</v>
      </c>
      <c r="CS202" s="577" t="s">
        <v>509</v>
      </c>
      <c r="CT202" s="577" t="s">
        <v>509</v>
      </c>
      <c r="CU202" s="577" t="s">
        <v>509</v>
      </c>
      <c r="CV202" s="577" t="s">
        <v>509</v>
      </c>
      <c r="CW202" s="577" t="s">
        <v>509</v>
      </c>
      <c r="CX202" s="580" t="s">
        <v>509</v>
      </c>
      <c r="CY202" s="577" t="s">
        <v>509</v>
      </c>
      <c r="CZ202" s="577" t="s">
        <v>910</v>
      </c>
      <c r="DA202" s="583" t="s">
        <v>515</v>
      </c>
      <c r="DB202" s="577" t="s">
        <v>540</v>
      </c>
      <c r="DC202" s="577" t="s">
        <v>509</v>
      </c>
      <c r="DD202" s="577" t="s">
        <v>509</v>
      </c>
      <c r="DE202" s="577" t="s">
        <v>540</v>
      </c>
      <c r="DF202" s="577" t="s">
        <v>910</v>
      </c>
      <c r="DG202" s="577" t="s">
        <v>910</v>
      </c>
      <c r="DH202" s="583" t="s">
        <v>541</v>
      </c>
      <c r="DI202" s="749" t="str">
        <f>IF(Tabela35[[#This Row],[nazwa punktu8]]=Tabela2[[#This Row],[Nazwa punktu]],"tak","NIEEEEEEEEEEEEEEEE")</f>
        <v>tak</v>
      </c>
    </row>
    <row r="203" spans="1:113" s="684" customFormat="1" hidden="1" x14ac:dyDescent="0.25">
      <c r="A203" s="679">
        <v>228</v>
      </c>
      <c r="B203" s="685">
        <v>434</v>
      </c>
      <c r="C203" s="681" t="s">
        <v>1039</v>
      </c>
      <c r="D203" s="697">
        <v>52.605861111111111</v>
      </c>
      <c r="E203" s="698">
        <v>15.890722222222221</v>
      </c>
      <c r="F203" s="699" t="s">
        <v>1102</v>
      </c>
      <c r="G203" s="696" t="s">
        <v>1456</v>
      </c>
      <c r="H203" s="570">
        <v>228</v>
      </c>
      <c r="I203" s="566">
        <v>434</v>
      </c>
      <c r="J203" s="567" t="s">
        <v>1039</v>
      </c>
      <c r="K203" s="588" t="s">
        <v>1102</v>
      </c>
      <c r="L203" s="569">
        <v>621</v>
      </c>
      <c r="M203" s="570">
        <v>7.7</v>
      </c>
      <c r="N203" s="571" t="s">
        <v>910</v>
      </c>
      <c r="O203" s="572" t="s">
        <v>304</v>
      </c>
      <c r="P203" s="572">
        <v>45.37</v>
      </c>
      <c r="Q203" s="573">
        <v>0.55430000000000001</v>
      </c>
      <c r="R203" s="572">
        <v>1.3819999999999999</v>
      </c>
      <c r="S203" s="572">
        <v>10.1</v>
      </c>
      <c r="T203" s="572">
        <v>7.98</v>
      </c>
      <c r="U203" s="574">
        <v>6.1500000000000001E-3</v>
      </c>
      <c r="V203" s="572">
        <v>412.8</v>
      </c>
      <c r="W203" s="573" t="s">
        <v>910</v>
      </c>
      <c r="X203" s="572">
        <v>3.6859999999999999</v>
      </c>
      <c r="Y203" s="572">
        <v>8.2629999999999999</v>
      </c>
      <c r="Z203" s="572" t="s">
        <v>912</v>
      </c>
      <c r="AA203" s="572">
        <v>12.66</v>
      </c>
      <c r="AB203" s="572">
        <v>92.68</v>
      </c>
      <c r="AC203" s="572">
        <v>4.4779999999999998</v>
      </c>
      <c r="AD203" s="575">
        <v>40.11</v>
      </c>
      <c r="AE203" s="576">
        <v>0.15229999999999999</v>
      </c>
      <c r="AF203" s="576">
        <v>0.35949999999999999</v>
      </c>
      <c r="AG203" s="576">
        <v>0.61729999999999996</v>
      </c>
      <c r="AH203" s="576">
        <v>3.5979999999999998E-2</v>
      </c>
      <c r="AI203" s="576">
        <v>4.8030000000000003E-2</v>
      </c>
      <c r="AJ203" s="577">
        <v>1.3809999999999999E-2</v>
      </c>
      <c r="AK203" s="577">
        <v>5.8929999999999996E-2</v>
      </c>
      <c r="AL203" s="577">
        <v>4.743E-2</v>
      </c>
      <c r="AM203" s="578">
        <v>0.52</v>
      </c>
      <c r="AN203" s="579" t="str">
        <f>IF(Tabela2[[#This Row],[Nazwa punktu]]=Tabela35[[#This Row],[Lokalizacja]],"OK","NIEEEEEEEEEEEEEEEEEEEEEEEEE")</f>
        <v>OK</v>
      </c>
      <c r="AO203" s="580">
        <v>229</v>
      </c>
      <c r="AP203" s="582">
        <v>434</v>
      </c>
      <c r="AQ203" s="577" t="s">
        <v>1039</v>
      </c>
      <c r="AR203" s="582" t="s">
        <v>1102</v>
      </c>
      <c r="AS203" s="577" t="s">
        <v>959</v>
      </c>
      <c r="AT203" s="577">
        <v>1.9E-2</v>
      </c>
      <c r="AU203" s="577" t="s">
        <v>959</v>
      </c>
      <c r="AV203" s="577">
        <v>5.0000000000000001E-3</v>
      </c>
      <c r="AW203" s="577">
        <v>6.6000000000000003E-2</v>
      </c>
      <c r="AX203" s="577">
        <v>3.2000000000000001E-2</v>
      </c>
      <c r="AY203" s="577">
        <v>0.251</v>
      </c>
      <c r="AZ203" s="577">
        <v>0.218</v>
      </c>
      <c r="BA203" s="577">
        <v>0.14899999999999999</v>
      </c>
      <c r="BB203" s="577">
        <v>0.20399999999999999</v>
      </c>
      <c r="BC203" s="577">
        <v>0.19500000000000001</v>
      </c>
      <c r="BD203" s="577">
        <v>0.20699999999999999</v>
      </c>
      <c r="BE203" s="577">
        <v>4.8000000000000001E-2</v>
      </c>
      <c r="BF203" s="577">
        <v>0.22</v>
      </c>
      <c r="BG203" s="577">
        <v>0.24199999999999999</v>
      </c>
      <c r="BH203" s="577">
        <v>0.05</v>
      </c>
      <c r="BI203" s="577">
        <v>0.48699999999999999</v>
      </c>
      <c r="BJ203" s="577">
        <v>0.22</v>
      </c>
      <c r="BK203" s="580">
        <v>0.1245</v>
      </c>
      <c r="BL203" s="577">
        <v>0.82199999999999995</v>
      </c>
      <c r="BM203" s="577">
        <v>1.2070000000000001</v>
      </c>
      <c r="BN203" s="577">
        <v>0.46199999999999997</v>
      </c>
      <c r="BO203" s="583">
        <v>2.6180000000000003</v>
      </c>
      <c r="BP203" s="577">
        <v>2.0830000000000002</v>
      </c>
      <c r="BQ203" s="577">
        <v>1.2165000000000001</v>
      </c>
      <c r="BR203" s="583">
        <v>1.2829999999999999</v>
      </c>
      <c r="BS203" s="579" t="str">
        <f>IF(Tabela35[[#This Row],[Lokalizacja3]]=Tabela2[[#This Row],[Nazwa punktu]],"ok","NIEEEEEE")</f>
        <v>ok</v>
      </c>
      <c r="BT203" s="580">
        <v>227</v>
      </c>
      <c r="BU203" s="582">
        <v>434</v>
      </c>
      <c r="BV203" s="577" t="s">
        <v>1039</v>
      </c>
      <c r="BW203" s="582" t="s">
        <v>1102</v>
      </c>
      <c r="BX203" s="577" t="s">
        <v>509</v>
      </c>
      <c r="BY203" s="577" t="s">
        <v>509</v>
      </c>
      <c r="BZ203" s="577" t="s">
        <v>509</v>
      </c>
      <c r="CA203" s="577" t="s">
        <v>509</v>
      </c>
      <c r="CB203" s="577" t="s">
        <v>509</v>
      </c>
      <c r="CC203" s="577" t="s">
        <v>509</v>
      </c>
      <c r="CD203" s="577" t="s">
        <v>509</v>
      </c>
      <c r="CE203" s="577" t="s">
        <v>515</v>
      </c>
      <c r="CF203" s="580" t="s">
        <v>509</v>
      </c>
      <c r="CG203" s="583" t="s">
        <v>509</v>
      </c>
      <c r="CH203" s="582">
        <v>227</v>
      </c>
      <c r="CI203" s="577">
        <v>434</v>
      </c>
      <c r="CJ203" s="582" t="s">
        <v>1039</v>
      </c>
      <c r="CK203" s="577" t="s">
        <v>1102</v>
      </c>
      <c r="CL203" s="580" t="s">
        <v>910</v>
      </c>
      <c r="CM203" s="577" t="s">
        <v>910</v>
      </c>
      <c r="CN203" s="577" t="s">
        <v>910</v>
      </c>
      <c r="CO203" s="577" t="s">
        <v>910</v>
      </c>
      <c r="CP203" s="583" t="s">
        <v>542</v>
      </c>
      <c r="CQ203" s="577" t="s">
        <v>539</v>
      </c>
      <c r="CR203" s="577" t="s">
        <v>509</v>
      </c>
      <c r="CS203" s="577" t="s">
        <v>509</v>
      </c>
      <c r="CT203" s="577" t="s">
        <v>509</v>
      </c>
      <c r="CU203" s="577" t="s">
        <v>509</v>
      </c>
      <c r="CV203" s="577" t="s">
        <v>509</v>
      </c>
      <c r="CW203" s="577" t="s">
        <v>509</v>
      </c>
      <c r="CX203" s="580">
        <v>0.2</v>
      </c>
      <c r="CY203" s="577">
        <v>0.1</v>
      </c>
      <c r="CZ203" s="577" t="s">
        <v>910</v>
      </c>
      <c r="DA203" s="583" t="s">
        <v>515</v>
      </c>
      <c r="DB203" s="577" t="s">
        <v>540</v>
      </c>
      <c r="DC203" s="577" t="s">
        <v>509</v>
      </c>
      <c r="DD203" s="577" t="s">
        <v>509</v>
      </c>
      <c r="DE203" s="577" t="s">
        <v>540</v>
      </c>
      <c r="DF203" s="577" t="s">
        <v>910</v>
      </c>
      <c r="DG203" s="577" t="s">
        <v>910</v>
      </c>
      <c r="DH203" s="583" t="s">
        <v>541</v>
      </c>
      <c r="DI203" s="749" t="str">
        <f>IF(Tabela35[[#This Row],[nazwa punktu8]]=Tabela2[[#This Row],[Nazwa punktu]],"tak","NIEEEEEEEEEEEEEEEE")</f>
        <v>tak</v>
      </c>
    </row>
    <row r="204" spans="1:113" s="684" customFormat="1" hidden="1" x14ac:dyDescent="0.25">
      <c r="A204" s="679">
        <v>209</v>
      </c>
      <c r="B204" s="685">
        <v>247</v>
      </c>
      <c r="C204" s="681" t="s">
        <v>1040</v>
      </c>
      <c r="D204" s="697">
        <v>50.831500000000005</v>
      </c>
      <c r="E204" s="698">
        <v>19.287750000000003</v>
      </c>
      <c r="F204" s="695" t="s">
        <v>1099</v>
      </c>
      <c r="G204" s="696" t="s">
        <v>1457</v>
      </c>
      <c r="H204" s="570">
        <v>209</v>
      </c>
      <c r="I204" s="566">
        <v>247</v>
      </c>
      <c r="J204" s="567" t="s">
        <v>1040</v>
      </c>
      <c r="K204" s="568" t="s">
        <v>1099</v>
      </c>
      <c r="L204" s="569">
        <v>631</v>
      </c>
      <c r="M204" s="570">
        <v>7.7</v>
      </c>
      <c r="N204" s="571" t="s">
        <v>910</v>
      </c>
      <c r="O204" s="572" t="s">
        <v>304</v>
      </c>
      <c r="P204" s="572">
        <v>56.56</v>
      </c>
      <c r="Q204" s="573" t="s">
        <v>910</v>
      </c>
      <c r="R204" s="572" t="s">
        <v>911</v>
      </c>
      <c r="S204" s="572">
        <v>3.613</v>
      </c>
      <c r="T204" s="572">
        <v>5.5830000000000002</v>
      </c>
      <c r="U204" s="574">
        <v>3.3500000000000002E-2</v>
      </c>
      <c r="V204" s="572">
        <v>113.8</v>
      </c>
      <c r="W204" s="573" t="s">
        <v>910</v>
      </c>
      <c r="X204" s="572">
        <v>2.5590000000000002</v>
      </c>
      <c r="Y204" s="572">
        <v>3.5019999999999998</v>
      </c>
      <c r="Z204" s="572" t="s">
        <v>912</v>
      </c>
      <c r="AA204" s="572">
        <v>9.8979999999999997</v>
      </c>
      <c r="AB204" s="572">
        <v>303.39999999999998</v>
      </c>
      <c r="AC204" s="572">
        <v>4.351</v>
      </c>
      <c r="AD204" s="575">
        <v>12.48</v>
      </c>
      <c r="AE204" s="576">
        <v>0.21609999999999999</v>
      </c>
      <c r="AF204" s="576">
        <v>0.39329999999999998</v>
      </c>
      <c r="AG204" s="576">
        <v>0.40479999999999999</v>
      </c>
      <c r="AH204" s="576">
        <v>6.1220000000000004E-2</v>
      </c>
      <c r="AI204" s="576">
        <v>5.5300000000000002E-2</v>
      </c>
      <c r="AJ204" s="577">
        <v>1.54E-2</v>
      </c>
      <c r="AK204" s="577">
        <v>3.7939999999999995E-2</v>
      </c>
      <c r="AL204" s="577">
        <v>0.1487</v>
      </c>
      <c r="AM204" s="578">
        <v>0.27</v>
      </c>
      <c r="AN204" s="579" t="str">
        <f>IF(Tabela2[[#This Row],[Nazwa punktu]]=Tabela35[[#This Row],[Lokalizacja]],"OK","NIEEEEEEEEEEEEEEEEEEEEEEEEE")</f>
        <v>OK</v>
      </c>
      <c r="AO204" s="580">
        <v>209</v>
      </c>
      <c r="AP204" s="582">
        <v>247</v>
      </c>
      <c r="AQ204" s="577" t="s">
        <v>1040</v>
      </c>
      <c r="AR204" s="582" t="s">
        <v>1099</v>
      </c>
      <c r="AS204" s="577">
        <v>8.9999999999999993E-3</v>
      </c>
      <c r="AT204" s="577">
        <v>0.03</v>
      </c>
      <c r="AU204" s="577">
        <v>0.02</v>
      </c>
      <c r="AV204" s="577">
        <v>4.1000000000000002E-2</v>
      </c>
      <c r="AW204" s="577">
        <v>0.23300000000000001</v>
      </c>
      <c r="AX204" s="577">
        <v>6.3E-2</v>
      </c>
      <c r="AY204" s="577">
        <v>0.33800000000000002</v>
      </c>
      <c r="AZ204" s="577">
        <v>0.25700000000000001</v>
      </c>
      <c r="BA204" s="577">
        <v>0.123</v>
      </c>
      <c r="BB204" s="577">
        <v>0.154</v>
      </c>
      <c r="BC204" s="577">
        <v>0.106</v>
      </c>
      <c r="BD204" s="577">
        <v>0.114</v>
      </c>
      <c r="BE204" s="577">
        <v>2.5000000000000001E-2</v>
      </c>
      <c r="BF204" s="577">
        <v>0.108</v>
      </c>
      <c r="BG204" s="577">
        <v>8.4000000000000005E-2</v>
      </c>
      <c r="BH204" s="577">
        <v>0.02</v>
      </c>
      <c r="BI204" s="577">
        <v>3.3000000000000002E-2</v>
      </c>
      <c r="BJ204" s="577">
        <v>7.6999999999999999E-2</v>
      </c>
      <c r="BK204" s="580">
        <v>0.38700000000000001</v>
      </c>
      <c r="BL204" s="577">
        <v>0.872</v>
      </c>
      <c r="BM204" s="577">
        <v>0.40600000000000003</v>
      </c>
      <c r="BN204" s="577">
        <v>0.161</v>
      </c>
      <c r="BO204" s="583">
        <v>1.835</v>
      </c>
      <c r="BP204" s="577">
        <v>1.7770000000000001</v>
      </c>
      <c r="BQ204" s="577">
        <v>1.387</v>
      </c>
      <c r="BR204" s="583">
        <v>0.6319999999999999</v>
      </c>
      <c r="BS204" s="579" t="str">
        <f>IF(Tabela35[[#This Row],[Lokalizacja3]]=Tabela2[[#This Row],[Nazwa punktu]],"ok","NIEEEEEE")</f>
        <v>ok</v>
      </c>
      <c r="BT204" s="580">
        <v>208</v>
      </c>
      <c r="BU204" s="582">
        <v>247</v>
      </c>
      <c r="BV204" s="577" t="s">
        <v>1040</v>
      </c>
      <c r="BW204" s="582" t="s">
        <v>1099</v>
      </c>
      <c r="BX204" s="577">
        <v>0.2</v>
      </c>
      <c r="BY204" s="577" t="s">
        <v>509</v>
      </c>
      <c r="BZ204" s="577" t="s">
        <v>509</v>
      </c>
      <c r="CA204" s="577" t="s">
        <v>509</v>
      </c>
      <c r="CB204" s="577">
        <v>0.1</v>
      </c>
      <c r="CC204" s="577" t="s">
        <v>509</v>
      </c>
      <c r="CD204" s="577" t="s">
        <v>509</v>
      </c>
      <c r="CE204" s="577" t="s">
        <v>515</v>
      </c>
      <c r="CF204" s="580" t="s">
        <v>509</v>
      </c>
      <c r="CG204" s="583" t="s">
        <v>509</v>
      </c>
      <c r="CH204" s="582">
        <v>208</v>
      </c>
      <c r="CI204" s="577">
        <v>247</v>
      </c>
      <c r="CJ204" s="582" t="s">
        <v>1040</v>
      </c>
      <c r="CK204" s="577" t="s">
        <v>1099</v>
      </c>
      <c r="CL204" s="580" t="s">
        <v>910</v>
      </c>
      <c r="CM204" s="577" t="s">
        <v>910</v>
      </c>
      <c r="CN204" s="577" t="s">
        <v>910</v>
      </c>
      <c r="CO204" s="577" t="s">
        <v>910</v>
      </c>
      <c r="CP204" s="583" t="s">
        <v>542</v>
      </c>
      <c r="CQ204" s="577" t="s">
        <v>539</v>
      </c>
      <c r="CR204" s="577" t="s">
        <v>509</v>
      </c>
      <c r="CS204" s="577" t="s">
        <v>509</v>
      </c>
      <c r="CT204" s="577" t="s">
        <v>509</v>
      </c>
      <c r="CU204" s="577" t="s">
        <v>509</v>
      </c>
      <c r="CV204" s="577" t="s">
        <v>509</v>
      </c>
      <c r="CW204" s="577" t="s">
        <v>509</v>
      </c>
      <c r="CX204" s="580">
        <v>0.3</v>
      </c>
      <c r="CY204" s="577">
        <v>0.6</v>
      </c>
      <c r="CZ204" s="577" t="s">
        <v>910</v>
      </c>
      <c r="DA204" s="583">
        <v>1.1499999999999999</v>
      </c>
      <c r="DB204" s="577" t="s">
        <v>540</v>
      </c>
      <c r="DC204" s="577" t="s">
        <v>509</v>
      </c>
      <c r="DD204" s="577" t="s">
        <v>509</v>
      </c>
      <c r="DE204" s="577" t="s">
        <v>540</v>
      </c>
      <c r="DF204" s="577" t="s">
        <v>910</v>
      </c>
      <c r="DG204" s="577" t="s">
        <v>910</v>
      </c>
      <c r="DH204" s="583" t="s">
        <v>541</v>
      </c>
      <c r="DI204" s="749" t="str">
        <f>IF(Tabela35[[#This Row],[nazwa punktu8]]=Tabela2[[#This Row],[Nazwa punktu]],"tak","NIEEEEEEEEEEEEEEEE")</f>
        <v>tak</v>
      </c>
    </row>
    <row r="205" spans="1:113" s="684" customFormat="1" hidden="1" x14ac:dyDescent="0.25">
      <c r="A205" s="679">
        <v>110</v>
      </c>
      <c r="B205" s="685">
        <v>361</v>
      </c>
      <c r="C205" s="681" t="s">
        <v>1041</v>
      </c>
      <c r="D205" s="697">
        <v>52.643361111111112</v>
      </c>
      <c r="E205" s="698">
        <v>16.811361111111111</v>
      </c>
      <c r="F205" s="695" t="s">
        <v>1108</v>
      </c>
      <c r="G205" s="696" t="s">
        <v>1458</v>
      </c>
      <c r="H205" s="570">
        <v>110</v>
      </c>
      <c r="I205" s="566">
        <v>361</v>
      </c>
      <c r="J205" s="567" t="s">
        <v>1041</v>
      </c>
      <c r="K205" s="568" t="s">
        <v>1108</v>
      </c>
      <c r="L205" s="569">
        <v>634</v>
      </c>
      <c r="M205" s="570">
        <v>7.4</v>
      </c>
      <c r="N205" s="571" t="s">
        <v>910</v>
      </c>
      <c r="O205" s="572" t="s">
        <v>304</v>
      </c>
      <c r="P205" s="572">
        <v>39.869999999999997</v>
      </c>
      <c r="Q205" s="573">
        <v>0.68469999999999998</v>
      </c>
      <c r="R205" s="572">
        <v>1.089</v>
      </c>
      <c r="S205" s="572">
        <v>9.4830000000000005</v>
      </c>
      <c r="T205" s="572">
        <v>8.6349999999999998</v>
      </c>
      <c r="U205" s="574">
        <v>2.01E-2</v>
      </c>
      <c r="V205" s="572">
        <v>197.4</v>
      </c>
      <c r="W205" s="573" t="s">
        <v>910</v>
      </c>
      <c r="X205" s="572">
        <v>3.6160000000000001</v>
      </c>
      <c r="Y205" s="572">
        <v>11.66</v>
      </c>
      <c r="Z205" s="572" t="s">
        <v>912</v>
      </c>
      <c r="AA205" s="572">
        <v>9.7029999999999994</v>
      </c>
      <c r="AB205" s="572">
        <v>130.69999999999999</v>
      </c>
      <c r="AC205" s="572">
        <v>4.6100000000000003</v>
      </c>
      <c r="AD205" s="575">
        <v>35.14</v>
      </c>
      <c r="AE205" s="576">
        <v>0.23669999999999999</v>
      </c>
      <c r="AF205" s="576">
        <v>0.2268</v>
      </c>
      <c r="AG205" s="576">
        <v>0.43409999999999999</v>
      </c>
      <c r="AH205" s="576">
        <v>6.3140000000000002E-2</v>
      </c>
      <c r="AI205" s="576">
        <v>5.2120000000000007E-2</v>
      </c>
      <c r="AJ205" s="577">
        <v>1.7299999999999999E-2</v>
      </c>
      <c r="AK205" s="577">
        <v>4.0039999999999999E-2</v>
      </c>
      <c r="AL205" s="577">
        <v>7.6990000000000003E-2</v>
      </c>
      <c r="AM205" s="578">
        <v>0.18</v>
      </c>
      <c r="AN205" s="579" t="str">
        <f>IF(Tabela2[[#This Row],[Nazwa punktu]]=Tabela35[[#This Row],[Lokalizacja]],"OK","NIEEEEEEEEEEEEEEEEEEEEEEEEE")</f>
        <v>OK</v>
      </c>
      <c r="AO205" s="580">
        <v>109</v>
      </c>
      <c r="AP205" s="582">
        <v>361</v>
      </c>
      <c r="AQ205" s="577" t="s">
        <v>1041</v>
      </c>
      <c r="AR205" s="582" t="s">
        <v>1108</v>
      </c>
      <c r="AS205" s="577" t="s">
        <v>959</v>
      </c>
      <c r="AT205" s="577" t="s">
        <v>959</v>
      </c>
      <c r="AU205" s="577" t="s">
        <v>959</v>
      </c>
      <c r="AV205" s="577" t="s">
        <v>959</v>
      </c>
      <c r="AW205" s="577">
        <v>4.7E-2</v>
      </c>
      <c r="AX205" s="577">
        <v>1.7000000000000001E-2</v>
      </c>
      <c r="AY205" s="577">
        <v>0.109</v>
      </c>
      <c r="AZ205" s="577">
        <v>8.1000000000000003E-2</v>
      </c>
      <c r="BA205" s="577">
        <v>4.2000000000000003E-2</v>
      </c>
      <c r="BB205" s="577">
        <v>4.8000000000000001E-2</v>
      </c>
      <c r="BC205" s="577">
        <v>3.1E-2</v>
      </c>
      <c r="BD205" s="577">
        <v>3.5000000000000003E-2</v>
      </c>
      <c r="BE205" s="577">
        <v>8.0000000000000002E-3</v>
      </c>
      <c r="BF205" s="577">
        <v>3.4000000000000002E-2</v>
      </c>
      <c r="BG205" s="577">
        <v>3.3000000000000002E-2</v>
      </c>
      <c r="BH205" s="577">
        <v>8.0000000000000002E-3</v>
      </c>
      <c r="BI205" s="577">
        <v>7.2999999999999995E-2</v>
      </c>
      <c r="BJ205" s="577">
        <v>2.7E-2</v>
      </c>
      <c r="BK205" s="580">
        <v>7.1500000000000008E-2</v>
      </c>
      <c r="BL205" s="577">
        <v>0.28000000000000003</v>
      </c>
      <c r="BM205" s="577">
        <v>0.189</v>
      </c>
      <c r="BN205" s="577">
        <v>0.06</v>
      </c>
      <c r="BO205" s="583">
        <v>0.60300000000000009</v>
      </c>
      <c r="BP205" s="577">
        <v>0.52200000000000013</v>
      </c>
      <c r="BQ205" s="577">
        <v>0.39349999999999996</v>
      </c>
      <c r="BR205" s="583">
        <v>0.21</v>
      </c>
      <c r="BS205" s="579" t="str">
        <f>IF(Tabela35[[#This Row],[Lokalizacja3]]=Tabela2[[#This Row],[Nazwa punktu]],"ok","NIEEEEEE")</f>
        <v>ok</v>
      </c>
      <c r="BT205" s="603">
        <v>110</v>
      </c>
      <c r="BU205" s="604">
        <v>361</v>
      </c>
      <c r="BV205" s="601" t="s">
        <v>1041</v>
      </c>
      <c r="BW205" s="604" t="s">
        <v>1108</v>
      </c>
      <c r="BX205" s="601" t="s">
        <v>509</v>
      </c>
      <c r="BY205" s="601" t="s">
        <v>509</v>
      </c>
      <c r="BZ205" s="601">
        <v>0.2</v>
      </c>
      <c r="CA205" s="601" t="s">
        <v>509</v>
      </c>
      <c r="CB205" s="601">
        <v>0.5</v>
      </c>
      <c r="CC205" s="601">
        <v>0.4</v>
      </c>
      <c r="CD205" s="601">
        <v>0.4</v>
      </c>
      <c r="CE205" s="601">
        <v>1.65</v>
      </c>
      <c r="CF205" s="603" t="s">
        <v>509</v>
      </c>
      <c r="CG205" s="605" t="s">
        <v>509</v>
      </c>
      <c r="CH205" s="582">
        <v>110</v>
      </c>
      <c r="CI205" s="577">
        <v>361</v>
      </c>
      <c r="CJ205" s="582" t="s">
        <v>1041</v>
      </c>
      <c r="CK205" s="577" t="s">
        <v>1108</v>
      </c>
      <c r="CL205" s="580" t="s">
        <v>910</v>
      </c>
      <c r="CM205" s="577" t="s">
        <v>910</v>
      </c>
      <c r="CN205" s="577" t="s">
        <v>910</v>
      </c>
      <c r="CO205" s="577" t="s">
        <v>910</v>
      </c>
      <c r="CP205" s="583" t="s">
        <v>542</v>
      </c>
      <c r="CQ205" s="577" t="s">
        <v>539</v>
      </c>
      <c r="CR205" s="577" t="s">
        <v>509</v>
      </c>
      <c r="CS205" s="577" t="s">
        <v>509</v>
      </c>
      <c r="CT205" s="577" t="s">
        <v>509</v>
      </c>
      <c r="CU205" s="577" t="s">
        <v>509</v>
      </c>
      <c r="CV205" s="577" t="s">
        <v>509</v>
      </c>
      <c r="CW205" s="577" t="s">
        <v>509</v>
      </c>
      <c r="CX205" s="580">
        <v>0.2</v>
      </c>
      <c r="CY205" s="577">
        <v>0.2</v>
      </c>
      <c r="CZ205" s="577" t="s">
        <v>910</v>
      </c>
      <c r="DA205" s="583">
        <v>0.65</v>
      </c>
      <c r="DB205" s="577" t="s">
        <v>540</v>
      </c>
      <c r="DC205" s="577" t="s">
        <v>509</v>
      </c>
      <c r="DD205" s="577" t="s">
        <v>509</v>
      </c>
      <c r="DE205" s="577" t="s">
        <v>540</v>
      </c>
      <c r="DF205" s="577" t="s">
        <v>910</v>
      </c>
      <c r="DG205" s="577" t="s">
        <v>910</v>
      </c>
      <c r="DH205" s="583" t="s">
        <v>541</v>
      </c>
      <c r="DI205" s="749" t="str">
        <f>IF(Tabela35[[#This Row],[nazwa punktu8]]=Tabela2[[#This Row],[Nazwa punktu]],"tak","NIEEEEEEEEEEEEEEEE")</f>
        <v>tak</v>
      </c>
    </row>
    <row r="206" spans="1:113" s="684" customFormat="1" hidden="1" x14ac:dyDescent="0.25">
      <c r="A206" s="679">
        <v>229</v>
      </c>
      <c r="B206" s="685">
        <v>435</v>
      </c>
      <c r="C206" s="681" t="s">
        <v>1042</v>
      </c>
      <c r="D206" s="697">
        <v>52.710083333333337</v>
      </c>
      <c r="E206" s="698">
        <v>16.523611111111109</v>
      </c>
      <c r="F206" s="699" t="s">
        <v>1102</v>
      </c>
      <c r="G206" s="740" t="s">
        <v>1459</v>
      </c>
      <c r="H206" s="570">
        <v>229</v>
      </c>
      <c r="I206" s="566">
        <v>435</v>
      </c>
      <c r="J206" s="567" t="s">
        <v>1042</v>
      </c>
      <c r="K206" s="588" t="s">
        <v>1102</v>
      </c>
      <c r="L206" s="569">
        <v>626</v>
      </c>
      <c r="M206" s="570">
        <v>7.2</v>
      </c>
      <c r="N206" s="571" t="s">
        <v>910</v>
      </c>
      <c r="O206" s="572" t="s">
        <v>304</v>
      </c>
      <c r="P206" s="572">
        <v>51.28</v>
      </c>
      <c r="Q206" s="573">
        <v>0.74260000000000004</v>
      </c>
      <c r="R206" s="572">
        <v>1.143</v>
      </c>
      <c r="S206" s="572">
        <v>11.75</v>
      </c>
      <c r="T206" s="572">
        <v>8.2420000000000009</v>
      </c>
      <c r="U206" s="574">
        <v>1.55E-2</v>
      </c>
      <c r="V206" s="572">
        <v>271.5</v>
      </c>
      <c r="W206" s="573" t="s">
        <v>910</v>
      </c>
      <c r="X206" s="572">
        <v>3.9729999999999999</v>
      </c>
      <c r="Y206" s="572">
        <v>10.42</v>
      </c>
      <c r="Z206" s="572" t="s">
        <v>912</v>
      </c>
      <c r="AA206" s="572">
        <v>11.46</v>
      </c>
      <c r="AB206" s="572">
        <v>207.1</v>
      </c>
      <c r="AC206" s="572">
        <v>5.69</v>
      </c>
      <c r="AD206" s="575">
        <v>37.54</v>
      </c>
      <c r="AE206" s="576">
        <v>0.25330000000000003</v>
      </c>
      <c r="AF206" s="576">
        <v>0.28239999999999998</v>
      </c>
      <c r="AG206" s="576">
        <v>0.62470000000000003</v>
      </c>
      <c r="AH206" s="576">
        <v>6.3799999999999996E-2</v>
      </c>
      <c r="AI206" s="576">
        <v>5.5260000000000004E-2</v>
      </c>
      <c r="AJ206" s="577">
        <v>1.61E-2</v>
      </c>
      <c r="AK206" s="577">
        <v>7.9160000000000008E-2</v>
      </c>
      <c r="AL206" s="577">
        <v>5.2420000000000001E-2</v>
      </c>
      <c r="AM206" s="578">
        <v>0.3</v>
      </c>
      <c r="AN206" s="579" t="str">
        <f>IF(Tabela2[[#This Row],[Nazwa punktu]]=Tabela35[[#This Row],[Lokalizacja]],"OK","NIEEEEEEEEEEEEEEEEEEEEEEEEE")</f>
        <v>OK</v>
      </c>
      <c r="AO206" s="580">
        <v>230</v>
      </c>
      <c r="AP206" s="582">
        <v>435</v>
      </c>
      <c r="AQ206" s="577" t="s">
        <v>1042</v>
      </c>
      <c r="AR206" s="582" t="s">
        <v>1102</v>
      </c>
      <c r="AS206" s="577">
        <v>8.9999999999999993E-3</v>
      </c>
      <c r="AT206" s="577" t="s">
        <v>959</v>
      </c>
      <c r="AU206" s="577">
        <v>1.7999999999999999E-2</v>
      </c>
      <c r="AV206" s="577">
        <v>2.1000000000000001E-2</v>
      </c>
      <c r="AW206" s="577">
        <v>0.26400000000000001</v>
      </c>
      <c r="AX206" s="577">
        <v>3.6999999999999998E-2</v>
      </c>
      <c r="AY206" s="577">
        <v>0.316</v>
      </c>
      <c r="AZ206" s="577">
        <v>0.23</v>
      </c>
      <c r="BA206" s="577">
        <v>8.7999999999999995E-2</v>
      </c>
      <c r="BB206" s="577">
        <v>0.11799999999999999</v>
      </c>
      <c r="BC206" s="577">
        <v>6.9000000000000006E-2</v>
      </c>
      <c r="BD206" s="577">
        <v>7.8E-2</v>
      </c>
      <c r="BE206" s="577">
        <v>1.4999999999999999E-2</v>
      </c>
      <c r="BF206" s="577">
        <v>7.4999999999999997E-2</v>
      </c>
      <c r="BG206" s="577">
        <v>6.8000000000000005E-2</v>
      </c>
      <c r="BH206" s="577">
        <v>1.4E-2</v>
      </c>
      <c r="BI206" s="577">
        <v>0.153</v>
      </c>
      <c r="BJ206" s="577">
        <v>5.8000000000000003E-2</v>
      </c>
      <c r="BK206" s="580">
        <v>0.34250000000000003</v>
      </c>
      <c r="BL206" s="577">
        <v>0.752</v>
      </c>
      <c r="BM206" s="577">
        <v>0.40400000000000003</v>
      </c>
      <c r="BN206" s="577">
        <v>0.126</v>
      </c>
      <c r="BO206" s="583">
        <v>1.6335</v>
      </c>
      <c r="BP206" s="577">
        <v>1.4655</v>
      </c>
      <c r="BQ206" s="577">
        <v>1.1835</v>
      </c>
      <c r="BR206" s="583">
        <v>0.45</v>
      </c>
      <c r="BS206" s="579" t="str">
        <f>IF(Tabela35[[#This Row],[Lokalizacja3]]=Tabela2[[#This Row],[Nazwa punktu]],"ok","NIEEEEEE")</f>
        <v>ok</v>
      </c>
      <c r="BT206" s="580">
        <v>228</v>
      </c>
      <c r="BU206" s="582">
        <v>435</v>
      </c>
      <c r="BV206" s="577" t="s">
        <v>1042</v>
      </c>
      <c r="BW206" s="582" t="s">
        <v>1102</v>
      </c>
      <c r="BX206" s="577" t="s">
        <v>509</v>
      </c>
      <c r="BY206" s="577" t="s">
        <v>509</v>
      </c>
      <c r="BZ206" s="577" t="s">
        <v>509</v>
      </c>
      <c r="CA206" s="577" t="s">
        <v>509</v>
      </c>
      <c r="CB206" s="577">
        <v>0.2</v>
      </c>
      <c r="CC206" s="577" t="s">
        <v>509</v>
      </c>
      <c r="CD206" s="577">
        <v>0.1</v>
      </c>
      <c r="CE206" s="577" t="s">
        <v>515</v>
      </c>
      <c r="CF206" s="580" t="s">
        <v>509</v>
      </c>
      <c r="CG206" s="583" t="s">
        <v>509</v>
      </c>
      <c r="CH206" s="604">
        <v>228</v>
      </c>
      <c r="CI206" s="601">
        <v>435</v>
      </c>
      <c r="CJ206" s="604" t="s">
        <v>1042</v>
      </c>
      <c r="CK206" s="601" t="s">
        <v>1102</v>
      </c>
      <c r="CL206" s="603" t="s">
        <v>910</v>
      </c>
      <c r="CM206" s="601" t="s">
        <v>910</v>
      </c>
      <c r="CN206" s="601" t="s">
        <v>910</v>
      </c>
      <c r="CO206" s="601" t="s">
        <v>910</v>
      </c>
      <c r="CP206" s="605" t="s">
        <v>542</v>
      </c>
      <c r="CQ206" s="601" t="s">
        <v>539</v>
      </c>
      <c r="CR206" s="601" t="s">
        <v>509</v>
      </c>
      <c r="CS206" s="601" t="s">
        <v>509</v>
      </c>
      <c r="CT206" s="601" t="s">
        <v>509</v>
      </c>
      <c r="CU206" s="601" t="s">
        <v>509</v>
      </c>
      <c r="CV206" s="601" t="s">
        <v>509</v>
      </c>
      <c r="CW206" s="601" t="s">
        <v>509</v>
      </c>
      <c r="CX206" s="603">
        <v>0.2</v>
      </c>
      <c r="CY206" s="601">
        <v>0.2</v>
      </c>
      <c r="CZ206" s="601" t="s">
        <v>910</v>
      </c>
      <c r="DA206" s="605">
        <v>0.65</v>
      </c>
      <c r="DB206" s="601" t="s">
        <v>540</v>
      </c>
      <c r="DC206" s="601" t="s">
        <v>509</v>
      </c>
      <c r="DD206" s="601" t="s">
        <v>509</v>
      </c>
      <c r="DE206" s="601" t="s">
        <v>540</v>
      </c>
      <c r="DF206" s="601" t="s">
        <v>910</v>
      </c>
      <c r="DG206" s="601" t="s">
        <v>910</v>
      </c>
      <c r="DH206" s="605" t="s">
        <v>541</v>
      </c>
      <c r="DI206" s="749" t="str">
        <f>IF(Tabela35[[#This Row],[nazwa punktu8]]=Tabela2[[#This Row],[Nazwa punktu]],"tak","NIEEEEEEEEEEEEEEEE")</f>
        <v>tak</v>
      </c>
    </row>
    <row r="207" spans="1:113" s="684" customFormat="1" hidden="1" x14ac:dyDescent="0.25">
      <c r="A207" s="679">
        <v>230</v>
      </c>
      <c r="B207" s="685">
        <v>53</v>
      </c>
      <c r="C207" s="681" t="s">
        <v>812</v>
      </c>
      <c r="D207" s="697">
        <v>52.426111111111112</v>
      </c>
      <c r="E207" s="698">
        <v>16.953472222222221</v>
      </c>
      <c r="F207" s="699" t="s">
        <v>1102</v>
      </c>
      <c r="G207" s="696" t="s">
        <v>1458</v>
      </c>
      <c r="H207" s="570">
        <v>230</v>
      </c>
      <c r="I207" s="566">
        <v>53</v>
      </c>
      <c r="J207" s="567" t="s">
        <v>1043</v>
      </c>
      <c r="K207" s="588" t="s">
        <v>1102</v>
      </c>
      <c r="L207" s="569">
        <v>603</v>
      </c>
      <c r="M207" s="570">
        <v>7.6</v>
      </c>
      <c r="N207" s="571" t="s">
        <v>910</v>
      </c>
      <c r="O207" s="572" t="s">
        <v>304</v>
      </c>
      <c r="P207" s="572">
        <v>34.69</v>
      </c>
      <c r="Q207" s="573" t="s">
        <v>910</v>
      </c>
      <c r="R207" s="572" t="s">
        <v>911</v>
      </c>
      <c r="S207" s="572">
        <v>5.327</v>
      </c>
      <c r="T207" s="572">
        <v>5.9660000000000002</v>
      </c>
      <c r="U207" s="574">
        <v>1.7000000000000001E-2</v>
      </c>
      <c r="V207" s="572">
        <v>110.7</v>
      </c>
      <c r="W207" s="573" t="s">
        <v>910</v>
      </c>
      <c r="X207" s="572">
        <v>2.2130000000000001</v>
      </c>
      <c r="Y207" s="572">
        <v>6.4039999999999999</v>
      </c>
      <c r="Z207" s="572" t="s">
        <v>912</v>
      </c>
      <c r="AA207" s="572">
        <v>8.9640000000000004</v>
      </c>
      <c r="AB207" s="572">
        <v>220.2</v>
      </c>
      <c r="AC207" s="572">
        <v>3.2389999999999999</v>
      </c>
      <c r="AD207" s="575">
        <v>20.27</v>
      </c>
      <c r="AE207" s="576">
        <v>0.19389999999999999</v>
      </c>
      <c r="AF207" s="576">
        <v>0.1837</v>
      </c>
      <c r="AG207" s="576">
        <v>0.24629999999999999</v>
      </c>
      <c r="AH207" s="576">
        <v>8.0739999999999992E-2</v>
      </c>
      <c r="AI207" s="576">
        <v>3.7719999999999997E-2</v>
      </c>
      <c r="AJ207" s="577">
        <v>2.8889999999999999E-2</v>
      </c>
      <c r="AK207" s="577">
        <v>1.5769999999999999E-2</v>
      </c>
      <c r="AL207" s="577">
        <v>1.3599999999999999E-2</v>
      </c>
      <c r="AM207" s="578">
        <v>0.16</v>
      </c>
      <c r="AN207" s="579" t="str">
        <f>IF(Tabela2[[#This Row],[Nazwa punktu]]=Tabela35[[#This Row],[Lokalizacja]],"OK","NIEEEEEEEEEEEEEEEEEEEEEEEEE")</f>
        <v>NIEEEEEEEEEEEEEEEEEEEEEEEEE</v>
      </c>
      <c r="AO207" s="580">
        <v>231</v>
      </c>
      <c r="AP207" s="582">
        <v>53</v>
      </c>
      <c r="AQ207" s="577" t="s">
        <v>1043</v>
      </c>
      <c r="AR207" s="582" t="s">
        <v>1102</v>
      </c>
      <c r="AS207" s="577" t="s">
        <v>959</v>
      </c>
      <c r="AT207" s="577" t="s">
        <v>959</v>
      </c>
      <c r="AU207" s="577" t="s">
        <v>959</v>
      </c>
      <c r="AV207" s="577" t="s">
        <v>959</v>
      </c>
      <c r="AW207" s="577">
        <v>0.01</v>
      </c>
      <c r="AX207" s="577" t="s">
        <v>959</v>
      </c>
      <c r="AY207" s="577">
        <v>1.7999999999999999E-2</v>
      </c>
      <c r="AZ207" s="577">
        <v>1.4E-2</v>
      </c>
      <c r="BA207" s="577">
        <v>8.9999999999999993E-3</v>
      </c>
      <c r="BB207" s="577">
        <v>1.2E-2</v>
      </c>
      <c r="BC207" s="577">
        <v>0.01</v>
      </c>
      <c r="BD207" s="577">
        <v>1.0999999999999999E-2</v>
      </c>
      <c r="BE207" s="577" t="s">
        <v>959</v>
      </c>
      <c r="BF207" s="577">
        <v>1.0999999999999999E-2</v>
      </c>
      <c r="BG207" s="577">
        <v>1.2E-2</v>
      </c>
      <c r="BH207" s="577" t="s">
        <v>959</v>
      </c>
      <c r="BI207" s="577">
        <v>2.7E-2</v>
      </c>
      <c r="BJ207" s="577">
        <v>1.0999999999999999E-2</v>
      </c>
      <c r="BK207" s="580" t="s">
        <v>960</v>
      </c>
      <c r="BL207" s="577">
        <v>5.3000000000000005E-2</v>
      </c>
      <c r="BM207" s="577">
        <v>6.4000000000000001E-2</v>
      </c>
      <c r="BN207" s="577">
        <v>2.3E-2</v>
      </c>
      <c r="BO207" s="583">
        <v>0.16250000000000001</v>
      </c>
      <c r="BP207" s="577">
        <v>0.13299999999999998</v>
      </c>
      <c r="BQ207" s="577">
        <v>8.6499999999999994E-2</v>
      </c>
      <c r="BR207" s="583">
        <v>6.649999999999999E-2</v>
      </c>
      <c r="BS207" s="579" t="str">
        <f>IF(Tabela35[[#This Row],[Lokalizacja3]]=Tabela2[[#This Row],[Nazwa punktu]],"ok","NIEEEEEE")</f>
        <v>NIEEEEEE</v>
      </c>
      <c r="BT207" s="580">
        <v>229</v>
      </c>
      <c r="BU207" s="582">
        <v>53</v>
      </c>
      <c r="BV207" s="577" t="s">
        <v>812</v>
      </c>
      <c r="BW207" s="582" t="s">
        <v>1102</v>
      </c>
      <c r="BX207" s="577" t="s">
        <v>509</v>
      </c>
      <c r="BY207" s="577" t="s">
        <v>509</v>
      </c>
      <c r="BZ207" s="577" t="s">
        <v>509</v>
      </c>
      <c r="CA207" s="577" t="s">
        <v>509</v>
      </c>
      <c r="CB207" s="577" t="s">
        <v>509</v>
      </c>
      <c r="CC207" s="577" t="s">
        <v>509</v>
      </c>
      <c r="CD207" s="577" t="s">
        <v>509</v>
      </c>
      <c r="CE207" s="577" t="s">
        <v>515</v>
      </c>
      <c r="CF207" s="580" t="s">
        <v>509</v>
      </c>
      <c r="CG207" s="583" t="s">
        <v>509</v>
      </c>
      <c r="CH207" s="582">
        <v>229</v>
      </c>
      <c r="CI207" s="577">
        <v>53</v>
      </c>
      <c r="CJ207" s="582" t="s">
        <v>714</v>
      </c>
      <c r="CK207" s="577" t="s">
        <v>1102</v>
      </c>
      <c r="CL207" s="580" t="s">
        <v>910</v>
      </c>
      <c r="CM207" s="577" t="s">
        <v>910</v>
      </c>
      <c r="CN207" s="577" t="s">
        <v>910</v>
      </c>
      <c r="CO207" s="577" t="s">
        <v>910</v>
      </c>
      <c r="CP207" s="583" t="s">
        <v>542</v>
      </c>
      <c r="CQ207" s="577" t="s">
        <v>539</v>
      </c>
      <c r="CR207" s="577" t="s">
        <v>509</v>
      </c>
      <c r="CS207" s="577" t="s">
        <v>509</v>
      </c>
      <c r="CT207" s="577" t="s">
        <v>509</v>
      </c>
      <c r="CU207" s="577" t="s">
        <v>509</v>
      </c>
      <c r="CV207" s="577" t="s">
        <v>509</v>
      </c>
      <c r="CW207" s="577" t="s">
        <v>509</v>
      </c>
      <c r="CX207" s="580">
        <v>0.1</v>
      </c>
      <c r="CY207" s="577" t="s">
        <v>509</v>
      </c>
      <c r="CZ207" s="577" t="s">
        <v>910</v>
      </c>
      <c r="DA207" s="583" t="s">
        <v>515</v>
      </c>
      <c r="DB207" s="577" t="s">
        <v>540</v>
      </c>
      <c r="DC207" s="577" t="s">
        <v>509</v>
      </c>
      <c r="DD207" s="577" t="s">
        <v>509</v>
      </c>
      <c r="DE207" s="577" t="s">
        <v>540</v>
      </c>
      <c r="DF207" s="577" t="s">
        <v>910</v>
      </c>
      <c r="DG207" s="577" t="s">
        <v>910</v>
      </c>
      <c r="DH207" s="583" t="s">
        <v>541</v>
      </c>
      <c r="DI207" s="749" t="str">
        <f>IF(Tabela35[[#This Row],[nazwa punktu8]]=Tabela2[[#This Row],[Nazwa punktu]],"tak","NIEEEEEEEEEEEEEEEE")</f>
        <v>NIEEEEEEEEEEEEEEEE</v>
      </c>
    </row>
    <row r="208" spans="1:113" s="684" customFormat="1" hidden="1" x14ac:dyDescent="0.25">
      <c r="A208" s="679">
        <v>231</v>
      </c>
      <c r="B208" s="680">
        <v>436</v>
      </c>
      <c r="C208" s="681" t="s">
        <v>1044</v>
      </c>
      <c r="D208" s="693">
        <v>52.209204999999997</v>
      </c>
      <c r="E208" s="694">
        <v>18.185894000000399</v>
      </c>
      <c r="F208" s="699" t="s">
        <v>1102</v>
      </c>
      <c r="G208" s="696" t="s">
        <v>1453</v>
      </c>
      <c r="H208" s="570">
        <v>231</v>
      </c>
      <c r="I208" s="566">
        <v>436</v>
      </c>
      <c r="J208" s="567" t="s">
        <v>1044</v>
      </c>
      <c r="K208" s="588" t="s">
        <v>1102</v>
      </c>
      <c r="L208" s="569">
        <v>561</v>
      </c>
      <c r="M208" s="570">
        <v>7.6</v>
      </c>
      <c r="N208" s="571" t="s">
        <v>910</v>
      </c>
      <c r="O208" s="572" t="s">
        <v>304</v>
      </c>
      <c r="P208" s="572">
        <v>39.659999999999997</v>
      </c>
      <c r="Q208" s="573" t="s">
        <v>910</v>
      </c>
      <c r="R208" s="572">
        <v>1.1080000000000001</v>
      </c>
      <c r="S208" s="572">
        <v>6.6509999999999998</v>
      </c>
      <c r="T208" s="572">
        <v>9.6129999999999995</v>
      </c>
      <c r="U208" s="574">
        <v>1.0699999999999999E-2</v>
      </c>
      <c r="V208" s="572">
        <v>220.2</v>
      </c>
      <c r="W208" s="573" t="s">
        <v>910</v>
      </c>
      <c r="X208" s="572">
        <v>1.9379999999999999</v>
      </c>
      <c r="Y208" s="572">
        <v>9.3699999999999992</v>
      </c>
      <c r="Z208" s="572" t="s">
        <v>912</v>
      </c>
      <c r="AA208" s="572">
        <v>10.62</v>
      </c>
      <c r="AB208" s="572">
        <v>244.3</v>
      </c>
      <c r="AC208" s="572">
        <v>3.9769999999999999</v>
      </c>
      <c r="AD208" s="575">
        <v>22.41</v>
      </c>
      <c r="AE208" s="576">
        <v>0.22059999999999999</v>
      </c>
      <c r="AF208" s="576">
        <v>0.21049999999999999</v>
      </c>
      <c r="AG208" s="576">
        <v>0.32079999999999997</v>
      </c>
      <c r="AH208" s="576">
        <v>8.1259999999999999E-2</v>
      </c>
      <c r="AI208" s="576">
        <v>3.4010000000000006E-2</v>
      </c>
      <c r="AJ208" s="577">
        <v>2.5159999999999998E-2</v>
      </c>
      <c r="AK208" s="577">
        <v>2.2269999999999998E-2</v>
      </c>
      <c r="AL208" s="577">
        <v>2.0299999999999999E-2</v>
      </c>
      <c r="AM208" s="578">
        <v>0.27</v>
      </c>
      <c r="AN208" s="579" t="str">
        <f>IF(Tabela2[[#This Row],[Nazwa punktu]]=Tabela35[[#This Row],[Lokalizacja]],"OK","NIEEEEEEEEEEEEEEEEEEEEEEEEE")</f>
        <v>OK</v>
      </c>
      <c r="AO208" s="580">
        <v>232</v>
      </c>
      <c r="AP208" s="582">
        <v>436</v>
      </c>
      <c r="AQ208" s="577" t="s">
        <v>1044</v>
      </c>
      <c r="AR208" s="582" t="s">
        <v>1102</v>
      </c>
      <c r="AS208" s="577" t="s">
        <v>959</v>
      </c>
      <c r="AT208" s="577" t="s">
        <v>959</v>
      </c>
      <c r="AU208" s="577" t="s">
        <v>959</v>
      </c>
      <c r="AV208" s="577" t="s">
        <v>959</v>
      </c>
      <c r="AW208" s="577" t="s">
        <v>959</v>
      </c>
      <c r="AX208" s="577" t="s">
        <v>959</v>
      </c>
      <c r="AY208" s="577">
        <v>8.0000000000000002E-3</v>
      </c>
      <c r="AZ208" s="577">
        <v>6.0000000000000001E-3</v>
      </c>
      <c r="BA208" s="577" t="s">
        <v>959</v>
      </c>
      <c r="BB208" s="577" t="s">
        <v>959</v>
      </c>
      <c r="BC208" s="577" t="s">
        <v>959</v>
      </c>
      <c r="BD208" s="577" t="s">
        <v>959</v>
      </c>
      <c r="BE208" s="577" t="s">
        <v>959</v>
      </c>
      <c r="BF208" s="577" t="s">
        <v>959</v>
      </c>
      <c r="BG208" s="577">
        <v>6.0000000000000001E-3</v>
      </c>
      <c r="BH208" s="577" t="s">
        <v>959</v>
      </c>
      <c r="BI208" s="577" t="s">
        <v>959</v>
      </c>
      <c r="BJ208" s="577">
        <v>5.0000000000000001E-3</v>
      </c>
      <c r="BK208" s="580" t="s">
        <v>960</v>
      </c>
      <c r="BL208" s="577" t="s">
        <v>961</v>
      </c>
      <c r="BM208" s="577" t="s">
        <v>1114</v>
      </c>
      <c r="BN208" s="577">
        <v>1.0999999999999999E-2</v>
      </c>
      <c r="BO208" s="583" t="s">
        <v>933</v>
      </c>
      <c r="BP208" s="577" t="s">
        <v>964</v>
      </c>
      <c r="BQ208" s="577" t="s">
        <v>1115</v>
      </c>
      <c r="BR208" s="583" t="s">
        <v>963</v>
      </c>
      <c r="BS208" s="579" t="str">
        <f>IF(Tabela35[[#This Row],[Lokalizacja3]]=Tabela2[[#This Row],[Nazwa punktu]],"ok","NIEEEEEE")</f>
        <v>ok</v>
      </c>
      <c r="BT208" s="580">
        <v>230</v>
      </c>
      <c r="BU208" s="582">
        <v>436</v>
      </c>
      <c r="BV208" s="577" t="s">
        <v>1044</v>
      </c>
      <c r="BW208" s="582" t="s">
        <v>1102</v>
      </c>
      <c r="BX208" s="577" t="s">
        <v>509</v>
      </c>
      <c r="BY208" s="577" t="s">
        <v>509</v>
      </c>
      <c r="BZ208" s="577">
        <v>0.2</v>
      </c>
      <c r="CA208" s="577" t="s">
        <v>509</v>
      </c>
      <c r="CB208" s="577">
        <v>0.4</v>
      </c>
      <c r="CC208" s="577">
        <v>0.3</v>
      </c>
      <c r="CD208" s="577">
        <v>0.2</v>
      </c>
      <c r="CE208" s="577">
        <v>1.25</v>
      </c>
      <c r="CF208" s="580" t="s">
        <v>509</v>
      </c>
      <c r="CG208" s="583" t="s">
        <v>509</v>
      </c>
      <c r="CH208" s="582">
        <v>230</v>
      </c>
      <c r="CI208" s="577">
        <v>436</v>
      </c>
      <c r="CJ208" s="582" t="s">
        <v>1044</v>
      </c>
      <c r="CK208" s="577" t="s">
        <v>1102</v>
      </c>
      <c r="CL208" s="580" t="s">
        <v>910</v>
      </c>
      <c r="CM208" s="577" t="s">
        <v>910</v>
      </c>
      <c r="CN208" s="577" t="s">
        <v>910</v>
      </c>
      <c r="CO208" s="577" t="s">
        <v>910</v>
      </c>
      <c r="CP208" s="583" t="s">
        <v>542</v>
      </c>
      <c r="CQ208" s="577" t="s">
        <v>539</v>
      </c>
      <c r="CR208" s="577" t="s">
        <v>509</v>
      </c>
      <c r="CS208" s="577" t="s">
        <v>509</v>
      </c>
      <c r="CT208" s="577" t="s">
        <v>509</v>
      </c>
      <c r="CU208" s="577" t="s">
        <v>509</v>
      </c>
      <c r="CV208" s="577" t="s">
        <v>509</v>
      </c>
      <c r="CW208" s="577" t="s">
        <v>509</v>
      </c>
      <c r="CX208" s="580">
        <v>0.4</v>
      </c>
      <c r="CY208" s="577">
        <v>0.3</v>
      </c>
      <c r="CZ208" s="577" t="s">
        <v>910</v>
      </c>
      <c r="DA208" s="583">
        <v>0.95</v>
      </c>
      <c r="DB208" s="577" t="s">
        <v>540</v>
      </c>
      <c r="DC208" s="577" t="s">
        <v>509</v>
      </c>
      <c r="DD208" s="577" t="s">
        <v>509</v>
      </c>
      <c r="DE208" s="577" t="s">
        <v>540</v>
      </c>
      <c r="DF208" s="577" t="s">
        <v>910</v>
      </c>
      <c r="DG208" s="577" t="s">
        <v>910</v>
      </c>
      <c r="DH208" s="583" t="s">
        <v>541</v>
      </c>
      <c r="DI208" s="749" t="str">
        <f>IF(Tabela35[[#This Row],[nazwa punktu8]]=Tabela2[[#This Row],[Nazwa punktu]],"tak","NIEEEEEEEEEEEEEEEE")</f>
        <v>tak</v>
      </c>
    </row>
    <row r="209" spans="1:150" s="684" customFormat="1" hidden="1" x14ac:dyDescent="0.25">
      <c r="A209" s="679">
        <v>232</v>
      </c>
      <c r="B209" s="680">
        <v>273</v>
      </c>
      <c r="C209" s="681" t="s">
        <v>1045</v>
      </c>
      <c r="D209" s="693">
        <v>51.387577938994198</v>
      </c>
      <c r="E209" s="694">
        <v>18.814369849759998</v>
      </c>
      <c r="F209" s="695" t="s">
        <v>1102</v>
      </c>
      <c r="G209" s="696" t="s">
        <v>1452</v>
      </c>
      <c r="H209" s="570">
        <v>232</v>
      </c>
      <c r="I209" s="566">
        <v>273</v>
      </c>
      <c r="J209" s="567" t="s">
        <v>1045</v>
      </c>
      <c r="K209" s="568" t="s">
        <v>1102</v>
      </c>
      <c r="L209" s="569">
        <v>426</v>
      </c>
      <c r="M209" s="570">
        <v>7.4</v>
      </c>
      <c r="N209" s="571" t="s">
        <v>910</v>
      </c>
      <c r="O209" s="572" t="s">
        <v>304</v>
      </c>
      <c r="P209" s="572">
        <v>35.770000000000003</v>
      </c>
      <c r="Q209" s="573" t="s">
        <v>910</v>
      </c>
      <c r="R209" s="572">
        <v>1.7669999999999999</v>
      </c>
      <c r="S209" s="572">
        <v>6.3470000000000004</v>
      </c>
      <c r="T209" s="572">
        <v>2.774</v>
      </c>
      <c r="U209" s="574">
        <v>2.8400000000000002E-2</v>
      </c>
      <c r="V209" s="572">
        <v>321.2</v>
      </c>
      <c r="W209" s="573" t="s">
        <v>910</v>
      </c>
      <c r="X209" s="572">
        <v>4.8449999999999998</v>
      </c>
      <c r="Y209" s="572">
        <v>4.7649999999999997</v>
      </c>
      <c r="Z209" s="572" t="s">
        <v>912</v>
      </c>
      <c r="AA209" s="572">
        <v>5.43</v>
      </c>
      <c r="AB209" s="572">
        <v>80.819999999999993</v>
      </c>
      <c r="AC209" s="572">
        <v>3.4470000000000001</v>
      </c>
      <c r="AD209" s="575">
        <v>42.97</v>
      </c>
      <c r="AE209" s="576">
        <v>0.1832</v>
      </c>
      <c r="AF209" s="576">
        <v>0.16009999999999999</v>
      </c>
      <c r="AG209" s="576">
        <v>0.35499999999999998</v>
      </c>
      <c r="AH209" s="576">
        <v>3.8730000000000001E-2</v>
      </c>
      <c r="AI209" s="576">
        <v>2.8810000000000002E-2</v>
      </c>
      <c r="AJ209" s="577">
        <v>1.018E-2</v>
      </c>
      <c r="AK209" s="577">
        <v>1.7490000000000002E-2</v>
      </c>
      <c r="AL209" s="577">
        <v>1.8080000000000002E-2</v>
      </c>
      <c r="AM209" s="578">
        <v>0.27</v>
      </c>
      <c r="AN209" s="579" t="str">
        <f>IF(Tabela2[[#This Row],[Nazwa punktu]]=Tabela35[[#This Row],[Lokalizacja]],"OK","NIEEEEEEEEEEEEEEEEEEEEEEEEE")</f>
        <v>OK</v>
      </c>
      <c r="AO209" s="580">
        <v>233</v>
      </c>
      <c r="AP209" s="582">
        <v>273</v>
      </c>
      <c r="AQ209" s="577" t="s">
        <v>1045</v>
      </c>
      <c r="AR209" s="582" t="s">
        <v>1102</v>
      </c>
      <c r="AS209" s="577" t="s">
        <v>959</v>
      </c>
      <c r="AT209" s="577" t="s">
        <v>959</v>
      </c>
      <c r="AU209" s="577" t="s">
        <v>959</v>
      </c>
      <c r="AV209" s="577" t="s">
        <v>959</v>
      </c>
      <c r="AW209" s="577" t="s">
        <v>959</v>
      </c>
      <c r="AX209" s="577" t="s">
        <v>959</v>
      </c>
      <c r="AY209" s="577">
        <v>1.0999999999999999E-2</v>
      </c>
      <c r="AZ209" s="577">
        <v>0.01</v>
      </c>
      <c r="BA209" s="577" t="s">
        <v>959</v>
      </c>
      <c r="BB209" s="577">
        <v>6.0000000000000001E-3</v>
      </c>
      <c r="BC209" s="577">
        <v>6.0000000000000001E-3</v>
      </c>
      <c r="BD209" s="577">
        <v>5.0000000000000001E-3</v>
      </c>
      <c r="BE209" s="577" t="s">
        <v>959</v>
      </c>
      <c r="BF209" s="577">
        <v>5.0000000000000001E-3</v>
      </c>
      <c r="BG209" s="577">
        <v>7.0000000000000001E-3</v>
      </c>
      <c r="BH209" s="577" t="s">
        <v>959</v>
      </c>
      <c r="BI209" s="577" t="s">
        <v>959</v>
      </c>
      <c r="BJ209" s="577">
        <v>6.0000000000000001E-3</v>
      </c>
      <c r="BK209" s="580" t="s">
        <v>960</v>
      </c>
      <c r="BL209" s="577">
        <v>2.9499999999999998E-2</v>
      </c>
      <c r="BM209" s="577" t="s">
        <v>1114</v>
      </c>
      <c r="BN209" s="577">
        <v>1.3000000000000001E-2</v>
      </c>
      <c r="BO209" s="583" t="s">
        <v>933</v>
      </c>
      <c r="BP209" s="577" t="s">
        <v>964</v>
      </c>
      <c r="BQ209" s="577">
        <v>4.9500000000000002E-2</v>
      </c>
      <c r="BR209" s="583" t="s">
        <v>963</v>
      </c>
      <c r="BS209" s="579" t="str">
        <f>IF(Tabela35[[#This Row],[Lokalizacja3]]=Tabela2[[#This Row],[Nazwa punktu]],"ok","NIEEEEEE")</f>
        <v>ok</v>
      </c>
      <c r="BT209" s="580">
        <v>231</v>
      </c>
      <c r="BU209" s="582">
        <v>273</v>
      </c>
      <c r="BV209" s="577" t="s">
        <v>1045</v>
      </c>
      <c r="BW209" s="582" t="s">
        <v>1102</v>
      </c>
      <c r="BX209" s="577" t="s">
        <v>509</v>
      </c>
      <c r="BY209" s="577" t="s">
        <v>509</v>
      </c>
      <c r="BZ209" s="577" t="s">
        <v>509</v>
      </c>
      <c r="CA209" s="577" t="s">
        <v>509</v>
      </c>
      <c r="CB209" s="577" t="s">
        <v>509</v>
      </c>
      <c r="CC209" s="577" t="s">
        <v>509</v>
      </c>
      <c r="CD209" s="577" t="s">
        <v>509</v>
      </c>
      <c r="CE209" s="577" t="s">
        <v>515</v>
      </c>
      <c r="CF209" s="580" t="s">
        <v>509</v>
      </c>
      <c r="CG209" s="583" t="s">
        <v>509</v>
      </c>
      <c r="CH209" s="582">
        <v>231</v>
      </c>
      <c r="CI209" s="577">
        <v>273</v>
      </c>
      <c r="CJ209" s="582" t="s">
        <v>1045</v>
      </c>
      <c r="CK209" s="577" t="s">
        <v>1102</v>
      </c>
      <c r="CL209" s="580" t="s">
        <v>910</v>
      </c>
      <c r="CM209" s="577" t="s">
        <v>910</v>
      </c>
      <c r="CN209" s="577" t="s">
        <v>910</v>
      </c>
      <c r="CO209" s="577" t="s">
        <v>910</v>
      </c>
      <c r="CP209" s="583" t="s">
        <v>542</v>
      </c>
      <c r="CQ209" s="577" t="s">
        <v>539</v>
      </c>
      <c r="CR209" s="577" t="s">
        <v>509</v>
      </c>
      <c r="CS209" s="577" t="s">
        <v>509</v>
      </c>
      <c r="CT209" s="577" t="s">
        <v>509</v>
      </c>
      <c r="CU209" s="577" t="s">
        <v>509</v>
      </c>
      <c r="CV209" s="577" t="s">
        <v>509</v>
      </c>
      <c r="CW209" s="577" t="s">
        <v>509</v>
      </c>
      <c r="CX209" s="580">
        <v>0.1</v>
      </c>
      <c r="CY209" s="577" t="s">
        <v>509</v>
      </c>
      <c r="CZ209" s="577" t="s">
        <v>910</v>
      </c>
      <c r="DA209" s="583" t="s">
        <v>515</v>
      </c>
      <c r="DB209" s="577" t="s">
        <v>540</v>
      </c>
      <c r="DC209" s="577" t="s">
        <v>509</v>
      </c>
      <c r="DD209" s="577" t="s">
        <v>509</v>
      </c>
      <c r="DE209" s="577" t="s">
        <v>540</v>
      </c>
      <c r="DF209" s="577" t="s">
        <v>910</v>
      </c>
      <c r="DG209" s="577" t="s">
        <v>910</v>
      </c>
      <c r="DH209" s="583" t="s">
        <v>541</v>
      </c>
      <c r="DI209" s="749" t="str">
        <f>IF(Tabela35[[#This Row],[nazwa punktu8]]=Tabela2[[#This Row],[Nazwa punktu]],"tak","NIEEEEEEEEEEEEEEEE")</f>
        <v>tak</v>
      </c>
    </row>
    <row r="210" spans="1:150" s="684" customFormat="1" hidden="1" x14ac:dyDescent="0.25">
      <c r="A210" s="679">
        <v>233</v>
      </c>
      <c r="B210" s="685">
        <v>437</v>
      </c>
      <c r="C210" s="681" t="s">
        <v>252</v>
      </c>
      <c r="D210" s="697">
        <v>52.735500000000002</v>
      </c>
      <c r="E210" s="698">
        <v>15.410611111111111</v>
      </c>
      <c r="F210" s="699" t="s">
        <v>1102</v>
      </c>
      <c r="G210" s="696" t="s">
        <v>1456</v>
      </c>
      <c r="H210" s="570">
        <v>233</v>
      </c>
      <c r="I210" s="566">
        <v>437</v>
      </c>
      <c r="J210" s="567" t="s">
        <v>252</v>
      </c>
      <c r="K210" s="588" t="s">
        <v>1102</v>
      </c>
      <c r="L210" s="569">
        <v>616</v>
      </c>
      <c r="M210" s="570">
        <v>7</v>
      </c>
      <c r="N210" s="571">
        <v>0.6462</v>
      </c>
      <c r="O210" s="572">
        <v>4.8170000000000002</v>
      </c>
      <c r="P210" s="572">
        <v>120.5</v>
      </c>
      <c r="Q210" s="573">
        <v>3.871</v>
      </c>
      <c r="R210" s="572">
        <v>3.2349999999999999</v>
      </c>
      <c r="S210" s="572">
        <v>41.43</v>
      </c>
      <c r="T210" s="572">
        <v>31.6</v>
      </c>
      <c r="U210" s="574">
        <v>8.4900000000000003E-2</v>
      </c>
      <c r="V210" s="572">
        <v>1205</v>
      </c>
      <c r="W210" s="573" t="s">
        <v>910</v>
      </c>
      <c r="X210" s="572">
        <v>12.48</v>
      </c>
      <c r="Y210" s="572">
        <v>27.85</v>
      </c>
      <c r="Z210" s="572">
        <v>2.4750000000000001</v>
      </c>
      <c r="AA210" s="572">
        <v>43.16</v>
      </c>
      <c r="AB210" s="572">
        <v>90.25</v>
      </c>
      <c r="AC210" s="572">
        <v>11.22</v>
      </c>
      <c r="AD210" s="575">
        <v>165</v>
      </c>
      <c r="AE210" s="576">
        <v>0.48299999999999998</v>
      </c>
      <c r="AF210" s="576">
        <v>2.3439999999999999</v>
      </c>
      <c r="AG210" s="576">
        <v>1.7130000000000001</v>
      </c>
      <c r="AH210" s="576">
        <v>8.5769999999999999E-2</v>
      </c>
      <c r="AI210" s="576">
        <v>0.14180000000000001</v>
      </c>
      <c r="AJ210" s="577">
        <v>1.7240000000000002E-2</v>
      </c>
      <c r="AK210" s="577">
        <v>0.2228</v>
      </c>
      <c r="AL210" s="577">
        <v>0.51590000000000003</v>
      </c>
      <c r="AM210" s="578">
        <v>3.21</v>
      </c>
      <c r="AN210" s="579" t="str">
        <f>IF(Tabela2[[#This Row],[Nazwa punktu]]=Tabela35[[#This Row],[Lokalizacja]],"OK","NIEEEEEEEEEEEEEEEEEEEEEEEEE")</f>
        <v>OK</v>
      </c>
      <c r="AO210" s="580">
        <v>227</v>
      </c>
      <c r="AP210" s="582">
        <v>437</v>
      </c>
      <c r="AQ210" s="577" t="s">
        <v>25</v>
      </c>
      <c r="AR210" s="582" t="s">
        <v>1102</v>
      </c>
      <c r="AS210" s="577">
        <v>1.2999999999999999E-2</v>
      </c>
      <c r="AT210" s="577" t="s">
        <v>959</v>
      </c>
      <c r="AU210" s="577" t="s">
        <v>959</v>
      </c>
      <c r="AV210" s="577">
        <v>8.9999999999999993E-3</v>
      </c>
      <c r="AW210" s="577">
        <v>6.5000000000000002E-2</v>
      </c>
      <c r="AX210" s="577">
        <v>1.4E-2</v>
      </c>
      <c r="AY210" s="577">
        <v>0.15</v>
      </c>
      <c r="AZ210" s="577">
        <v>0.12</v>
      </c>
      <c r="BA210" s="577">
        <v>6.5000000000000002E-2</v>
      </c>
      <c r="BB210" s="577">
        <v>9.9000000000000005E-2</v>
      </c>
      <c r="BC210" s="577">
        <v>0.107</v>
      </c>
      <c r="BD210" s="577">
        <v>0.10299999999999999</v>
      </c>
      <c r="BE210" s="577">
        <v>0.02</v>
      </c>
      <c r="BF210" s="577">
        <v>8.5000000000000006E-2</v>
      </c>
      <c r="BG210" s="577">
        <v>0.11799999999999999</v>
      </c>
      <c r="BH210" s="577">
        <v>2.5000000000000001E-2</v>
      </c>
      <c r="BI210" s="577">
        <v>0.253</v>
      </c>
      <c r="BJ210" s="577">
        <v>0.122</v>
      </c>
      <c r="BK210" s="580">
        <v>9.2999999999999999E-2</v>
      </c>
      <c r="BL210" s="577">
        <v>0.43400000000000005</v>
      </c>
      <c r="BM210" s="577">
        <v>0.59299999999999997</v>
      </c>
      <c r="BN210" s="577">
        <v>0.24</v>
      </c>
      <c r="BO210" s="583">
        <v>1.3729999999999998</v>
      </c>
      <c r="BP210" s="577">
        <v>1.1000000000000001</v>
      </c>
      <c r="BQ210" s="577">
        <v>0.63700000000000001</v>
      </c>
      <c r="BR210" s="583">
        <v>0.625</v>
      </c>
      <c r="BS210" s="579" t="str">
        <f>IF(Tabela35[[#This Row],[Lokalizacja3]]=Tabela2[[#This Row],[Nazwa punktu]],"ok","NIEEEEEE")</f>
        <v>NIEEEEEE</v>
      </c>
      <c r="BT210" s="580">
        <v>232</v>
      </c>
      <c r="BU210" s="582">
        <v>437</v>
      </c>
      <c r="BV210" s="577" t="s">
        <v>252</v>
      </c>
      <c r="BW210" s="582" t="s">
        <v>1102</v>
      </c>
      <c r="BX210" s="577" t="s">
        <v>509</v>
      </c>
      <c r="BY210" s="577" t="s">
        <v>509</v>
      </c>
      <c r="BZ210" s="577">
        <v>0.4</v>
      </c>
      <c r="CA210" s="577">
        <v>0.2</v>
      </c>
      <c r="CB210" s="577">
        <v>1.4</v>
      </c>
      <c r="CC210" s="577">
        <v>0.8</v>
      </c>
      <c r="CD210" s="577">
        <v>0.9</v>
      </c>
      <c r="CE210" s="577">
        <v>3.8</v>
      </c>
      <c r="CF210" s="580" t="s">
        <v>509</v>
      </c>
      <c r="CG210" s="583" t="s">
        <v>509</v>
      </c>
      <c r="CH210" s="582">
        <v>232</v>
      </c>
      <c r="CI210" s="577">
        <v>437</v>
      </c>
      <c r="CJ210" s="582" t="s">
        <v>252</v>
      </c>
      <c r="CK210" s="577" t="s">
        <v>1102</v>
      </c>
      <c r="CL210" s="580" t="s">
        <v>910</v>
      </c>
      <c r="CM210" s="577" t="s">
        <v>910</v>
      </c>
      <c r="CN210" s="577" t="s">
        <v>910</v>
      </c>
      <c r="CO210" s="577" t="s">
        <v>910</v>
      </c>
      <c r="CP210" s="583" t="s">
        <v>542</v>
      </c>
      <c r="CQ210" s="577" t="s">
        <v>539</v>
      </c>
      <c r="CR210" s="577" t="s">
        <v>509</v>
      </c>
      <c r="CS210" s="577" t="s">
        <v>509</v>
      </c>
      <c r="CT210" s="577" t="s">
        <v>509</v>
      </c>
      <c r="CU210" s="577" t="s">
        <v>509</v>
      </c>
      <c r="CV210" s="577" t="s">
        <v>509</v>
      </c>
      <c r="CW210" s="577" t="s">
        <v>509</v>
      </c>
      <c r="CX210" s="580">
        <v>1.1000000000000001</v>
      </c>
      <c r="CY210" s="577">
        <v>1.4</v>
      </c>
      <c r="CZ210" s="577" t="s">
        <v>910</v>
      </c>
      <c r="DA210" s="583">
        <v>2.75</v>
      </c>
      <c r="DB210" s="577" t="s">
        <v>540</v>
      </c>
      <c r="DC210" s="577" t="s">
        <v>509</v>
      </c>
      <c r="DD210" s="577" t="s">
        <v>509</v>
      </c>
      <c r="DE210" s="577" t="s">
        <v>540</v>
      </c>
      <c r="DF210" s="577" t="s">
        <v>910</v>
      </c>
      <c r="DG210" s="577" t="s">
        <v>910</v>
      </c>
      <c r="DH210" s="583" t="s">
        <v>541</v>
      </c>
      <c r="DI210" s="749" t="str">
        <f>IF(Tabela35[[#This Row],[nazwa punktu8]]=Tabela2[[#This Row],[Nazwa punktu]],"tak","NIEEEEEEEEEEEEEEEE")</f>
        <v>tak</v>
      </c>
    </row>
    <row r="211" spans="1:150" s="684" customFormat="1" hidden="1" x14ac:dyDescent="0.25">
      <c r="A211" s="679">
        <v>111</v>
      </c>
      <c r="B211" s="680">
        <v>92</v>
      </c>
      <c r="C211" s="681" t="s">
        <v>1046</v>
      </c>
      <c r="D211" s="693">
        <v>51.600211999999999</v>
      </c>
      <c r="E211" s="694">
        <v>18.769122000000099</v>
      </c>
      <c r="F211" s="695" t="s">
        <v>1108</v>
      </c>
      <c r="G211" s="696" t="s">
        <v>1452</v>
      </c>
      <c r="H211" s="570">
        <v>111</v>
      </c>
      <c r="I211" s="566">
        <v>92</v>
      </c>
      <c r="J211" s="567" t="s">
        <v>1046</v>
      </c>
      <c r="K211" s="568" t="s">
        <v>1108</v>
      </c>
      <c r="L211" s="569">
        <v>444</v>
      </c>
      <c r="M211" s="570">
        <v>7.9</v>
      </c>
      <c r="N211" s="571" t="s">
        <v>910</v>
      </c>
      <c r="O211" s="572" t="s">
        <v>304</v>
      </c>
      <c r="P211" s="572">
        <v>39.78</v>
      </c>
      <c r="Q211" s="573" t="s">
        <v>910</v>
      </c>
      <c r="R211" s="572">
        <v>1.4239999999999999</v>
      </c>
      <c r="S211" s="572">
        <v>6.8819999999999997</v>
      </c>
      <c r="T211" s="572">
        <v>5.6870000000000003</v>
      </c>
      <c r="U211" s="574">
        <v>5.4000000000000003E-3</v>
      </c>
      <c r="V211" s="572">
        <v>342.5</v>
      </c>
      <c r="W211" s="573" t="s">
        <v>910</v>
      </c>
      <c r="X211" s="572">
        <v>3.597</v>
      </c>
      <c r="Y211" s="572">
        <v>4.8760000000000003</v>
      </c>
      <c r="Z211" s="572" t="s">
        <v>912</v>
      </c>
      <c r="AA211" s="572">
        <v>7.9189999999999996</v>
      </c>
      <c r="AB211" s="572">
        <v>174.7</v>
      </c>
      <c r="AC211" s="572">
        <v>4.5990000000000002</v>
      </c>
      <c r="AD211" s="575">
        <v>28.43</v>
      </c>
      <c r="AE211" s="576">
        <v>0.24809999999999999</v>
      </c>
      <c r="AF211" s="576">
        <v>0.22589999999999999</v>
      </c>
      <c r="AG211" s="576">
        <v>0.47239999999999999</v>
      </c>
      <c r="AH211" s="576">
        <v>5.5810000000000005E-2</v>
      </c>
      <c r="AI211" s="576">
        <v>4.1549999999999997E-2</v>
      </c>
      <c r="AJ211" s="577">
        <v>1.3380000000000001E-2</v>
      </c>
      <c r="AK211" s="577">
        <v>2.5059999999999999E-2</v>
      </c>
      <c r="AL211" s="577">
        <v>2.324E-2</v>
      </c>
      <c r="AM211" s="578">
        <v>0.27</v>
      </c>
      <c r="AN211" s="579" t="str">
        <f>IF(Tabela2[[#This Row],[Nazwa punktu]]=Tabela35[[#This Row],[Lokalizacja]],"OK","NIEEEEEEEEEEEEEEEEEEEEEEEEE")</f>
        <v>OK</v>
      </c>
      <c r="AO211" s="580">
        <v>110</v>
      </c>
      <c r="AP211" s="582">
        <v>92</v>
      </c>
      <c r="AQ211" s="577" t="s">
        <v>1046</v>
      </c>
      <c r="AR211" s="582" t="s">
        <v>1108</v>
      </c>
      <c r="AS211" s="577" t="s">
        <v>959</v>
      </c>
      <c r="AT211" s="577" t="s">
        <v>959</v>
      </c>
      <c r="AU211" s="577" t="s">
        <v>959</v>
      </c>
      <c r="AV211" s="577" t="s">
        <v>959</v>
      </c>
      <c r="AW211" s="577" t="s">
        <v>959</v>
      </c>
      <c r="AX211" s="577" t="s">
        <v>959</v>
      </c>
      <c r="AY211" s="577" t="s">
        <v>959</v>
      </c>
      <c r="AZ211" s="577" t="s">
        <v>959</v>
      </c>
      <c r="BA211" s="577" t="s">
        <v>959</v>
      </c>
      <c r="BB211" s="577" t="s">
        <v>959</v>
      </c>
      <c r="BC211" s="577" t="s">
        <v>959</v>
      </c>
      <c r="BD211" s="577" t="s">
        <v>959</v>
      </c>
      <c r="BE211" s="577" t="s">
        <v>959</v>
      </c>
      <c r="BF211" s="577" t="s">
        <v>959</v>
      </c>
      <c r="BG211" s="577" t="s">
        <v>959</v>
      </c>
      <c r="BH211" s="577" t="s">
        <v>959</v>
      </c>
      <c r="BI211" s="577" t="s">
        <v>959</v>
      </c>
      <c r="BJ211" s="577" t="s">
        <v>959</v>
      </c>
      <c r="BK211" s="580" t="s">
        <v>960</v>
      </c>
      <c r="BL211" s="577" t="s">
        <v>961</v>
      </c>
      <c r="BM211" s="577" t="s">
        <v>1114</v>
      </c>
      <c r="BN211" s="577" t="s">
        <v>962</v>
      </c>
      <c r="BO211" s="583" t="s">
        <v>933</v>
      </c>
      <c r="BP211" s="577" t="s">
        <v>964</v>
      </c>
      <c r="BQ211" s="577" t="s">
        <v>1115</v>
      </c>
      <c r="BR211" s="583" t="s">
        <v>963</v>
      </c>
      <c r="BS211" s="579" t="str">
        <f>IF(Tabela35[[#This Row],[Lokalizacja3]]=Tabela2[[#This Row],[Nazwa punktu]],"ok","NIEEEEEE")</f>
        <v>ok</v>
      </c>
      <c r="BT211" s="580">
        <v>111</v>
      </c>
      <c r="BU211" s="582">
        <v>92</v>
      </c>
      <c r="BV211" s="577" t="s">
        <v>1046</v>
      </c>
      <c r="BW211" s="582" t="s">
        <v>1108</v>
      </c>
      <c r="BX211" s="577" t="s">
        <v>509</v>
      </c>
      <c r="BY211" s="577" t="s">
        <v>509</v>
      </c>
      <c r="BZ211" s="577" t="s">
        <v>509</v>
      </c>
      <c r="CA211" s="577" t="s">
        <v>509</v>
      </c>
      <c r="CB211" s="577" t="s">
        <v>509</v>
      </c>
      <c r="CC211" s="577" t="s">
        <v>509</v>
      </c>
      <c r="CD211" s="577" t="s">
        <v>509</v>
      </c>
      <c r="CE211" s="577" t="s">
        <v>515</v>
      </c>
      <c r="CF211" s="580" t="s">
        <v>509</v>
      </c>
      <c r="CG211" s="583" t="s">
        <v>509</v>
      </c>
      <c r="CH211" s="582">
        <v>111</v>
      </c>
      <c r="CI211" s="577">
        <v>92</v>
      </c>
      <c r="CJ211" s="582" t="s">
        <v>1046</v>
      </c>
      <c r="CK211" s="577" t="s">
        <v>1108</v>
      </c>
      <c r="CL211" s="580" t="s">
        <v>910</v>
      </c>
      <c r="CM211" s="577" t="s">
        <v>910</v>
      </c>
      <c r="CN211" s="577" t="s">
        <v>910</v>
      </c>
      <c r="CO211" s="577" t="s">
        <v>910</v>
      </c>
      <c r="CP211" s="583" t="s">
        <v>542</v>
      </c>
      <c r="CQ211" s="577" t="s">
        <v>539</v>
      </c>
      <c r="CR211" s="577" t="s">
        <v>509</v>
      </c>
      <c r="CS211" s="577" t="s">
        <v>509</v>
      </c>
      <c r="CT211" s="577" t="s">
        <v>509</v>
      </c>
      <c r="CU211" s="577" t="s">
        <v>509</v>
      </c>
      <c r="CV211" s="577" t="s">
        <v>509</v>
      </c>
      <c r="CW211" s="577" t="s">
        <v>509</v>
      </c>
      <c r="CX211" s="580" t="s">
        <v>509</v>
      </c>
      <c r="CY211" s="577" t="s">
        <v>509</v>
      </c>
      <c r="CZ211" s="577" t="s">
        <v>910</v>
      </c>
      <c r="DA211" s="583" t="s">
        <v>515</v>
      </c>
      <c r="DB211" s="577" t="s">
        <v>540</v>
      </c>
      <c r="DC211" s="577" t="s">
        <v>509</v>
      </c>
      <c r="DD211" s="577" t="s">
        <v>509</v>
      </c>
      <c r="DE211" s="577" t="s">
        <v>540</v>
      </c>
      <c r="DF211" s="577" t="s">
        <v>910</v>
      </c>
      <c r="DG211" s="577" t="s">
        <v>910</v>
      </c>
      <c r="DH211" s="583" t="s">
        <v>541</v>
      </c>
      <c r="DI211" s="749" t="str">
        <f>IF(Tabela35[[#This Row],[nazwa punktu8]]=Tabela2[[#This Row],[Nazwa punktu]],"tak","NIEEEEEEEEEEEEEEEE")</f>
        <v>tak</v>
      </c>
    </row>
    <row r="212" spans="1:150" s="684" customFormat="1" hidden="1" x14ac:dyDescent="0.25">
      <c r="A212" s="679">
        <v>99</v>
      </c>
      <c r="B212" s="685">
        <v>182</v>
      </c>
      <c r="C212" s="681" t="s">
        <v>1047</v>
      </c>
      <c r="D212" s="697">
        <v>52.59791666666667</v>
      </c>
      <c r="E212" s="698">
        <v>15.49161111111111</v>
      </c>
      <c r="F212" s="695" t="s">
        <v>1096</v>
      </c>
      <c r="G212" s="696" t="s">
        <v>1456</v>
      </c>
      <c r="H212" s="570">
        <v>99</v>
      </c>
      <c r="I212" s="566">
        <v>182</v>
      </c>
      <c r="J212" s="567" t="s">
        <v>1047</v>
      </c>
      <c r="K212" s="568" t="s">
        <v>1096</v>
      </c>
      <c r="L212" s="569">
        <v>646</v>
      </c>
      <c r="M212" s="570">
        <v>7.5</v>
      </c>
      <c r="N212" s="571" t="s">
        <v>910</v>
      </c>
      <c r="O212" s="572" t="s">
        <v>304</v>
      </c>
      <c r="P212" s="572">
        <v>38.74</v>
      </c>
      <c r="Q212" s="573" t="s">
        <v>910</v>
      </c>
      <c r="R212" s="572" t="s">
        <v>911</v>
      </c>
      <c r="S212" s="572">
        <v>7.7789999999999999</v>
      </c>
      <c r="T212" s="572">
        <v>12.5</v>
      </c>
      <c r="U212" s="574">
        <v>2.1299999999999999E-2</v>
      </c>
      <c r="V212" s="572">
        <v>204.8</v>
      </c>
      <c r="W212" s="573" t="s">
        <v>910</v>
      </c>
      <c r="X212" s="572">
        <v>3.0470000000000002</v>
      </c>
      <c r="Y212" s="572">
        <v>9.0079999999999991</v>
      </c>
      <c r="Z212" s="572" t="s">
        <v>912</v>
      </c>
      <c r="AA212" s="572">
        <v>11.32</v>
      </c>
      <c r="AB212" s="572">
        <v>213.8</v>
      </c>
      <c r="AC212" s="572">
        <v>4.7300000000000004</v>
      </c>
      <c r="AD212" s="575">
        <v>48.45</v>
      </c>
      <c r="AE212" s="576">
        <v>0.19620000000000001</v>
      </c>
      <c r="AF212" s="576">
        <v>0.28470000000000001</v>
      </c>
      <c r="AG212" s="576">
        <v>0.41880000000000001</v>
      </c>
      <c r="AH212" s="576">
        <v>5.3110000000000004E-2</v>
      </c>
      <c r="AI212" s="576">
        <v>7.084E-2</v>
      </c>
      <c r="AJ212" s="577">
        <v>1.325E-2</v>
      </c>
      <c r="AK212" s="577">
        <v>3.5680000000000003E-2</v>
      </c>
      <c r="AL212" s="577">
        <v>6.0770000000000005E-2</v>
      </c>
      <c r="AM212" s="578">
        <v>0.28999999999999998</v>
      </c>
      <c r="AN212" s="579" t="str">
        <f>IF(Tabela2[[#This Row],[Nazwa punktu]]=Tabela35[[#This Row],[Lokalizacja]],"OK","NIEEEEEEEEEEEEEEEEEEEEEEEEE")</f>
        <v>OK</v>
      </c>
      <c r="AO212" s="580">
        <v>98</v>
      </c>
      <c r="AP212" s="582">
        <v>182</v>
      </c>
      <c r="AQ212" s="577" t="s">
        <v>1047</v>
      </c>
      <c r="AR212" s="582" t="s">
        <v>1096</v>
      </c>
      <c r="AS212" s="577">
        <v>6.0000000000000001E-3</v>
      </c>
      <c r="AT212" s="577" t="s">
        <v>959</v>
      </c>
      <c r="AU212" s="577">
        <v>1.2999999999999999E-2</v>
      </c>
      <c r="AV212" s="577">
        <v>1.2999999999999999E-2</v>
      </c>
      <c r="AW212" s="577">
        <v>0.126</v>
      </c>
      <c r="AX212" s="577">
        <v>3.4000000000000002E-2</v>
      </c>
      <c r="AY212" s="577">
        <v>0.161</v>
      </c>
      <c r="AZ212" s="577">
        <v>0.11700000000000001</v>
      </c>
      <c r="BA212" s="577">
        <v>5.8999999999999997E-2</v>
      </c>
      <c r="BB212" s="577">
        <v>6.8000000000000005E-2</v>
      </c>
      <c r="BC212" s="577">
        <v>4.5999999999999999E-2</v>
      </c>
      <c r="BD212" s="577">
        <v>4.9000000000000002E-2</v>
      </c>
      <c r="BE212" s="577">
        <v>1.0999999999999999E-2</v>
      </c>
      <c r="BF212" s="577">
        <v>0.05</v>
      </c>
      <c r="BG212" s="577">
        <v>4.7E-2</v>
      </c>
      <c r="BH212" s="577">
        <v>1.0999999999999999E-2</v>
      </c>
      <c r="BI212" s="577">
        <v>0.105</v>
      </c>
      <c r="BJ212" s="577">
        <v>4.3999999999999997E-2</v>
      </c>
      <c r="BK212" s="580">
        <v>0.1885</v>
      </c>
      <c r="BL212" s="577">
        <v>0.40500000000000003</v>
      </c>
      <c r="BM212" s="577">
        <v>0.27200000000000002</v>
      </c>
      <c r="BN212" s="577">
        <v>9.0999999999999998E-2</v>
      </c>
      <c r="BO212" s="583">
        <v>0.96250000000000002</v>
      </c>
      <c r="BP212" s="577">
        <v>0.84650000000000036</v>
      </c>
      <c r="BQ212" s="577">
        <v>0.65450000000000019</v>
      </c>
      <c r="BR212" s="583">
        <v>0.30599999999999999</v>
      </c>
      <c r="BS212" s="579" t="str">
        <f>IF(Tabela35[[#This Row],[Lokalizacja3]]=Tabela2[[#This Row],[Nazwa punktu]],"ok","NIEEEEEE")</f>
        <v>ok</v>
      </c>
      <c r="BT212" s="580">
        <v>99</v>
      </c>
      <c r="BU212" s="582">
        <v>182</v>
      </c>
      <c r="BV212" s="577" t="s">
        <v>1047</v>
      </c>
      <c r="BW212" s="582" t="s">
        <v>1096</v>
      </c>
      <c r="BX212" s="577" t="s">
        <v>509</v>
      </c>
      <c r="BY212" s="577" t="s">
        <v>509</v>
      </c>
      <c r="BZ212" s="577" t="s">
        <v>509</v>
      </c>
      <c r="CA212" s="577" t="s">
        <v>509</v>
      </c>
      <c r="CB212" s="577" t="s">
        <v>509</v>
      </c>
      <c r="CC212" s="577" t="s">
        <v>509</v>
      </c>
      <c r="CD212" s="577" t="s">
        <v>509</v>
      </c>
      <c r="CE212" s="577" t="s">
        <v>515</v>
      </c>
      <c r="CF212" s="580" t="s">
        <v>509</v>
      </c>
      <c r="CG212" s="583" t="s">
        <v>509</v>
      </c>
      <c r="CH212" s="582">
        <v>99</v>
      </c>
      <c r="CI212" s="577">
        <v>182</v>
      </c>
      <c r="CJ212" s="582" t="s">
        <v>1047</v>
      </c>
      <c r="CK212" s="577" t="s">
        <v>1096</v>
      </c>
      <c r="CL212" s="580" t="s">
        <v>910</v>
      </c>
      <c r="CM212" s="577" t="s">
        <v>910</v>
      </c>
      <c r="CN212" s="577" t="s">
        <v>910</v>
      </c>
      <c r="CO212" s="577" t="s">
        <v>910</v>
      </c>
      <c r="CP212" s="583" t="s">
        <v>542</v>
      </c>
      <c r="CQ212" s="577" t="s">
        <v>539</v>
      </c>
      <c r="CR212" s="577" t="s">
        <v>509</v>
      </c>
      <c r="CS212" s="577" t="s">
        <v>509</v>
      </c>
      <c r="CT212" s="577" t="s">
        <v>509</v>
      </c>
      <c r="CU212" s="577" t="s">
        <v>509</v>
      </c>
      <c r="CV212" s="577" t="s">
        <v>509</v>
      </c>
      <c r="CW212" s="577" t="s">
        <v>509</v>
      </c>
      <c r="CX212" s="580" t="s">
        <v>509</v>
      </c>
      <c r="CY212" s="577" t="s">
        <v>509</v>
      </c>
      <c r="CZ212" s="577" t="s">
        <v>910</v>
      </c>
      <c r="DA212" s="583" t="s">
        <v>515</v>
      </c>
      <c r="DB212" s="577" t="s">
        <v>540</v>
      </c>
      <c r="DC212" s="577" t="s">
        <v>509</v>
      </c>
      <c r="DD212" s="577" t="s">
        <v>509</v>
      </c>
      <c r="DE212" s="577" t="s">
        <v>540</v>
      </c>
      <c r="DF212" s="577" t="s">
        <v>910</v>
      </c>
      <c r="DG212" s="577" t="s">
        <v>910</v>
      </c>
      <c r="DH212" s="583" t="s">
        <v>541</v>
      </c>
      <c r="DI212" s="749" t="str">
        <f>IF(Tabela35[[#This Row],[nazwa punktu8]]=Tabela2[[#This Row],[Nazwa punktu]],"tak","NIEEEEEEEEEEEEEEEE")</f>
        <v>tak</v>
      </c>
    </row>
    <row r="213" spans="1:150" s="684" customFormat="1" hidden="1" x14ac:dyDescent="0.25">
      <c r="A213" s="679">
        <v>234</v>
      </c>
      <c r="B213" s="685">
        <v>209</v>
      </c>
      <c r="C213" s="681" t="s">
        <v>1048</v>
      </c>
      <c r="D213" s="697">
        <v>52.09319444444445</v>
      </c>
      <c r="E213" s="698">
        <v>17.016944444444444</v>
      </c>
      <c r="F213" s="695" t="s">
        <v>1102</v>
      </c>
      <c r="G213" s="696" t="s">
        <v>1453</v>
      </c>
      <c r="H213" s="570">
        <v>234</v>
      </c>
      <c r="I213" s="566">
        <v>209</v>
      </c>
      <c r="J213" s="567" t="s">
        <v>1048</v>
      </c>
      <c r="K213" s="568" t="s">
        <v>1102</v>
      </c>
      <c r="L213" s="569">
        <v>562</v>
      </c>
      <c r="M213" s="570">
        <v>7.3</v>
      </c>
      <c r="N213" s="571" t="s">
        <v>910</v>
      </c>
      <c r="O213" s="572" t="s">
        <v>304</v>
      </c>
      <c r="P213" s="572">
        <v>33.99</v>
      </c>
      <c r="Q213" s="573" t="s">
        <v>910</v>
      </c>
      <c r="R213" s="572" t="s">
        <v>911</v>
      </c>
      <c r="S213" s="572">
        <v>4.1310000000000002</v>
      </c>
      <c r="T213" s="572">
        <v>1.794</v>
      </c>
      <c r="U213" s="574">
        <v>4.4600000000000004E-3</v>
      </c>
      <c r="V213" s="572">
        <v>97.84</v>
      </c>
      <c r="W213" s="573" t="s">
        <v>910</v>
      </c>
      <c r="X213" s="572">
        <v>1.2589999999999999</v>
      </c>
      <c r="Y213" s="572">
        <v>2.976</v>
      </c>
      <c r="Z213" s="572" t="s">
        <v>912</v>
      </c>
      <c r="AA213" s="572">
        <v>6.9619999999999997</v>
      </c>
      <c r="AB213" s="572">
        <v>364.1</v>
      </c>
      <c r="AC213" s="572">
        <v>3.387</v>
      </c>
      <c r="AD213" s="575">
        <v>15.53</v>
      </c>
      <c r="AE213" s="576">
        <v>0.18970000000000001</v>
      </c>
      <c r="AF213" s="576">
        <v>7.9680000000000001E-2</v>
      </c>
      <c r="AG213" s="576">
        <v>0.30459999999999998</v>
      </c>
      <c r="AH213" s="576">
        <v>7.5060000000000002E-2</v>
      </c>
      <c r="AI213" s="576">
        <v>2.256E-2</v>
      </c>
      <c r="AJ213" s="577">
        <v>2.4539999999999999E-2</v>
      </c>
      <c r="AK213" s="577">
        <v>1.1650000000000001E-2</v>
      </c>
      <c r="AL213" s="577">
        <v>7.0760000000000007E-3</v>
      </c>
      <c r="AM213" s="578">
        <v>0.18</v>
      </c>
      <c r="AN213" s="579" t="str">
        <f>IF(Tabela2[[#This Row],[Nazwa punktu]]=Tabela35[[#This Row],[Lokalizacja]],"OK","NIEEEEEEEEEEEEEEEEEEEEEEEEE")</f>
        <v>OK</v>
      </c>
      <c r="AO213" s="580">
        <v>234</v>
      </c>
      <c r="AP213" s="582">
        <v>209</v>
      </c>
      <c r="AQ213" s="577" t="s">
        <v>1048</v>
      </c>
      <c r="AR213" s="582" t="s">
        <v>1102</v>
      </c>
      <c r="AS213" s="577" t="s">
        <v>959</v>
      </c>
      <c r="AT213" s="577" t="s">
        <v>959</v>
      </c>
      <c r="AU213" s="577" t="s">
        <v>959</v>
      </c>
      <c r="AV213" s="577" t="s">
        <v>959</v>
      </c>
      <c r="AW213" s="577" t="s">
        <v>959</v>
      </c>
      <c r="AX213" s="577" t="s">
        <v>959</v>
      </c>
      <c r="AY213" s="577" t="s">
        <v>959</v>
      </c>
      <c r="AZ213" s="577" t="s">
        <v>959</v>
      </c>
      <c r="BA213" s="577" t="s">
        <v>959</v>
      </c>
      <c r="BB213" s="577" t="s">
        <v>959</v>
      </c>
      <c r="BC213" s="577" t="s">
        <v>959</v>
      </c>
      <c r="BD213" s="577" t="s">
        <v>959</v>
      </c>
      <c r="BE213" s="577" t="s">
        <v>959</v>
      </c>
      <c r="BF213" s="577" t="s">
        <v>959</v>
      </c>
      <c r="BG213" s="577" t="s">
        <v>959</v>
      </c>
      <c r="BH213" s="577" t="s">
        <v>959</v>
      </c>
      <c r="BI213" s="577" t="s">
        <v>959</v>
      </c>
      <c r="BJ213" s="577" t="s">
        <v>959</v>
      </c>
      <c r="BK213" s="580" t="s">
        <v>960</v>
      </c>
      <c r="BL213" s="577" t="s">
        <v>961</v>
      </c>
      <c r="BM213" s="577" t="s">
        <v>1114</v>
      </c>
      <c r="BN213" s="577" t="s">
        <v>962</v>
      </c>
      <c r="BO213" s="583" t="s">
        <v>933</v>
      </c>
      <c r="BP213" s="577" t="s">
        <v>964</v>
      </c>
      <c r="BQ213" s="577" t="s">
        <v>1115</v>
      </c>
      <c r="BR213" s="583" t="s">
        <v>963</v>
      </c>
      <c r="BS213" s="579" t="str">
        <f>IF(Tabela35[[#This Row],[Lokalizacja3]]=Tabela2[[#This Row],[Nazwa punktu]],"ok","NIEEEEEE")</f>
        <v>ok</v>
      </c>
      <c r="BT213" s="580">
        <v>233</v>
      </c>
      <c r="BU213" s="582">
        <v>209</v>
      </c>
      <c r="BV213" s="577" t="s">
        <v>1048</v>
      </c>
      <c r="BW213" s="582" t="s">
        <v>1102</v>
      </c>
      <c r="BX213" s="577" t="s">
        <v>509</v>
      </c>
      <c r="BY213" s="577" t="s">
        <v>509</v>
      </c>
      <c r="BZ213" s="577" t="s">
        <v>509</v>
      </c>
      <c r="CA213" s="577" t="s">
        <v>509</v>
      </c>
      <c r="CB213" s="577" t="s">
        <v>509</v>
      </c>
      <c r="CC213" s="577" t="s">
        <v>509</v>
      </c>
      <c r="CD213" s="577" t="s">
        <v>509</v>
      </c>
      <c r="CE213" s="577" t="s">
        <v>515</v>
      </c>
      <c r="CF213" s="580" t="s">
        <v>509</v>
      </c>
      <c r="CG213" s="583" t="s">
        <v>509</v>
      </c>
      <c r="CH213" s="582">
        <v>233</v>
      </c>
      <c r="CI213" s="577">
        <v>209</v>
      </c>
      <c r="CJ213" s="582" t="s">
        <v>1048</v>
      </c>
      <c r="CK213" s="577" t="s">
        <v>1102</v>
      </c>
      <c r="CL213" s="580" t="s">
        <v>910</v>
      </c>
      <c r="CM213" s="577" t="s">
        <v>910</v>
      </c>
      <c r="CN213" s="577" t="s">
        <v>910</v>
      </c>
      <c r="CO213" s="577" t="s">
        <v>910</v>
      </c>
      <c r="CP213" s="583" t="s">
        <v>542</v>
      </c>
      <c r="CQ213" s="577" t="s">
        <v>539</v>
      </c>
      <c r="CR213" s="577" t="s">
        <v>509</v>
      </c>
      <c r="CS213" s="577" t="s">
        <v>509</v>
      </c>
      <c r="CT213" s="577" t="s">
        <v>509</v>
      </c>
      <c r="CU213" s="577" t="s">
        <v>509</v>
      </c>
      <c r="CV213" s="577" t="s">
        <v>509</v>
      </c>
      <c r="CW213" s="577" t="s">
        <v>509</v>
      </c>
      <c r="CX213" s="580">
        <v>0.2</v>
      </c>
      <c r="CY213" s="577" t="s">
        <v>509</v>
      </c>
      <c r="CZ213" s="577" t="s">
        <v>910</v>
      </c>
      <c r="DA213" s="583" t="s">
        <v>515</v>
      </c>
      <c r="DB213" s="577" t="s">
        <v>540</v>
      </c>
      <c r="DC213" s="577" t="s">
        <v>509</v>
      </c>
      <c r="DD213" s="577" t="s">
        <v>509</v>
      </c>
      <c r="DE213" s="577" t="s">
        <v>540</v>
      </c>
      <c r="DF213" s="577" t="s">
        <v>910</v>
      </c>
      <c r="DG213" s="577" t="s">
        <v>910</v>
      </c>
      <c r="DH213" s="583" t="s">
        <v>541</v>
      </c>
      <c r="DI213" s="749" t="str">
        <f>IF(Tabela35[[#This Row],[nazwa punktu8]]=Tabela2[[#This Row],[Nazwa punktu]],"tak","NIEEEEEEEEEEEEEEEE")</f>
        <v>tak</v>
      </c>
    </row>
    <row r="214" spans="1:150" s="684" customFormat="1" hidden="1" x14ac:dyDescent="0.25">
      <c r="A214" s="679">
        <v>112</v>
      </c>
      <c r="B214" s="680">
        <v>438</v>
      </c>
      <c r="C214" s="681" t="s">
        <v>1049</v>
      </c>
      <c r="D214" s="693">
        <v>51.972627000000003</v>
      </c>
      <c r="E214" s="694">
        <v>18.790322000000099</v>
      </c>
      <c r="F214" s="699" t="s">
        <v>1108</v>
      </c>
      <c r="G214" s="696" t="s">
        <v>1460</v>
      </c>
      <c r="H214" s="570">
        <v>112</v>
      </c>
      <c r="I214" s="566">
        <v>438</v>
      </c>
      <c r="J214" s="567" t="s">
        <v>1049</v>
      </c>
      <c r="K214" s="588" t="s">
        <v>1108</v>
      </c>
      <c r="L214" s="569">
        <v>497</v>
      </c>
      <c r="M214" s="570">
        <v>7.5</v>
      </c>
      <c r="N214" s="571" t="s">
        <v>910</v>
      </c>
      <c r="O214" s="572" t="s">
        <v>304</v>
      </c>
      <c r="P214" s="572">
        <v>30.1</v>
      </c>
      <c r="Q214" s="573" t="s">
        <v>910</v>
      </c>
      <c r="R214" s="572" t="s">
        <v>911</v>
      </c>
      <c r="S214" s="572">
        <v>3.6659999999999999</v>
      </c>
      <c r="T214" s="572">
        <v>3.4940000000000002</v>
      </c>
      <c r="U214" s="574">
        <v>4.1900000000000001E-3</v>
      </c>
      <c r="V214" s="572">
        <v>53.52</v>
      </c>
      <c r="W214" s="573" t="s">
        <v>910</v>
      </c>
      <c r="X214" s="572">
        <v>2.0299999999999998</v>
      </c>
      <c r="Y214" s="572">
        <v>2.827</v>
      </c>
      <c r="Z214" s="572" t="s">
        <v>912</v>
      </c>
      <c r="AA214" s="572">
        <v>7.2839999999999998</v>
      </c>
      <c r="AB214" s="572">
        <v>133</v>
      </c>
      <c r="AC214" s="572">
        <v>3.3239999999999998</v>
      </c>
      <c r="AD214" s="575">
        <v>9.2330000000000005</v>
      </c>
      <c r="AE214" s="576">
        <v>0.18049999999999999</v>
      </c>
      <c r="AF214" s="576">
        <v>0.1895</v>
      </c>
      <c r="AG214" s="576">
        <v>0.2903</v>
      </c>
      <c r="AH214" s="576">
        <v>4.7039999999999998E-2</v>
      </c>
      <c r="AI214" s="576">
        <v>3.6739999999999995E-2</v>
      </c>
      <c r="AJ214" s="577">
        <v>1.0500000000000001E-2</v>
      </c>
      <c r="AK214" s="577">
        <v>1.4769999999999998E-2</v>
      </c>
      <c r="AL214" s="577">
        <v>1.6919999999999998E-2</v>
      </c>
      <c r="AM214" s="578">
        <v>0.17</v>
      </c>
      <c r="AN214" s="579" t="str">
        <f>IF(Tabela2[[#This Row],[Nazwa punktu]]=Tabela35[[#This Row],[Lokalizacja]],"OK","NIEEEEEEEEEEEEEEEEEEEEEEEEE")</f>
        <v>OK</v>
      </c>
      <c r="AO214" s="580">
        <v>111</v>
      </c>
      <c r="AP214" s="582">
        <v>438</v>
      </c>
      <c r="AQ214" s="577" t="s">
        <v>1049</v>
      </c>
      <c r="AR214" s="582" t="s">
        <v>1108</v>
      </c>
      <c r="AS214" s="577" t="s">
        <v>959</v>
      </c>
      <c r="AT214" s="577" t="s">
        <v>959</v>
      </c>
      <c r="AU214" s="577" t="s">
        <v>959</v>
      </c>
      <c r="AV214" s="577" t="s">
        <v>959</v>
      </c>
      <c r="AW214" s="577" t="s">
        <v>959</v>
      </c>
      <c r="AX214" s="577" t="s">
        <v>959</v>
      </c>
      <c r="AY214" s="577" t="s">
        <v>959</v>
      </c>
      <c r="AZ214" s="577" t="s">
        <v>959</v>
      </c>
      <c r="BA214" s="577" t="s">
        <v>959</v>
      </c>
      <c r="BB214" s="577" t="s">
        <v>959</v>
      </c>
      <c r="BC214" s="577" t="s">
        <v>959</v>
      </c>
      <c r="BD214" s="577" t="s">
        <v>959</v>
      </c>
      <c r="BE214" s="577" t="s">
        <v>959</v>
      </c>
      <c r="BF214" s="577" t="s">
        <v>959</v>
      </c>
      <c r="BG214" s="577" t="s">
        <v>959</v>
      </c>
      <c r="BH214" s="577" t="s">
        <v>959</v>
      </c>
      <c r="BI214" s="577" t="s">
        <v>959</v>
      </c>
      <c r="BJ214" s="577" t="s">
        <v>959</v>
      </c>
      <c r="BK214" s="580" t="s">
        <v>960</v>
      </c>
      <c r="BL214" s="577" t="s">
        <v>961</v>
      </c>
      <c r="BM214" s="577" t="s">
        <v>1114</v>
      </c>
      <c r="BN214" s="577" t="s">
        <v>962</v>
      </c>
      <c r="BO214" s="583" t="s">
        <v>933</v>
      </c>
      <c r="BP214" s="577" t="s">
        <v>964</v>
      </c>
      <c r="BQ214" s="577" t="s">
        <v>1115</v>
      </c>
      <c r="BR214" s="583" t="s">
        <v>963</v>
      </c>
      <c r="BS214" s="579" t="str">
        <f>IF(Tabela35[[#This Row],[Lokalizacja3]]=Tabela2[[#This Row],[Nazwa punktu]],"ok","NIEEEEEE")</f>
        <v>ok</v>
      </c>
      <c r="BT214" s="580">
        <v>112</v>
      </c>
      <c r="BU214" s="582">
        <v>438</v>
      </c>
      <c r="BV214" s="577" t="s">
        <v>1049</v>
      </c>
      <c r="BW214" s="582" t="s">
        <v>1108</v>
      </c>
      <c r="BX214" s="577" t="s">
        <v>509</v>
      </c>
      <c r="BY214" s="577" t="s">
        <v>509</v>
      </c>
      <c r="BZ214" s="577" t="s">
        <v>509</v>
      </c>
      <c r="CA214" s="577" t="s">
        <v>509</v>
      </c>
      <c r="CB214" s="577" t="s">
        <v>509</v>
      </c>
      <c r="CC214" s="577" t="s">
        <v>509</v>
      </c>
      <c r="CD214" s="577" t="s">
        <v>509</v>
      </c>
      <c r="CE214" s="577" t="s">
        <v>515</v>
      </c>
      <c r="CF214" s="580" t="s">
        <v>509</v>
      </c>
      <c r="CG214" s="583" t="s">
        <v>509</v>
      </c>
      <c r="CH214" s="582">
        <v>112</v>
      </c>
      <c r="CI214" s="577">
        <v>438</v>
      </c>
      <c r="CJ214" s="582" t="s">
        <v>1049</v>
      </c>
      <c r="CK214" s="577" t="s">
        <v>1108</v>
      </c>
      <c r="CL214" s="580" t="s">
        <v>910</v>
      </c>
      <c r="CM214" s="577" t="s">
        <v>910</v>
      </c>
      <c r="CN214" s="577" t="s">
        <v>910</v>
      </c>
      <c r="CO214" s="577" t="s">
        <v>910</v>
      </c>
      <c r="CP214" s="583" t="s">
        <v>542</v>
      </c>
      <c r="CQ214" s="577" t="s">
        <v>539</v>
      </c>
      <c r="CR214" s="577" t="s">
        <v>509</v>
      </c>
      <c r="CS214" s="577" t="s">
        <v>509</v>
      </c>
      <c r="CT214" s="577" t="s">
        <v>509</v>
      </c>
      <c r="CU214" s="577" t="s">
        <v>509</v>
      </c>
      <c r="CV214" s="577" t="s">
        <v>509</v>
      </c>
      <c r="CW214" s="577" t="s">
        <v>509</v>
      </c>
      <c r="CX214" s="580" t="s">
        <v>509</v>
      </c>
      <c r="CY214" s="577" t="s">
        <v>509</v>
      </c>
      <c r="CZ214" s="577" t="s">
        <v>910</v>
      </c>
      <c r="DA214" s="583" t="s">
        <v>515</v>
      </c>
      <c r="DB214" s="577" t="s">
        <v>540</v>
      </c>
      <c r="DC214" s="577" t="s">
        <v>509</v>
      </c>
      <c r="DD214" s="577" t="s">
        <v>509</v>
      </c>
      <c r="DE214" s="577" t="s">
        <v>540</v>
      </c>
      <c r="DF214" s="577" t="s">
        <v>910</v>
      </c>
      <c r="DG214" s="577" t="s">
        <v>910</v>
      </c>
      <c r="DH214" s="583" t="s">
        <v>541</v>
      </c>
      <c r="DI214" s="749" t="str">
        <f>IF(Tabela35[[#This Row],[nazwa punktu8]]=Tabela2[[#This Row],[Nazwa punktu]],"tak","NIEEEEEEEEEEEEEEEE")</f>
        <v>tak</v>
      </c>
    </row>
    <row r="215" spans="1:150" s="684" customFormat="1" hidden="1" x14ac:dyDescent="0.25">
      <c r="A215" s="679">
        <v>113</v>
      </c>
      <c r="B215" s="680">
        <v>610</v>
      </c>
      <c r="C215" s="681" t="s">
        <v>1050</v>
      </c>
      <c r="D215" s="693">
        <v>51.712671999999998</v>
      </c>
      <c r="E215" s="694">
        <v>18.6477970000001</v>
      </c>
      <c r="F215" s="699" t="s">
        <v>1108</v>
      </c>
      <c r="G215" s="696" t="s">
        <v>1461</v>
      </c>
      <c r="H215" s="570">
        <v>113</v>
      </c>
      <c r="I215" s="566">
        <v>610</v>
      </c>
      <c r="J215" s="567" t="s">
        <v>1050</v>
      </c>
      <c r="K215" s="588" t="s">
        <v>1108</v>
      </c>
      <c r="L215" s="569">
        <v>456</v>
      </c>
      <c r="M215" s="570">
        <v>7.6</v>
      </c>
      <c r="N215" s="571" t="s">
        <v>910</v>
      </c>
      <c r="O215" s="572" t="s">
        <v>304</v>
      </c>
      <c r="P215" s="572">
        <v>37.54</v>
      </c>
      <c r="Q215" s="573" t="s">
        <v>910</v>
      </c>
      <c r="R215" s="572">
        <v>1.5449999999999999</v>
      </c>
      <c r="S215" s="572">
        <v>7.3949999999999996</v>
      </c>
      <c r="T215" s="572">
        <v>4.3390000000000004</v>
      </c>
      <c r="U215" s="574">
        <v>6.13E-3</v>
      </c>
      <c r="V215" s="572">
        <v>206.4</v>
      </c>
      <c r="W215" s="573" t="s">
        <v>910</v>
      </c>
      <c r="X215" s="572">
        <v>4.2699999999999996</v>
      </c>
      <c r="Y215" s="572">
        <v>7.8620000000000001</v>
      </c>
      <c r="Z215" s="572" t="s">
        <v>912</v>
      </c>
      <c r="AA215" s="572">
        <v>7.8280000000000003</v>
      </c>
      <c r="AB215" s="572">
        <v>145.19999999999999</v>
      </c>
      <c r="AC215" s="572">
        <v>4.484</v>
      </c>
      <c r="AD215" s="575">
        <v>35.96</v>
      </c>
      <c r="AE215" s="576">
        <v>0.23630000000000001</v>
      </c>
      <c r="AF215" s="576">
        <v>0.24590000000000001</v>
      </c>
      <c r="AG215" s="576">
        <v>0.56340000000000001</v>
      </c>
      <c r="AH215" s="576">
        <v>5.4550000000000001E-2</v>
      </c>
      <c r="AI215" s="576">
        <v>3.9710000000000002E-2</v>
      </c>
      <c r="AJ215" s="577">
        <v>1.3590000000000001E-2</v>
      </c>
      <c r="AK215" s="577">
        <v>3.108E-2</v>
      </c>
      <c r="AL215" s="577">
        <v>3.4380000000000001E-2</v>
      </c>
      <c r="AM215" s="578">
        <v>0.38</v>
      </c>
      <c r="AN215" s="579" t="str">
        <f>IF(Tabela2[[#This Row],[Nazwa punktu]]=Tabela35[[#This Row],[Lokalizacja]],"OK","NIEEEEEEEEEEEEEEEEEEEEEEEEE")</f>
        <v>OK</v>
      </c>
      <c r="AO215" s="580">
        <v>112</v>
      </c>
      <c r="AP215" s="582">
        <v>610</v>
      </c>
      <c r="AQ215" s="577" t="s">
        <v>1050</v>
      </c>
      <c r="AR215" s="582" t="s">
        <v>1108</v>
      </c>
      <c r="AS215" s="577" t="s">
        <v>959</v>
      </c>
      <c r="AT215" s="577" t="s">
        <v>959</v>
      </c>
      <c r="AU215" s="577" t="s">
        <v>959</v>
      </c>
      <c r="AV215" s="577" t="s">
        <v>959</v>
      </c>
      <c r="AW215" s="577" t="s">
        <v>959</v>
      </c>
      <c r="AX215" s="577" t="s">
        <v>959</v>
      </c>
      <c r="AY215" s="577">
        <v>1.0999999999999999E-2</v>
      </c>
      <c r="AZ215" s="577">
        <v>0.01</v>
      </c>
      <c r="BA215" s="577" t="s">
        <v>959</v>
      </c>
      <c r="BB215" s="577">
        <v>8.0000000000000002E-3</v>
      </c>
      <c r="BC215" s="577">
        <v>8.9999999999999993E-3</v>
      </c>
      <c r="BD215" s="577">
        <v>8.0000000000000002E-3</v>
      </c>
      <c r="BE215" s="577" t="s">
        <v>959</v>
      </c>
      <c r="BF215" s="577" t="s">
        <v>959</v>
      </c>
      <c r="BG215" s="577">
        <v>1.0999999999999999E-2</v>
      </c>
      <c r="BH215" s="577" t="s">
        <v>959</v>
      </c>
      <c r="BI215" s="577">
        <v>7.0000000000000001E-3</v>
      </c>
      <c r="BJ215" s="577">
        <v>0.01</v>
      </c>
      <c r="BK215" s="580" t="s">
        <v>960</v>
      </c>
      <c r="BL215" s="577">
        <v>3.15E-2</v>
      </c>
      <c r="BM215" s="577">
        <v>3.15E-2</v>
      </c>
      <c r="BN215" s="577">
        <v>2.0999999999999998E-2</v>
      </c>
      <c r="BO215" s="583">
        <v>9.9000000000000005E-2</v>
      </c>
      <c r="BP215" s="577">
        <v>8.9499999999999996E-2</v>
      </c>
      <c r="BQ215" s="577">
        <v>4.9000000000000009E-2</v>
      </c>
      <c r="BR215" s="583">
        <v>4.5500000000000006E-2</v>
      </c>
      <c r="BS215" s="579" t="str">
        <f>IF(Tabela35[[#This Row],[Lokalizacja3]]=Tabela2[[#This Row],[Nazwa punktu]],"ok","NIEEEEEE")</f>
        <v>ok</v>
      </c>
      <c r="BT215" s="580">
        <v>113</v>
      </c>
      <c r="BU215" s="582">
        <v>610</v>
      </c>
      <c r="BV215" s="577" t="s">
        <v>1050</v>
      </c>
      <c r="BW215" s="582" t="s">
        <v>1108</v>
      </c>
      <c r="BX215" s="577" t="s">
        <v>509</v>
      </c>
      <c r="BY215" s="577" t="s">
        <v>509</v>
      </c>
      <c r="BZ215" s="577" t="s">
        <v>509</v>
      </c>
      <c r="CA215" s="577" t="s">
        <v>509</v>
      </c>
      <c r="CB215" s="577" t="s">
        <v>509</v>
      </c>
      <c r="CC215" s="577" t="s">
        <v>509</v>
      </c>
      <c r="CD215" s="577" t="s">
        <v>509</v>
      </c>
      <c r="CE215" s="577" t="s">
        <v>515</v>
      </c>
      <c r="CF215" s="580" t="s">
        <v>509</v>
      </c>
      <c r="CG215" s="583" t="s">
        <v>509</v>
      </c>
      <c r="CH215" s="582">
        <v>113</v>
      </c>
      <c r="CI215" s="577">
        <v>610</v>
      </c>
      <c r="CJ215" s="582" t="s">
        <v>1050</v>
      </c>
      <c r="CK215" s="577" t="s">
        <v>1108</v>
      </c>
      <c r="CL215" s="580" t="s">
        <v>910</v>
      </c>
      <c r="CM215" s="577" t="s">
        <v>910</v>
      </c>
      <c r="CN215" s="577" t="s">
        <v>910</v>
      </c>
      <c r="CO215" s="577" t="s">
        <v>910</v>
      </c>
      <c r="CP215" s="583" t="s">
        <v>542</v>
      </c>
      <c r="CQ215" s="577" t="s">
        <v>539</v>
      </c>
      <c r="CR215" s="577" t="s">
        <v>509</v>
      </c>
      <c r="CS215" s="577" t="s">
        <v>509</v>
      </c>
      <c r="CT215" s="577" t="s">
        <v>509</v>
      </c>
      <c r="CU215" s="577" t="s">
        <v>509</v>
      </c>
      <c r="CV215" s="577" t="s">
        <v>509</v>
      </c>
      <c r="CW215" s="577" t="s">
        <v>509</v>
      </c>
      <c r="CX215" s="580">
        <v>0.2</v>
      </c>
      <c r="CY215" s="577">
        <v>0.1</v>
      </c>
      <c r="CZ215" s="577" t="s">
        <v>910</v>
      </c>
      <c r="DA215" s="583" t="s">
        <v>515</v>
      </c>
      <c r="DB215" s="577" t="s">
        <v>540</v>
      </c>
      <c r="DC215" s="577" t="s">
        <v>509</v>
      </c>
      <c r="DD215" s="577" t="s">
        <v>509</v>
      </c>
      <c r="DE215" s="577" t="s">
        <v>540</v>
      </c>
      <c r="DF215" s="577" t="s">
        <v>910</v>
      </c>
      <c r="DG215" s="577" t="s">
        <v>910</v>
      </c>
      <c r="DH215" s="583" t="s">
        <v>541</v>
      </c>
      <c r="DI215" s="749" t="str">
        <f>IF(Tabela35[[#This Row],[nazwa punktu8]]=Tabela2[[#This Row],[Nazwa punktu]],"tak","NIEEEEEEEEEEEEEEEE")</f>
        <v>tak</v>
      </c>
    </row>
    <row r="216" spans="1:150" s="684" customFormat="1" hidden="1" x14ac:dyDescent="0.25">
      <c r="A216" s="688">
        <v>235</v>
      </c>
      <c r="B216" s="689">
        <v>439</v>
      </c>
      <c r="C216" s="690" t="s">
        <v>1051</v>
      </c>
      <c r="D216" s="729">
        <v>52.71991666666667</v>
      </c>
      <c r="E216" s="730">
        <v>16.283750000000001</v>
      </c>
      <c r="F216" s="741" t="s">
        <v>1102</v>
      </c>
      <c r="G216" s="696" t="s">
        <v>1456</v>
      </c>
      <c r="H216" s="594">
        <v>235</v>
      </c>
      <c r="I216" s="590">
        <v>439</v>
      </c>
      <c r="J216" s="628" t="s">
        <v>1051</v>
      </c>
      <c r="K216" s="629" t="s">
        <v>1102</v>
      </c>
      <c r="L216" s="593">
        <v>637</v>
      </c>
      <c r="M216" s="594">
        <v>7.3</v>
      </c>
      <c r="N216" s="595" t="s">
        <v>910</v>
      </c>
      <c r="O216" s="596" t="s">
        <v>304</v>
      </c>
      <c r="P216" s="596">
        <v>31.99</v>
      </c>
      <c r="Q216" s="597" t="s">
        <v>910</v>
      </c>
      <c r="R216" s="596" t="s">
        <v>911</v>
      </c>
      <c r="S216" s="596">
        <v>7.3029999999999999</v>
      </c>
      <c r="T216" s="596">
        <v>4.585</v>
      </c>
      <c r="U216" s="598">
        <v>1.9599999999999999E-2</v>
      </c>
      <c r="V216" s="596">
        <v>170.4</v>
      </c>
      <c r="W216" s="597" t="s">
        <v>910</v>
      </c>
      <c r="X216" s="596">
        <v>3.27</v>
      </c>
      <c r="Y216" s="596">
        <v>5.649</v>
      </c>
      <c r="Z216" s="596" t="s">
        <v>912</v>
      </c>
      <c r="AA216" s="596">
        <v>6.1239999999999997</v>
      </c>
      <c r="AB216" s="596">
        <v>104.2</v>
      </c>
      <c r="AC216" s="596">
        <v>4.891</v>
      </c>
      <c r="AD216" s="599">
        <v>42.21</v>
      </c>
      <c r="AE216" s="600">
        <v>0.26340000000000002</v>
      </c>
      <c r="AF216" s="600">
        <v>0.1177</v>
      </c>
      <c r="AG216" s="600">
        <v>0.4133</v>
      </c>
      <c r="AH216" s="600">
        <v>5.7149999999999999E-2</v>
      </c>
      <c r="AI216" s="600">
        <v>3.8890000000000001E-2</v>
      </c>
      <c r="AJ216" s="601">
        <v>1.0500000000000001E-2</v>
      </c>
      <c r="AK216" s="601">
        <v>2.8330000000000001E-2</v>
      </c>
      <c r="AL216" s="601">
        <v>2.3730000000000001E-2</v>
      </c>
      <c r="AM216" s="602">
        <v>0.23</v>
      </c>
      <c r="AN216" s="579" t="str">
        <f>IF(Tabela2[[#This Row],[Nazwa punktu]]=Tabela35[[#This Row],[Lokalizacja]],"OK","NIEEEEEEEEEEEEEEEEEEEEEEEEE")</f>
        <v>OK</v>
      </c>
      <c r="AO216" s="603">
        <v>235</v>
      </c>
      <c r="AP216" s="604">
        <v>439</v>
      </c>
      <c r="AQ216" s="601" t="s">
        <v>1051</v>
      </c>
      <c r="AR216" s="604" t="s">
        <v>1102</v>
      </c>
      <c r="AS216" s="601" t="s">
        <v>959</v>
      </c>
      <c r="AT216" s="601" t="s">
        <v>959</v>
      </c>
      <c r="AU216" s="601" t="s">
        <v>959</v>
      </c>
      <c r="AV216" s="601" t="s">
        <v>959</v>
      </c>
      <c r="AW216" s="601">
        <v>1.0999999999999999E-2</v>
      </c>
      <c r="AX216" s="601" t="s">
        <v>959</v>
      </c>
      <c r="AY216" s="601">
        <v>1.7999999999999999E-2</v>
      </c>
      <c r="AZ216" s="601">
        <v>1.4999999999999999E-2</v>
      </c>
      <c r="BA216" s="601">
        <v>8.0000000000000002E-3</v>
      </c>
      <c r="BB216" s="601">
        <v>1.2E-2</v>
      </c>
      <c r="BC216" s="601">
        <v>1.2E-2</v>
      </c>
      <c r="BD216" s="601">
        <v>1.2E-2</v>
      </c>
      <c r="BE216" s="601" t="s">
        <v>959</v>
      </c>
      <c r="BF216" s="601">
        <v>1.0999999999999999E-2</v>
      </c>
      <c r="BG216" s="601">
        <v>1.4999999999999999E-2</v>
      </c>
      <c r="BH216" s="601" t="s">
        <v>959</v>
      </c>
      <c r="BI216" s="601">
        <v>3.2000000000000001E-2</v>
      </c>
      <c r="BJ216" s="601">
        <v>1.4999999999999999E-2</v>
      </c>
      <c r="BK216" s="603" t="s">
        <v>960</v>
      </c>
      <c r="BL216" s="601">
        <v>5.3000000000000005E-2</v>
      </c>
      <c r="BM216" s="601">
        <v>7.2000000000000008E-2</v>
      </c>
      <c r="BN216" s="601">
        <v>0.03</v>
      </c>
      <c r="BO216" s="605">
        <v>0.17849999999999999</v>
      </c>
      <c r="BP216" s="601">
        <v>0.14400000000000002</v>
      </c>
      <c r="BQ216" s="601">
        <v>8.7499999999999994E-2</v>
      </c>
      <c r="BR216" s="605">
        <v>7.5499999999999998E-2</v>
      </c>
      <c r="BS216" s="579" t="str">
        <f>IF(Tabela35[[#This Row],[Lokalizacja3]]=Tabela2[[#This Row],[Nazwa punktu]],"ok","NIEEEEEE")</f>
        <v>ok</v>
      </c>
      <c r="BT216" s="580">
        <v>234</v>
      </c>
      <c r="BU216" s="582">
        <v>439</v>
      </c>
      <c r="BV216" s="577" t="s">
        <v>1051</v>
      </c>
      <c r="BW216" s="582" t="s">
        <v>1102</v>
      </c>
      <c r="BX216" s="577" t="s">
        <v>509</v>
      </c>
      <c r="BY216" s="577" t="s">
        <v>509</v>
      </c>
      <c r="BZ216" s="577" t="s">
        <v>509</v>
      </c>
      <c r="CA216" s="577" t="s">
        <v>509</v>
      </c>
      <c r="CB216" s="577">
        <v>0.2</v>
      </c>
      <c r="CC216" s="577">
        <v>0.2</v>
      </c>
      <c r="CD216" s="577">
        <v>0.2</v>
      </c>
      <c r="CE216" s="577">
        <v>0.8</v>
      </c>
      <c r="CF216" s="580" t="s">
        <v>509</v>
      </c>
      <c r="CG216" s="583" t="s">
        <v>509</v>
      </c>
      <c r="CH216" s="582">
        <v>234</v>
      </c>
      <c r="CI216" s="577">
        <v>439</v>
      </c>
      <c r="CJ216" s="582" t="s">
        <v>1051</v>
      </c>
      <c r="CK216" s="577" t="s">
        <v>1102</v>
      </c>
      <c r="CL216" s="580" t="s">
        <v>910</v>
      </c>
      <c r="CM216" s="577" t="s">
        <v>910</v>
      </c>
      <c r="CN216" s="577" t="s">
        <v>910</v>
      </c>
      <c r="CO216" s="577" t="s">
        <v>910</v>
      </c>
      <c r="CP216" s="583" t="s">
        <v>542</v>
      </c>
      <c r="CQ216" s="577" t="s">
        <v>539</v>
      </c>
      <c r="CR216" s="577" t="s">
        <v>509</v>
      </c>
      <c r="CS216" s="577" t="s">
        <v>509</v>
      </c>
      <c r="CT216" s="577" t="s">
        <v>509</v>
      </c>
      <c r="CU216" s="577" t="s">
        <v>509</v>
      </c>
      <c r="CV216" s="577" t="s">
        <v>509</v>
      </c>
      <c r="CW216" s="577" t="s">
        <v>509</v>
      </c>
      <c r="CX216" s="580">
        <v>0.1</v>
      </c>
      <c r="CY216" s="577">
        <v>0.1</v>
      </c>
      <c r="CZ216" s="577" t="s">
        <v>910</v>
      </c>
      <c r="DA216" s="583" t="s">
        <v>515</v>
      </c>
      <c r="DB216" s="577" t="s">
        <v>540</v>
      </c>
      <c r="DC216" s="577" t="s">
        <v>509</v>
      </c>
      <c r="DD216" s="577" t="s">
        <v>509</v>
      </c>
      <c r="DE216" s="577" t="s">
        <v>540</v>
      </c>
      <c r="DF216" s="577" t="s">
        <v>910</v>
      </c>
      <c r="DG216" s="577" t="s">
        <v>910</v>
      </c>
      <c r="DH216" s="583" t="s">
        <v>541</v>
      </c>
      <c r="DI216" s="749" t="str">
        <f>IF(Tabela35[[#This Row],[nazwa punktu8]]=Tabela2[[#This Row],[Nazwa punktu]],"tak","NIEEEEEEEEEEEEEEEE")</f>
        <v>tak</v>
      </c>
    </row>
    <row r="217" spans="1:150" s="684" customFormat="1" hidden="1" x14ac:dyDescent="0.25">
      <c r="A217" s="679">
        <v>210</v>
      </c>
      <c r="B217" s="680">
        <v>246</v>
      </c>
      <c r="C217" s="681" t="s">
        <v>1052</v>
      </c>
      <c r="D217" s="693">
        <v>51.070369999999997</v>
      </c>
      <c r="E217" s="694">
        <v>18.998994</v>
      </c>
      <c r="F217" s="695" t="s">
        <v>1099</v>
      </c>
      <c r="G217" s="696" t="s">
        <v>1452</v>
      </c>
      <c r="H217" s="570">
        <v>210</v>
      </c>
      <c r="I217" s="566">
        <v>246</v>
      </c>
      <c r="J217" s="567" t="s">
        <v>1052</v>
      </c>
      <c r="K217" s="568" t="s">
        <v>1099</v>
      </c>
      <c r="L217" s="569">
        <v>400</v>
      </c>
      <c r="M217" s="570">
        <v>7.6</v>
      </c>
      <c r="N217" s="571" t="s">
        <v>910</v>
      </c>
      <c r="O217" s="572" t="s">
        <v>304</v>
      </c>
      <c r="P217" s="572">
        <v>54.89</v>
      </c>
      <c r="Q217" s="573" t="s">
        <v>910</v>
      </c>
      <c r="R217" s="572">
        <v>3.214</v>
      </c>
      <c r="S217" s="572">
        <v>6.8029999999999999</v>
      </c>
      <c r="T217" s="572">
        <v>2.9980000000000002</v>
      </c>
      <c r="U217" s="574">
        <v>3.7100000000000002E-3</v>
      </c>
      <c r="V217" s="572">
        <v>744.8</v>
      </c>
      <c r="W217" s="573" t="s">
        <v>910</v>
      </c>
      <c r="X217" s="572">
        <v>7.7679999999999998</v>
      </c>
      <c r="Y217" s="572">
        <v>3.0449999999999999</v>
      </c>
      <c r="Z217" s="572" t="s">
        <v>912</v>
      </c>
      <c r="AA217" s="572">
        <v>4.2709999999999999</v>
      </c>
      <c r="AB217" s="572">
        <v>125.2</v>
      </c>
      <c r="AC217" s="572">
        <v>2.4729999999999999</v>
      </c>
      <c r="AD217" s="575">
        <v>38.869999999999997</v>
      </c>
      <c r="AE217" s="576">
        <v>0.1169</v>
      </c>
      <c r="AF217" s="576">
        <v>5.2539999999999996E-2</v>
      </c>
      <c r="AG217" s="576">
        <v>0.2671</v>
      </c>
      <c r="AH217" s="576">
        <v>4.453E-2</v>
      </c>
      <c r="AI217" s="576">
        <v>1.0620000000000001E-2</v>
      </c>
      <c r="AJ217" s="577">
        <v>1.7159999999999998E-2</v>
      </c>
      <c r="AK217" s="577">
        <v>9.7920000000000004E-3</v>
      </c>
      <c r="AL217" s="577">
        <v>4.731E-3</v>
      </c>
      <c r="AM217" s="578">
        <v>0.14000000000000001</v>
      </c>
      <c r="AN217" s="579" t="str">
        <f>IF(Tabela2[[#This Row],[Nazwa punktu]]=Tabela35[[#This Row],[Lokalizacja]],"OK","NIEEEEEEEEEEEEEEEEEEEEEEEEE")</f>
        <v>OK</v>
      </c>
      <c r="AO217" s="581">
        <v>210</v>
      </c>
      <c r="AP217" s="608">
        <v>246</v>
      </c>
      <c r="AQ217" s="607" t="s">
        <v>1052</v>
      </c>
      <c r="AR217" s="581" t="s">
        <v>1099</v>
      </c>
      <c r="AS217" s="607" t="s">
        <v>959</v>
      </c>
      <c r="AT217" s="607" t="s">
        <v>959</v>
      </c>
      <c r="AU217" s="607" t="s">
        <v>959</v>
      </c>
      <c r="AV217" s="607" t="s">
        <v>959</v>
      </c>
      <c r="AW217" s="607" t="s">
        <v>959</v>
      </c>
      <c r="AX217" s="607" t="s">
        <v>959</v>
      </c>
      <c r="AY217" s="607" t="s">
        <v>959</v>
      </c>
      <c r="AZ217" s="607" t="s">
        <v>959</v>
      </c>
      <c r="BA217" s="607" t="s">
        <v>959</v>
      </c>
      <c r="BB217" s="607" t="s">
        <v>959</v>
      </c>
      <c r="BC217" s="607" t="s">
        <v>959</v>
      </c>
      <c r="BD217" s="607" t="s">
        <v>959</v>
      </c>
      <c r="BE217" s="607" t="s">
        <v>959</v>
      </c>
      <c r="BF217" s="607" t="s">
        <v>959</v>
      </c>
      <c r="BG217" s="607" t="s">
        <v>959</v>
      </c>
      <c r="BH217" s="607" t="s">
        <v>959</v>
      </c>
      <c r="BI217" s="607" t="s">
        <v>959</v>
      </c>
      <c r="BJ217" s="607" t="s">
        <v>959</v>
      </c>
      <c r="BK217" s="606" t="s">
        <v>960</v>
      </c>
      <c r="BL217" s="607" t="s">
        <v>961</v>
      </c>
      <c r="BM217" s="607" t="s">
        <v>1114</v>
      </c>
      <c r="BN217" s="607" t="s">
        <v>962</v>
      </c>
      <c r="BO217" s="607" t="s">
        <v>933</v>
      </c>
      <c r="BP217" s="606" t="s">
        <v>964</v>
      </c>
      <c r="BQ217" s="607" t="s">
        <v>1115</v>
      </c>
      <c r="BR217" s="608" t="s">
        <v>963</v>
      </c>
      <c r="BS217" s="579" t="str">
        <f>IF(Tabela35[[#This Row],[Lokalizacja3]]=Tabela2[[#This Row],[Nazwa punktu]],"ok","NIEEEEEE")</f>
        <v>ok</v>
      </c>
      <c r="BT217" s="580">
        <v>209</v>
      </c>
      <c r="BU217" s="582">
        <v>246</v>
      </c>
      <c r="BV217" s="577" t="s">
        <v>1052</v>
      </c>
      <c r="BW217" s="582" t="s">
        <v>1099</v>
      </c>
      <c r="BX217" s="577" t="s">
        <v>509</v>
      </c>
      <c r="BY217" s="577" t="s">
        <v>509</v>
      </c>
      <c r="BZ217" s="577" t="s">
        <v>509</v>
      </c>
      <c r="CA217" s="577" t="s">
        <v>509</v>
      </c>
      <c r="CB217" s="577" t="s">
        <v>509</v>
      </c>
      <c r="CC217" s="577" t="s">
        <v>509</v>
      </c>
      <c r="CD217" s="577" t="s">
        <v>509</v>
      </c>
      <c r="CE217" s="577" t="s">
        <v>515</v>
      </c>
      <c r="CF217" s="580" t="s">
        <v>509</v>
      </c>
      <c r="CG217" s="583" t="s">
        <v>509</v>
      </c>
      <c r="CH217" s="582">
        <v>209</v>
      </c>
      <c r="CI217" s="577">
        <v>246</v>
      </c>
      <c r="CJ217" s="582" t="s">
        <v>1052</v>
      </c>
      <c r="CK217" s="577" t="s">
        <v>1099</v>
      </c>
      <c r="CL217" s="580" t="s">
        <v>910</v>
      </c>
      <c r="CM217" s="577" t="s">
        <v>910</v>
      </c>
      <c r="CN217" s="577" t="s">
        <v>910</v>
      </c>
      <c r="CO217" s="577" t="s">
        <v>910</v>
      </c>
      <c r="CP217" s="583" t="s">
        <v>542</v>
      </c>
      <c r="CQ217" s="577" t="s">
        <v>539</v>
      </c>
      <c r="CR217" s="577" t="s">
        <v>509</v>
      </c>
      <c r="CS217" s="577" t="s">
        <v>509</v>
      </c>
      <c r="CT217" s="577" t="s">
        <v>509</v>
      </c>
      <c r="CU217" s="577" t="s">
        <v>509</v>
      </c>
      <c r="CV217" s="577" t="s">
        <v>509</v>
      </c>
      <c r="CW217" s="577" t="s">
        <v>509</v>
      </c>
      <c r="CX217" s="580" t="s">
        <v>509</v>
      </c>
      <c r="CY217" s="577" t="s">
        <v>509</v>
      </c>
      <c r="CZ217" s="577" t="s">
        <v>910</v>
      </c>
      <c r="DA217" s="583" t="s">
        <v>515</v>
      </c>
      <c r="DB217" s="577" t="s">
        <v>540</v>
      </c>
      <c r="DC217" s="577" t="s">
        <v>509</v>
      </c>
      <c r="DD217" s="577" t="s">
        <v>509</v>
      </c>
      <c r="DE217" s="577" t="s">
        <v>540</v>
      </c>
      <c r="DF217" s="577" t="s">
        <v>910</v>
      </c>
      <c r="DG217" s="577" t="s">
        <v>910</v>
      </c>
      <c r="DH217" s="583" t="s">
        <v>541</v>
      </c>
      <c r="DI217" s="749" t="str">
        <f>IF(Tabela35[[#This Row],[nazwa punktu8]]=Tabela2[[#This Row],[Nazwa punktu]],"tak","NIEEEEEEEEEEEEEEEE")</f>
        <v>tak</v>
      </c>
    </row>
    <row r="218" spans="1:150" s="684" customFormat="1" hidden="1" x14ac:dyDescent="0.25">
      <c r="A218" s="679">
        <v>220</v>
      </c>
      <c r="B218" s="680">
        <v>22</v>
      </c>
      <c r="C218" s="681" t="s">
        <v>348</v>
      </c>
      <c r="D218" s="693">
        <v>53.456631000000002</v>
      </c>
      <c r="E218" s="694">
        <v>19.606676999999699</v>
      </c>
      <c r="F218" s="695" t="s">
        <v>359</v>
      </c>
      <c r="G218" s="696" t="s">
        <v>1462</v>
      </c>
      <c r="H218" s="570">
        <v>219</v>
      </c>
      <c r="I218" s="566">
        <v>22</v>
      </c>
      <c r="J218" s="567" t="s">
        <v>21</v>
      </c>
      <c r="K218" s="568" t="s">
        <v>359</v>
      </c>
      <c r="L218" s="569">
        <v>420</v>
      </c>
      <c r="M218" s="570">
        <v>7.7</v>
      </c>
      <c r="N218" s="571" t="s">
        <v>910</v>
      </c>
      <c r="O218" s="572" t="s">
        <v>304</v>
      </c>
      <c r="P218" s="572">
        <v>35.380000000000003</v>
      </c>
      <c r="Q218" s="573" t="s">
        <v>910</v>
      </c>
      <c r="R218" s="572" t="s">
        <v>911</v>
      </c>
      <c r="S218" s="572">
        <v>3.6890000000000001</v>
      </c>
      <c r="T218" s="572">
        <v>2.9710000000000001</v>
      </c>
      <c r="U218" s="574">
        <v>1.64E-3</v>
      </c>
      <c r="V218" s="572">
        <v>100.6</v>
      </c>
      <c r="W218" s="573" t="s">
        <v>910</v>
      </c>
      <c r="X218" s="572">
        <v>1.1619999999999999</v>
      </c>
      <c r="Y218" s="572">
        <v>2.702</v>
      </c>
      <c r="Z218" s="572" t="s">
        <v>912</v>
      </c>
      <c r="AA218" s="572">
        <v>13.22</v>
      </c>
      <c r="AB218" s="572">
        <v>257.10000000000002</v>
      </c>
      <c r="AC218" s="572">
        <v>3.597</v>
      </c>
      <c r="AD218" s="575">
        <v>7.1909999999999998</v>
      </c>
      <c r="AE218" s="576">
        <v>0.23760000000000001</v>
      </c>
      <c r="AF218" s="576">
        <v>0.35870000000000002</v>
      </c>
      <c r="AG218" s="576">
        <v>0.26640000000000003</v>
      </c>
      <c r="AH218" s="576">
        <v>0.1295</v>
      </c>
      <c r="AI218" s="576">
        <v>4.7199999999999999E-2</v>
      </c>
      <c r="AJ218" s="577">
        <v>4.138E-2</v>
      </c>
      <c r="AK218" s="577">
        <v>3.304E-2</v>
      </c>
      <c r="AL218" s="577">
        <v>1.355E-2</v>
      </c>
      <c r="AM218" s="578">
        <v>0.13</v>
      </c>
      <c r="AN218" s="579" t="str">
        <f>IF(Tabela2[[#This Row],[Nazwa punktu]]=Tabela35[[#This Row],[Lokalizacja]],"OK","NIEEEEEEEEEEEEEEEEEEEEEEEEE")</f>
        <v>NIEEEEEEEEEEEEEEEEEEEEEEEEE</v>
      </c>
      <c r="AO218" s="582">
        <v>219</v>
      </c>
      <c r="AP218" s="583">
        <v>22</v>
      </c>
      <c r="AQ218" s="577" t="s">
        <v>21</v>
      </c>
      <c r="AR218" s="582" t="s">
        <v>359</v>
      </c>
      <c r="AS218" s="577" t="s">
        <v>959</v>
      </c>
      <c r="AT218" s="577" t="s">
        <v>959</v>
      </c>
      <c r="AU218" s="577" t="s">
        <v>959</v>
      </c>
      <c r="AV218" s="577" t="s">
        <v>959</v>
      </c>
      <c r="AW218" s="577" t="s">
        <v>959</v>
      </c>
      <c r="AX218" s="577" t="s">
        <v>959</v>
      </c>
      <c r="AY218" s="577">
        <v>8.0000000000000002E-3</v>
      </c>
      <c r="AZ218" s="577">
        <v>8.0000000000000002E-3</v>
      </c>
      <c r="BA218" s="577" t="s">
        <v>959</v>
      </c>
      <c r="BB218" s="577">
        <v>5.0000000000000001E-3</v>
      </c>
      <c r="BC218" s="577">
        <v>6.0000000000000001E-3</v>
      </c>
      <c r="BD218" s="577">
        <v>6.0000000000000001E-3</v>
      </c>
      <c r="BE218" s="577" t="s">
        <v>959</v>
      </c>
      <c r="BF218" s="577">
        <v>7.0000000000000001E-3</v>
      </c>
      <c r="BG218" s="577">
        <v>6.0000000000000001E-3</v>
      </c>
      <c r="BH218" s="577" t="s">
        <v>959</v>
      </c>
      <c r="BI218" s="577" t="s">
        <v>959</v>
      </c>
      <c r="BJ218" s="577">
        <v>5.0000000000000001E-3</v>
      </c>
      <c r="BK218" s="580" t="s">
        <v>960</v>
      </c>
      <c r="BL218" s="577">
        <v>2.35E-2</v>
      </c>
      <c r="BM218" s="577" t="s">
        <v>1114</v>
      </c>
      <c r="BN218" s="577">
        <v>1.0999999999999999E-2</v>
      </c>
      <c r="BO218" s="577" t="s">
        <v>933</v>
      </c>
      <c r="BP218" s="580" t="s">
        <v>964</v>
      </c>
      <c r="BQ218" s="577">
        <v>4.5499999999999999E-2</v>
      </c>
      <c r="BR218" s="583">
        <v>3.5000000000000003E-2</v>
      </c>
      <c r="BS218" s="579" t="str">
        <f>IF(Tabela35[[#This Row],[Lokalizacja3]]=Tabela2[[#This Row],[Nazwa punktu]],"ok","NIEEEEEE")</f>
        <v>NIEEEEEE</v>
      </c>
      <c r="BT218" s="580">
        <v>219</v>
      </c>
      <c r="BU218" s="582">
        <v>22</v>
      </c>
      <c r="BV218" s="577" t="s">
        <v>21</v>
      </c>
      <c r="BW218" s="582" t="s">
        <v>359</v>
      </c>
      <c r="BX218" s="577" t="s">
        <v>509</v>
      </c>
      <c r="BY218" s="577" t="s">
        <v>509</v>
      </c>
      <c r="BZ218" s="577" t="s">
        <v>509</v>
      </c>
      <c r="CA218" s="577" t="s">
        <v>509</v>
      </c>
      <c r="CB218" s="577" t="s">
        <v>509</v>
      </c>
      <c r="CC218" s="577" t="s">
        <v>509</v>
      </c>
      <c r="CD218" s="577" t="s">
        <v>509</v>
      </c>
      <c r="CE218" s="577" t="s">
        <v>515</v>
      </c>
      <c r="CF218" s="580" t="s">
        <v>509</v>
      </c>
      <c r="CG218" s="583" t="s">
        <v>509</v>
      </c>
      <c r="CH218" s="582">
        <v>218</v>
      </c>
      <c r="CI218" s="577">
        <v>22</v>
      </c>
      <c r="CJ218" s="582" t="s">
        <v>710</v>
      </c>
      <c r="CK218" s="577" t="s">
        <v>659</v>
      </c>
      <c r="CL218" s="580" t="s">
        <v>910</v>
      </c>
      <c r="CM218" s="577" t="s">
        <v>910</v>
      </c>
      <c r="CN218" s="577" t="s">
        <v>910</v>
      </c>
      <c r="CO218" s="577" t="s">
        <v>910</v>
      </c>
      <c r="CP218" s="583" t="s">
        <v>542</v>
      </c>
      <c r="CQ218" s="577" t="s">
        <v>539</v>
      </c>
      <c r="CR218" s="577" t="s">
        <v>509</v>
      </c>
      <c r="CS218" s="577" t="s">
        <v>509</v>
      </c>
      <c r="CT218" s="577" t="s">
        <v>509</v>
      </c>
      <c r="CU218" s="577" t="s">
        <v>509</v>
      </c>
      <c r="CV218" s="577" t="s">
        <v>509</v>
      </c>
      <c r="CW218" s="577" t="s">
        <v>509</v>
      </c>
      <c r="CX218" s="580" t="s">
        <v>509</v>
      </c>
      <c r="CY218" s="577" t="s">
        <v>509</v>
      </c>
      <c r="CZ218" s="577" t="s">
        <v>910</v>
      </c>
      <c r="DA218" s="583" t="s">
        <v>515</v>
      </c>
      <c r="DB218" s="577" t="s">
        <v>540</v>
      </c>
      <c r="DC218" s="577" t="s">
        <v>509</v>
      </c>
      <c r="DD218" s="577" t="s">
        <v>509</v>
      </c>
      <c r="DE218" s="577" t="s">
        <v>540</v>
      </c>
      <c r="DF218" s="577" t="s">
        <v>910</v>
      </c>
      <c r="DG218" s="577" t="s">
        <v>910</v>
      </c>
      <c r="DH218" s="583" t="s">
        <v>541</v>
      </c>
      <c r="DI218" s="749" t="str">
        <f>IF(Tabela35[[#This Row],[nazwa punktu8]]=Tabela2[[#This Row],[Nazwa punktu]],"tak","NIEEEEEEEEEEEEEEEE")</f>
        <v>NIEEEEEEEEEEEEEEEE</v>
      </c>
    </row>
    <row r="219" spans="1:150" s="684" customFormat="1" hidden="1" x14ac:dyDescent="0.25">
      <c r="A219" s="679">
        <v>236</v>
      </c>
      <c r="B219" s="685">
        <v>52</v>
      </c>
      <c r="C219" s="681" t="s">
        <v>645</v>
      </c>
      <c r="D219" s="697">
        <v>52.651694444444445</v>
      </c>
      <c r="E219" s="698">
        <v>16.809722222222224</v>
      </c>
      <c r="F219" s="695" t="s">
        <v>1102</v>
      </c>
      <c r="G219" s="696" t="s">
        <v>1463</v>
      </c>
      <c r="H219" s="570">
        <v>236</v>
      </c>
      <c r="I219" s="566">
        <v>52</v>
      </c>
      <c r="J219" s="567" t="s">
        <v>26</v>
      </c>
      <c r="K219" s="568" t="s">
        <v>1102</v>
      </c>
      <c r="L219" s="569">
        <v>703</v>
      </c>
      <c r="M219" s="570">
        <v>7.2</v>
      </c>
      <c r="N219" s="571" t="s">
        <v>910</v>
      </c>
      <c r="O219" s="572" t="s">
        <v>304</v>
      </c>
      <c r="P219" s="572">
        <v>57.67</v>
      </c>
      <c r="Q219" s="573" t="s">
        <v>910</v>
      </c>
      <c r="R219" s="572">
        <v>1.581</v>
      </c>
      <c r="S219" s="572">
        <v>8.3629999999999995</v>
      </c>
      <c r="T219" s="572">
        <v>9.8529999999999998</v>
      </c>
      <c r="U219" s="574">
        <v>5.6800000000000002E-3</v>
      </c>
      <c r="V219" s="572">
        <v>292.3</v>
      </c>
      <c r="W219" s="573" t="s">
        <v>910</v>
      </c>
      <c r="X219" s="572">
        <v>5.3529999999999998</v>
      </c>
      <c r="Y219" s="572">
        <v>9.4480000000000004</v>
      </c>
      <c r="Z219" s="572" t="s">
        <v>912</v>
      </c>
      <c r="AA219" s="572">
        <v>20.170000000000002</v>
      </c>
      <c r="AB219" s="572">
        <v>508.2</v>
      </c>
      <c r="AC219" s="572">
        <v>13.22</v>
      </c>
      <c r="AD219" s="575">
        <v>24.11</v>
      </c>
      <c r="AE219" s="576">
        <v>0.372</v>
      </c>
      <c r="AF219" s="576">
        <v>0.878</v>
      </c>
      <c r="AG219" s="576">
        <v>1.63</v>
      </c>
      <c r="AH219" s="576">
        <v>0.1023</v>
      </c>
      <c r="AI219" s="576">
        <v>0.14630000000000001</v>
      </c>
      <c r="AJ219" s="577">
        <v>2.1830000000000002E-2</v>
      </c>
      <c r="AK219" s="577">
        <v>5.7110000000000001E-2</v>
      </c>
      <c r="AL219" s="577">
        <v>8.5059999999999997E-2</v>
      </c>
      <c r="AM219" s="578">
        <v>0.22</v>
      </c>
      <c r="AN219" s="579" t="str">
        <f>IF(Tabela2[[#This Row],[Nazwa punktu]]=Tabela35[[#This Row],[Lokalizacja]],"OK","NIEEEEEEEEEEEEEEEEEEEEEEEEE")</f>
        <v>NIEEEEEEEEEEEEEEEEEEEEEEEEE</v>
      </c>
      <c r="AO219" s="582">
        <v>236</v>
      </c>
      <c r="AP219" s="583">
        <v>52</v>
      </c>
      <c r="AQ219" s="577" t="s">
        <v>26</v>
      </c>
      <c r="AR219" s="582" t="s">
        <v>1102</v>
      </c>
      <c r="AS219" s="577" t="s">
        <v>959</v>
      </c>
      <c r="AT219" s="577" t="s">
        <v>959</v>
      </c>
      <c r="AU219" s="577" t="s">
        <v>959</v>
      </c>
      <c r="AV219" s="577" t="s">
        <v>959</v>
      </c>
      <c r="AW219" s="577">
        <v>2.1000000000000001E-2</v>
      </c>
      <c r="AX219" s="577" t="s">
        <v>959</v>
      </c>
      <c r="AY219" s="577">
        <v>3.2000000000000001E-2</v>
      </c>
      <c r="AZ219" s="577">
        <v>2.5999999999999999E-2</v>
      </c>
      <c r="BA219" s="577">
        <v>1.4999999999999999E-2</v>
      </c>
      <c r="BB219" s="577">
        <v>1.7000000000000001E-2</v>
      </c>
      <c r="BC219" s="577">
        <v>1.2999999999999999E-2</v>
      </c>
      <c r="BD219" s="577">
        <v>1.4E-2</v>
      </c>
      <c r="BE219" s="577" t="s">
        <v>959</v>
      </c>
      <c r="BF219" s="577">
        <v>1.4E-2</v>
      </c>
      <c r="BG219" s="577">
        <v>1.4E-2</v>
      </c>
      <c r="BH219" s="577" t="s">
        <v>959</v>
      </c>
      <c r="BI219" s="577">
        <v>3.4000000000000002E-2</v>
      </c>
      <c r="BJ219" s="577">
        <v>1.2999999999999999E-2</v>
      </c>
      <c r="BK219" s="580">
        <v>3.1E-2</v>
      </c>
      <c r="BL219" s="577">
        <v>0.09</v>
      </c>
      <c r="BM219" s="577">
        <v>0.08</v>
      </c>
      <c r="BN219" s="577">
        <v>2.7E-2</v>
      </c>
      <c r="BO219" s="577">
        <v>0.23050000000000007</v>
      </c>
      <c r="BP219" s="580">
        <v>0.19400000000000006</v>
      </c>
      <c r="BQ219" s="577">
        <v>0.13750000000000001</v>
      </c>
      <c r="BR219" s="583">
        <v>8.5499999999999993E-2</v>
      </c>
      <c r="BS219" s="579" t="str">
        <f>IF(Tabela35[[#This Row],[Lokalizacja3]]=Tabela2[[#This Row],[Nazwa punktu]],"ok","NIEEEEEE")</f>
        <v>NIEEEEEE</v>
      </c>
      <c r="BT219" s="580">
        <v>235</v>
      </c>
      <c r="BU219" s="582">
        <v>52</v>
      </c>
      <c r="BV219" s="577" t="s">
        <v>645</v>
      </c>
      <c r="BW219" s="582" t="s">
        <v>1102</v>
      </c>
      <c r="BX219" s="577" t="s">
        <v>509</v>
      </c>
      <c r="BY219" s="577" t="s">
        <v>509</v>
      </c>
      <c r="BZ219" s="577" t="s">
        <v>509</v>
      </c>
      <c r="CA219" s="577" t="s">
        <v>509</v>
      </c>
      <c r="CB219" s="577" t="s">
        <v>509</v>
      </c>
      <c r="CC219" s="577" t="s">
        <v>509</v>
      </c>
      <c r="CD219" s="577" t="s">
        <v>509</v>
      </c>
      <c r="CE219" s="577" t="s">
        <v>515</v>
      </c>
      <c r="CF219" s="580" t="s">
        <v>509</v>
      </c>
      <c r="CG219" s="583" t="s">
        <v>509</v>
      </c>
      <c r="CH219" s="582">
        <v>235</v>
      </c>
      <c r="CI219" s="577">
        <v>52</v>
      </c>
      <c r="CJ219" s="582" t="s">
        <v>715</v>
      </c>
      <c r="CK219" s="577" t="s">
        <v>1102</v>
      </c>
      <c r="CL219" s="580" t="s">
        <v>910</v>
      </c>
      <c r="CM219" s="577" t="s">
        <v>910</v>
      </c>
      <c r="CN219" s="577" t="s">
        <v>910</v>
      </c>
      <c r="CO219" s="577" t="s">
        <v>910</v>
      </c>
      <c r="CP219" s="583" t="s">
        <v>542</v>
      </c>
      <c r="CQ219" s="577" t="s">
        <v>539</v>
      </c>
      <c r="CR219" s="577" t="s">
        <v>509</v>
      </c>
      <c r="CS219" s="577" t="s">
        <v>509</v>
      </c>
      <c r="CT219" s="577" t="s">
        <v>509</v>
      </c>
      <c r="CU219" s="577" t="s">
        <v>509</v>
      </c>
      <c r="CV219" s="577" t="s">
        <v>509</v>
      </c>
      <c r="CW219" s="577" t="s">
        <v>509</v>
      </c>
      <c r="CX219" s="580">
        <v>0.2</v>
      </c>
      <c r="CY219" s="577">
        <v>0.1</v>
      </c>
      <c r="CZ219" s="577" t="s">
        <v>910</v>
      </c>
      <c r="DA219" s="583" t="s">
        <v>515</v>
      </c>
      <c r="DB219" s="577" t="s">
        <v>540</v>
      </c>
      <c r="DC219" s="577" t="s">
        <v>509</v>
      </c>
      <c r="DD219" s="577" t="s">
        <v>509</v>
      </c>
      <c r="DE219" s="577" t="s">
        <v>540</v>
      </c>
      <c r="DF219" s="577" t="s">
        <v>910</v>
      </c>
      <c r="DG219" s="577" t="s">
        <v>910</v>
      </c>
      <c r="DH219" s="583" t="s">
        <v>541</v>
      </c>
      <c r="DI219" s="749" t="str">
        <f>IF(Tabela35[[#This Row],[nazwa punktu8]]=Tabela2[[#This Row],[Nazwa punktu]],"tak","NIEEEEEEEEEEEEEEEE")</f>
        <v>NIEEEEEEEEEEEEEEEE</v>
      </c>
    </row>
    <row r="220" spans="1:150" s="684" customFormat="1" hidden="1" x14ac:dyDescent="0.25">
      <c r="A220" s="679">
        <v>29</v>
      </c>
      <c r="B220" s="685">
        <v>102</v>
      </c>
      <c r="C220" s="681" t="s">
        <v>558</v>
      </c>
      <c r="D220" s="697">
        <v>51.205722222222228</v>
      </c>
      <c r="E220" s="698">
        <v>16.96488888888889</v>
      </c>
      <c r="F220" s="695" t="s">
        <v>1095</v>
      </c>
      <c r="G220" s="696" t="s">
        <v>1464</v>
      </c>
      <c r="H220" s="570">
        <v>29</v>
      </c>
      <c r="I220" s="566">
        <v>102</v>
      </c>
      <c r="J220" s="567" t="s">
        <v>1136</v>
      </c>
      <c r="K220" s="568" t="s">
        <v>1095</v>
      </c>
      <c r="L220" s="569">
        <v>706</v>
      </c>
      <c r="M220" s="570">
        <v>7.5</v>
      </c>
      <c r="N220" s="571" t="s">
        <v>910</v>
      </c>
      <c r="O220" s="572" t="s">
        <v>304</v>
      </c>
      <c r="P220" s="572">
        <v>96.92</v>
      </c>
      <c r="Q220" s="573" t="s">
        <v>910</v>
      </c>
      <c r="R220" s="572">
        <v>3.004</v>
      </c>
      <c r="S220" s="572">
        <v>19.28</v>
      </c>
      <c r="T220" s="572">
        <v>13.6</v>
      </c>
      <c r="U220" s="574">
        <v>1.23E-2</v>
      </c>
      <c r="V220" s="572">
        <v>432.8</v>
      </c>
      <c r="W220" s="573" t="s">
        <v>910</v>
      </c>
      <c r="X220" s="572">
        <v>7.5650000000000004</v>
      </c>
      <c r="Y220" s="572">
        <v>11.31</v>
      </c>
      <c r="Z220" s="572">
        <v>2.0699999999999998</v>
      </c>
      <c r="AA220" s="572">
        <v>13.95</v>
      </c>
      <c r="AB220" s="572">
        <v>439.2</v>
      </c>
      <c r="AC220" s="572">
        <v>9.4009999999999998</v>
      </c>
      <c r="AD220" s="575">
        <v>113.7</v>
      </c>
      <c r="AE220" s="576">
        <v>0.4854</v>
      </c>
      <c r="AF220" s="576">
        <v>0.25369999999999998</v>
      </c>
      <c r="AG220" s="576">
        <v>0.76619999999999999</v>
      </c>
      <c r="AH220" s="576">
        <v>0.1351</v>
      </c>
      <c r="AI220" s="576">
        <v>8.8650000000000007E-2</v>
      </c>
      <c r="AJ220" s="577">
        <v>3.9510000000000003E-2</v>
      </c>
      <c r="AK220" s="577">
        <v>5.2289999999999996E-2</v>
      </c>
      <c r="AL220" s="577">
        <v>4.8369999999999996E-2</v>
      </c>
      <c r="AM220" s="578">
        <v>0.49</v>
      </c>
      <c r="AN220" s="579" t="str">
        <f>IF(Tabela2[[#This Row],[Nazwa punktu]]=Tabela35[[#This Row],[Lokalizacja]],"OK","NIEEEEEEEEEEEEEEEEEEEEEEEEE")</f>
        <v>NIEEEEEEEEEEEEEEEEEEEEEEEEE</v>
      </c>
      <c r="AO220" s="582">
        <v>29</v>
      </c>
      <c r="AP220" s="583">
        <v>102</v>
      </c>
      <c r="AQ220" s="577" t="s">
        <v>1136</v>
      </c>
      <c r="AR220" s="582" t="s">
        <v>1095</v>
      </c>
      <c r="AS220" s="577" t="s">
        <v>959</v>
      </c>
      <c r="AT220" s="577" t="s">
        <v>959</v>
      </c>
      <c r="AU220" s="577" t="s">
        <v>959</v>
      </c>
      <c r="AV220" s="577" t="s">
        <v>959</v>
      </c>
      <c r="AW220" s="577">
        <v>0.03</v>
      </c>
      <c r="AX220" s="577">
        <v>8.9999999999999993E-3</v>
      </c>
      <c r="AY220" s="577">
        <v>7.8E-2</v>
      </c>
      <c r="AZ220" s="577">
        <v>6.6000000000000003E-2</v>
      </c>
      <c r="BA220" s="577">
        <v>3.5999999999999997E-2</v>
      </c>
      <c r="BB220" s="577">
        <v>5.1999999999999998E-2</v>
      </c>
      <c r="BC220" s="577">
        <v>4.4999999999999998E-2</v>
      </c>
      <c r="BD220" s="577">
        <v>4.7E-2</v>
      </c>
      <c r="BE220" s="577">
        <v>8.9999999999999993E-3</v>
      </c>
      <c r="BF220" s="577">
        <v>4.3999999999999997E-2</v>
      </c>
      <c r="BG220" s="577">
        <v>5.6000000000000001E-2</v>
      </c>
      <c r="BH220" s="577">
        <v>0.01</v>
      </c>
      <c r="BI220" s="577">
        <v>1.4999999999999999E-2</v>
      </c>
      <c r="BJ220" s="577">
        <v>4.8000000000000001E-2</v>
      </c>
      <c r="BK220" s="580">
        <v>4.65E-2</v>
      </c>
      <c r="BL220" s="577">
        <v>0.23200000000000001</v>
      </c>
      <c r="BM220" s="577">
        <v>0.17</v>
      </c>
      <c r="BN220" s="577">
        <v>0.10400000000000001</v>
      </c>
      <c r="BO220" s="577">
        <v>0.55500000000000005</v>
      </c>
      <c r="BP220" s="580">
        <v>0.53100000000000003</v>
      </c>
      <c r="BQ220" s="577">
        <v>0.33250000000000002</v>
      </c>
      <c r="BR220" s="583">
        <v>0.28599999999999998</v>
      </c>
      <c r="BS220" s="579" t="str">
        <f>IF(Tabela35[[#This Row],[Lokalizacja3]]=Tabela2[[#This Row],[Nazwa punktu]],"ok","NIEEEEEE")</f>
        <v>NIEEEEEE</v>
      </c>
      <c r="BT220" s="580">
        <v>29</v>
      </c>
      <c r="BU220" s="582">
        <v>102</v>
      </c>
      <c r="BV220" s="577" t="s">
        <v>558</v>
      </c>
      <c r="BW220" s="582" t="s">
        <v>1095</v>
      </c>
      <c r="BX220" s="577" t="s">
        <v>509</v>
      </c>
      <c r="BY220" s="577" t="s">
        <v>509</v>
      </c>
      <c r="BZ220" s="577" t="s">
        <v>509</v>
      </c>
      <c r="CA220" s="577" t="s">
        <v>509</v>
      </c>
      <c r="CB220" s="577" t="s">
        <v>509</v>
      </c>
      <c r="CC220" s="577" t="s">
        <v>509</v>
      </c>
      <c r="CD220" s="577" t="s">
        <v>509</v>
      </c>
      <c r="CE220" s="577" t="s">
        <v>515</v>
      </c>
      <c r="CF220" s="580" t="s">
        <v>509</v>
      </c>
      <c r="CG220" s="583" t="s">
        <v>509</v>
      </c>
      <c r="CH220" s="582">
        <v>29</v>
      </c>
      <c r="CI220" s="577">
        <v>102</v>
      </c>
      <c r="CJ220" s="582" t="s">
        <v>1136</v>
      </c>
      <c r="CK220" s="577" t="s">
        <v>1095</v>
      </c>
      <c r="CL220" s="580" t="s">
        <v>910</v>
      </c>
      <c r="CM220" s="577" t="s">
        <v>910</v>
      </c>
      <c r="CN220" s="577" t="s">
        <v>910</v>
      </c>
      <c r="CO220" s="577" t="s">
        <v>910</v>
      </c>
      <c r="CP220" s="583" t="s">
        <v>542</v>
      </c>
      <c r="CQ220" s="577" t="s">
        <v>539</v>
      </c>
      <c r="CR220" s="577" t="s">
        <v>509</v>
      </c>
      <c r="CS220" s="577" t="s">
        <v>509</v>
      </c>
      <c r="CT220" s="577" t="s">
        <v>509</v>
      </c>
      <c r="CU220" s="577" t="s">
        <v>509</v>
      </c>
      <c r="CV220" s="577" t="s">
        <v>509</v>
      </c>
      <c r="CW220" s="577" t="s">
        <v>509</v>
      </c>
      <c r="CX220" s="580">
        <v>0.1</v>
      </c>
      <c r="CY220" s="577">
        <v>0.2</v>
      </c>
      <c r="CZ220" s="577" t="s">
        <v>910</v>
      </c>
      <c r="DA220" s="583" t="s">
        <v>515</v>
      </c>
      <c r="DB220" s="577" t="s">
        <v>540</v>
      </c>
      <c r="DC220" s="577" t="s">
        <v>509</v>
      </c>
      <c r="DD220" s="577" t="s">
        <v>509</v>
      </c>
      <c r="DE220" s="577" t="s">
        <v>540</v>
      </c>
      <c r="DF220" s="577" t="s">
        <v>910</v>
      </c>
      <c r="DG220" s="577" t="s">
        <v>910</v>
      </c>
      <c r="DH220" s="583" t="s">
        <v>541</v>
      </c>
      <c r="DI220" s="749" t="str">
        <f>IF(Tabela35[[#This Row],[nazwa punktu8]]=Tabela2[[#This Row],[Nazwa punktu]],"tak","NIEEEEEEEEEEEEEEEE")</f>
        <v>NIEEEEEEEEEEEEEEEE</v>
      </c>
    </row>
    <row r="221" spans="1:150" s="684" customFormat="1" ht="25.5" x14ac:dyDescent="0.25">
      <c r="A221" s="679">
        <v>65</v>
      </c>
      <c r="B221" s="680">
        <v>615</v>
      </c>
      <c r="C221" s="681" t="s">
        <v>578</v>
      </c>
      <c r="D221" s="693">
        <v>51.068097000000002</v>
      </c>
      <c r="E221" s="694">
        <v>23.108929</v>
      </c>
      <c r="F221" s="695" t="s">
        <v>1101</v>
      </c>
      <c r="G221" s="696" t="s">
        <v>1465</v>
      </c>
      <c r="H221" s="570">
        <v>65</v>
      </c>
      <c r="I221" s="566">
        <v>615</v>
      </c>
      <c r="J221" s="609" t="s">
        <v>1156</v>
      </c>
      <c r="K221" s="568" t="s">
        <v>1101</v>
      </c>
      <c r="L221" s="569">
        <v>521</v>
      </c>
      <c r="M221" s="570">
        <v>6.8</v>
      </c>
      <c r="N221" s="571" t="s">
        <v>910</v>
      </c>
      <c r="O221" s="572" t="s">
        <v>304</v>
      </c>
      <c r="P221" s="572">
        <v>43.49</v>
      </c>
      <c r="Q221" s="573" t="s">
        <v>910</v>
      </c>
      <c r="R221" s="572">
        <v>1.7490000000000001</v>
      </c>
      <c r="S221" s="572">
        <v>7.92</v>
      </c>
      <c r="T221" s="572">
        <v>4.5919999999999996</v>
      </c>
      <c r="U221" s="574">
        <v>1.7999999999999999E-2</v>
      </c>
      <c r="V221" s="572">
        <v>315.7</v>
      </c>
      <c r="W221" s="573" t="s">
        <v>910</v>
      </c>
      <c r="X221" s="572">
        <v>5.2279999999999998</v>
      </c>
      <c r="Y221" s="572">
        <v>5.8250000000000002</v>
      </c>
      <c r="Z221" s="572" t="s">
        <v>912</v>
      </c>
      <c r="AA221" s="572">
        <v>48.53</v>
      </c>
      <c r="AB221" s="572">
        <v>249.4</v>
      </c>
      <c r="AC221" s="572">
        <v>8.58</v>
      </c>
      <c r="AD221" s="575">
        <v>20.45</v>
      </c>
      <c r="AE221" s="576">
        <v>0.4955</v>
      </c>
      <c r="AF221" s="576">
        <v>0.89539999999999997</v>
      </c>
      <c r="AG221" s="576">
        <v>0.82310000000000005</v>
      </c>
      <c r="AH221" s="576">
        <v>0.13350000000000001</v>
      </c>
      <c r="AI221" s="576">
        <v>0.1047</v>
      </c>
      <c r="AJ221" s="577">
        <v>3.1310000000000004E-2</v>
      </c>
      <c r="AK221" s="577">
        <v>6.7320000000000005E-2</v>
      </c>
      <c r="AL221" s="577">
        <v>4.2680000000000003E-2</v>
      </c>
      <c r="AM221" s="578">
        <v>0.61</v>
      </c>
      <c r="AN221" s="579" t="str">
        <f>IF(Tabela2[[#This Row],[Nazwa punktu]]=Tabela35[[#This Row],[Lokalizacja]],"OK","NIEEEEEEEEEEEEEEEEEEEEEEEEE")</f>
        <v>NIEEEEEEEEEEEEEEEEEEEEEEEEE</v>
      </c>
      <c r="AO221" s="582">
        <v>64</v>
      </c>
      <c r="AP221" s="583">
        <v>615</v>
      </c>
      <c r="AQ221" s="577" t="s">
        <v>1156</v>
      </c>
      <c r="AR221" s="582" t="s">
        <v>1101</v>
      </c>
      <c r="AS221" s="577" t="s">
        <v>959</v>
      </c>
      <c r="AT221" s="577" t="s">
        <v>959</v>
      </c>
      <c r="AU221" s="577" t="s">
        <v>959</v>
      </c>
      <c r="AV221" s="577" t="s">
        <v>959</v>
      </c>
      <c r="AW221" s="577">
        <v>1.4E-2</v>
      </c>
      <c r="AX221" s="577" t="s">
        <v>959</v>
      </c>
      <c r="AY221" s="577">
        <v>3.5999999999999997E-2</v>
      </c>
      <c r="AZ221" s="577">
        <v>0.03</v>
      </c>
      <c r="BA221" s="577">
        <v>1.7000000000000001E-2</v>
      </c>
      <c r="BB221" s="577">
        <v>2.7E-2</v>
      </c>
      <c r="BC221" s="577">
        <v>2.5999999999999999E-2</v>
      </c>
      <c r="BD221" s="577">
        <v>2.5000000000000001E-2</v>
      </c>
      <c r="BE221" s="577" t="s">
        <v>959</v>
      </c>
      <c r="BF221" s="577">
        <v>2.3E-2</v>
      </c>
      <c r="BG221" s="577">
        <v>3.5000000000000003E-2</v>
      </c>
      <c r="BH221" s="577">
        <v>8.0000000000000002E-3</v>
      </c>
      <c r="BI221" s="577">
        <v>6.4000000000000001E-2</v>
      </c>
      <c r="BJ221" s="577">
        <v>3.3000000000000002E-2</v>
      </c>
      <c r="BK221" s="580">
        <v>2.3999999999999997E-2</v>
      </c>
      <c r="BL221" s="577">
        <v>0.11</v>
      </c>
      <c r="BM221" s="577">
        <v>0.14850000000000002</v>
      </c>
      <c r="BN221" s="577">
        <v>6.8000000000000005E-2</v>
      </c>
      <c r="BO221" s="577">
        <v>0.35299999999999998</v>
      </c>
      <c r="BP221" s="580">
        <v>0.28649999999999998</v>
      </c>
      <c r="BQ221" s="577">
        <v>0.16500000000000001</v>
      </c>
      <c r="BR221" s="583">
        <v>0.16700000000000004</v>
      </c>
      <c r="BS221" s="579" t="str">
        <f>IF(Tabela35[[#This Row],[Lokalizacja3]]=Tabela2[[#This Row],[Nazwa punktu]],"ok","NIEEEEEE")</f>
        <v>NIEEEEEE</v>
      </c>
      <c r="BT221" s="580">
        <v>65</v>
      </c>
      <c r="BU221" s="582">
        <v>615</v>
      </c>
      <c r="BV221" s="577" t="s">
        <v>578</v>
      </c>
      <c r="BW221" s="582" t="s">
        <v>1101</v>
      </c>
      <c r="BX221" s="577" t="s">
        <v>509</v>
      </c>
      <c r="BY221" s="577" t="s">
        <v>509</v>
      </c>
      <c r="BZ221" s="577" t="s">
        <v>509</v>
      </c>
      <c r="CA221" s="577" t="s">
        <v>509</v>
      </c>
      <c r="CB221" s="577" t="s">
        <v>509</v>
      </c>
      <c r="CC221" s="577" t="s">
        <v>509</v>
      </c>
      <c r="CD221" s="577" t="s">
        <v>509</v>
      </c>
      <c r="CE221" s="577" t="s">
        <v>515</v>
      </c>
      <c r="CF221" s="580" t="s">
        <v>509</v>
      </c>
      <c r="CG221" s="583" t="s">
        <v>509</v>
      </c>
      <c r="CH221" s="582">
        <v>65</v>
      </c>
      <c r="CI221" s="577">
        <v>615</v>
      </c>
      <c r="CJ221" s="582" t="s">
        <v>736</v>
      </c>
      <c r="CK221" s="577" t="s">
        <v>1101</v>
      </c>
      <c r="CL221" s="580" t="s">
        <v>910</v>
      </c>
      <c r="CM221" s="577" t="s">
        <v>910</v>
      </c>
      <c r="CN221" s="577" t="s">
        <v>910</v>
      </c>
      <c r="CO221" s="577" t="s">
        <v>910</v>
      </c>
      <c r="CP221" s="583" t="s">
        <v>542</v>
      </c>
      <c r="CQ221" s="577" t="s">
        <v>539</v>
      </c>
      <c r="CR221" s="577" t="s">
        <v>509</v>
      </c>
      <c r="CS221" s="577" t="s">
        <v>509</v>
      </c>
      <c r="CT221" s="577" t="s">
        <v>509</v>
      </c>
      <c r="CU221" s="577" t="s">
        <v>509</v>
      </c>
      <c r="CV221" s="577" t="s">
        <v>509</v>
      </c>
      <c r="CW221" s="577" t="s">
        <v>509</v>
      </c>
      <c r="CX221" s="580">
        <v>0.3</v>
      </c>
      <c r="CY221" s="577">
        <v>0.2</v>
      </c>
      <c r="CZ221" s="577">
        <v>1</v>
      </c>
      <c r="DA221" s="583">
        <v>1.5</v>
      </c>
      <c r="DB221" s="577" t="s">
        <v>540</v>
      </c>
      <c r="DC221" s="577" t="s">
        <v>509</v>
      </c>
      <c r="DD221" s="577" t="s">
        <v>509</v>
      </c>
      <c r="DE221" s="577" t="s">
        <v>540</v>
      </c>
      <c r="DF221" s="577" t="s">
        <v>910</v>
      </c>
      <c r="DG221" s="577" t="s">
        <v>910</v>
      </c>
      <c r="DH221" s="583" t="s">
        <v>541</v>
      </c>
      <c r="DI221" s="749" t="str">
        <f>IF(Tabela35[[#This Row],[nazwa punktu8]]=Tabela2[[#This Row],[Nazwa punktu]],"tak","NIEEEEEEEEEEEEEEEE")</f>
        <v>NIEEEEEEEEEEEEEEEE</v>
      </c>
      <c r="DJ221" s="523">
        <v>38</v>
      </c>
      <c r="DK221" s="756">
        <v>615</v>
      </c>
      <c r="DL221" s="507" t="s">
        <v>736</v>
      </c>
      <c r="DM221" s="524" t="s">
        <v>509</v>
      </c>
      <c r="DN221" s="524" t="s">
        <v>509</v>
      </c>
      <c r="DO221" s="524" t="s">
        <v>1527</v>
      </c>
      <c r="DP221" s="506">
        <v>8.8000000000000007</v>
      </c>
      <c r="DQ221" s="506" t="s">
        <v>1526</v>
      </c>
      <c r="DR221" s="523">
        <v>38</v>
      </c>
      <c r="DS221" s="756">
        <v>615</v>
      </c>
      <c r="DT221" s="507" t="s">
        <v>736</v>
      </c>
      <c r="DU221" s="526" t="s">
        <v>1573</v>
      </c>
      <c r="DV221" s="526" t="s">
        <v>911</v>
      </c>
      <c r="DW221" s="526" t="s">
        <v>1573</v>
      </c>
      <c r="DX221" s="526" t="s">
        <v>1573</v>
      </c>
      <c r="DY221" s="526" t="s">
        <v>1573</v>
      </c>
      <c r="DZ221" s="526" t="s">
        <v>1573</v>
      </c>
      <c r="EA221" s="526" t="s">
        <v>509</v>
      </c>
      <c r="EB221" s="524" t="s">
        <v>1580</v>
      </c>
      <c r="EC221" s="523">
        <v>38</v>
      </c>
      <c r="ED221" s="756">
        <v>615</v>
      </c>
      <c r="EE221" s="507" t="s">
        <v>736</v>
      </c>
      <c r="EF221" s="526" t="s">
        <v>1662</v>
      </c>
      <c r="EG221" s="526" t="s">
        <v>509</v>
      </c>
      <c r="EH221" s="526" t="s">
        <v>509</v>
      </c>
      <c r="EI221" s="526" t="s">
        <v>509</v>
      </c>
      <c r="EJ221" s="526" t="s">
        <v>509</v>
      </c>
      <c r="EK221" s="526" t="s">
        <v>509</v>
      </c>
      <c r="EL221" s="526" t="s">
        <v>509</v>
      </c>
      <c r="EM221" s="524" t="s">
        <v>509</v>
      </c>
      <c r="EN221" s="523">
        <v>38</v>
      </c>
      <c r="EO221" s="756">
        <v>615</v>
      </c>
      <c r="EP221" s="507" t="s">
        <v>1156</v>
      </c>
      <c r="EQ221" s="526" t="s">
        <v>1600</v>
      </c>
      <c r="ER221" s="526" t="s">
        <v>1601</v>
      </c>
      <c r="ES221" s="526" t="s">
        <v>1601</v>
      </c>
      <c r="ET221" s="524" t="s">
        <v>1601</v>
      </c>
    </row>
    <row r="222" spans="1:150" s="684" customFormat="1" ht="25.5" x14ac:dyDescent="0.25">
      <c r="A222" s="679">
        <v>66</v>
      </c>
      <c r="B222" s="680">
        <v>65</v>
      </c>
      <c r="C222" s="681" t="s">
        <v>579</v>
      </c>
      <c r="D222" s="693">
        <v>51.545715999999999</v>
      </c>
      <c r="E222" s="694">
        <v>21.841715000000001</v>
      </c>
      <c r="F222" s="695" t="s">
        <v>1101</v>
      </c>
      <c r="G222" s="696" t="s">
        <v>1466</v>
      </c>
      <c r="H222" s="570">
        <v>66</v>
      </c>
      <c r="I222" s="566">
        <v>65</v>
      </c>
      <c r="J222" s="567" t="s">
        <v>1157</v>
      </c>
      <c r="K222" s="568" t="s">
        <v>1101</v>
      </c>
      <c r="L222" s="569">
        <v>530</v>
      </c>
      <c r="M222" s="570">
        <v>7.6</v>
      </c>
      <c r="N222" s="571" t="s">
        <v>910</v>
      </c>
      <c r="O222" s="572" t="s">
        <v>304</v>
      </c>
      <c r="P222" s="572">
        <v>31.48</v>
      </c>
      <c r="Q222" s="573" t="s">
        <v>910</v>
      </c>
      <c r="R222" s="572">
        <v>1.0589999999999999</v>
      </c>
      <c r="S222" s="572">
        <v>5.625</v>
      </c>
      <c r="T222" s="572">
        <v>3.3969999999999998</v>
      </c>
      <c r="U222" s="574">
        <v>7.1599999999999997E-3</v>
      </c>
      <c r="V222" s="572">
        <v>237.8</v>
      </c>
      <c r="W222" s="573" t="s">
        <v>910</v>
      </c>
      <c r="X222" s="572">
        <v>2.7639999999999998</v>
      </c>
      <c r="Y222" s="572">
        <v>3.7709999999999999</v>
      </c>
      <c r="Z222" s="572" t="s">
        <v>912</v>
      </c>
      <c r="AA222" s="572">
        <v>18.96</v>
      </c>
      <c r="AB222" s="572">
        <v>202.7</v>
      </c>
      <c r="AC222" s="572">
        <v>5.0039999999999996</v>
      </c>
      <c r="AD222" s="575">
        <v>13.03</v>
      </c>
      <c r="AE222" s="576">
        <v>0.26650000000000001</v>
      </c>
      <c r="AF222" s="576">
        <v>0.2823</v>
      </c>
      <c r="AG222" s="576">
        <v>0.44769999999999999</v>
      </c>
      <c r="AH222" s="576">
        <v>6.727000000000001E-2</v>
      </c>
      <c r="AI222" s="576">
        <v>4.9489999999999999E-2</v>
      </c>
      <c r="AJ222" s="577">
        <v>1.7989999999999999E-2</v>
      </c>
      <c r="AK222" s="577">
        <v>2.7099999999999999E-2</v>
      </c>
      <c r="AL222" s="577">
        <v>2.4669999999999997E-2</v>
      </c>
      <c r="AM222" s="578">
        <v>0.24</v>
      </c>
      <c r="AN222" s="579" t="str">
        <f>IF(Tabela2[[#This Row],[Nazwa punktu]]=Tabela35[[#This Row],[Lokalizacja]],"OK","NIEEEEEEEEEEEEEEEEEEEEEEEEE")</f>
        <v>NIEEEEEEEEEEEEEEEEEEEEEEEEE</v>
      </c>
      <c r="AO222" s="582">
        <v>65</v>
      </c>
      <c r="AP222" s="583">
        <v>65</v>
      </c>
      <c r="AQ222" s="577" t="s">
        <v>1157</v>
      </c>
      <c r="AR222" s="582" t="s">
        <v>1101</v>
      </c>
      <c r="AS222" s="577" t="s">
        <v>959</v>
      </c>
      <c r="AT222" s="577" t="s">
        <v>959</v>
      </c>
      <c r="AU222" s="577" t="s">
        <v>959</v>
      </c>
      <c r="AV222" s="577" t="s">
        <v>959</v>
      </c>
      <c r="AW222" s="577">
        <v>6.0000000000000001E-3</v>
      </c>
      <c r="AX222" s="577" t="s">
        <v>959</v>
      </c>
      <c r="AY222" s="577">
        <v>7.0000000000000001E-3</v>
      </c>
      <c r="AZ222" s="577">
        <v>6.0000000000000001E-3</v>
      </c>
      <c r="BA222" s="577" t="s">
        <v>959</v>
      </c>
      <c r="BB222" s="577" t="s">
        <v>959</v>
      </c>
      <c r="BC222" s="577" t="s">
        <v>959</v>
      </c>
      <c r="BD222" s="577" t="s">
        <v>959</v>
      </c>
      <c r="BE222" s="577" t="s">
        <v>959</v>
      </c>
      <c r="BF222" s="577" t="s">
        <v>959</v>
      </c>
      <c r="BG222" s="577" t="s">
        <v>959</v>
      </c>
      <c r="BH222" s="577" t="s">
        <v>959</v>
      </c>
      <c r="BI222" s="577" t="s">
        <v>959</v>
      </c>
      <c r="BJ222" s="577" t="s">
        <v>959</v>
      </c>
      <c r="BK222" s="580" t="s">
        <v>960</v>
      </c>
      <c r="BL222" s="577" t="s">
        <v>961</v>
      </c>
      <c r="BM222" s="577" t="s">
        <v>1114</v>
      </c>
      <c r="BN222" s="577" t="s">
        <v>962</v>
      </c>
      <c r="BO222" s="577" t="s">
        <v>933</v>
      </c>
      <c r="BP222" s="580" t="s">
        <v>964</v>
      </c>
      <c r="BQ222" s="577" t="s">
        <v>1115</v>
      </c>
      <c r="BR222" s="583" t="s">
        <v>963</v>
      </c>
      <c r="BS222" s="579" t="str">
        <f>IF(Tabela35[[#This Row],[Lokalizacja3]]=Tabela2[[#This Row],[Nazwa punktu]],"ok","NIEEEEEE")</f>
        <v>NIEEEEEE</v>
      </c>
      <c r="BT222" s="580">
        <v>66</v>
      </c>
      <c r="BU222" s="582">
        <v>65</v>
      </c>
      <c r="BV222" s="577" t="s">
        <v>579</v>
      </c>
      <c r="BW222" s="582" t="s">
        <v>1101</v>
      </c>
      <c r="BX222" s="577" t="s">
        <v>509</v>
      </c>
      <c r="BY222" s="577" t="s">
        <v>509</v>
      </c>
      <c r="BZ222" s="577" t="s">
        <v>509</v>
      </c>
      <c r="CA222" s="577" t="s">
        <v>509</v>
      </c>
      <c r="CB222" s="577" t="s">
        <v>509</v>
      </c>
      <c r="CC222" s="577" t="s">
        <v>509</v>
      </c>
      <c r="CD222" s="577" t="s">
        <v>509</v>
      </c>
      <c r="CE222" s="577" t="s">
        <v>515</v>
      </c>
      <c r="CF222" s="580" t="s">
        <v>509</v>
      </c>
      <c r="CG222" s="583" t="s">
        <v>509</v>
      </c>
      <c r="CH222" s="582">
        <v>66</v>
      </c>
      <c r="CI222" s="577">
        <v>65</v>
      </c>
      <c r="CJ222" s="582" t="s">
        <v>737</v>
      </c>
      <c r="CK222" s="577" t="s">
        <v>1101</v>
      </c>
      <c r="CL222" s="580" t="s">
        <v>910</v>
      </c>
      <c r="CM222" s="577" t="s">
        <v>910</v>
      </c>
      <c r="CN222" s="577" t="s">
        <v>910</v>
      </c>
      <c r="CO222" s="577" t="s">
        <v>910</v>
      </c>
      <c r="CP222" s="583" t="s">
        <v>542</v>
      </c>
      <c r="CQ222" s="577" t="s">
        <v>539</v>
      </c>
      <c r="CR222" s="577" t="s">
        <v>509</v>
      </c>
      <c r="CS222" s="577" t="s">
        <v>509</v>
      </c>
      <c r="CT222" s="577" t="s">
        <v>509</v>
      </c>
      <c r="CU222" s="577" t="s">
        <v>509</v>
      </c>
      <c r="CV222" s="577" t="s">
        <v>509</v>
      </c>
      <c r="CW222" s="577" t="s">
        <v>509</v>
      </c>
      <c r="CX222" s="580">
        <v>0.1</v>
      </c>
      <c r="CY222" s="577" t="s">
        <v>509</v>
      </c>
      <c r="CZ222" s="577" t="s">
        <v>910</v>
      </c>
      <c r="DA222" s="583" t="s">
        <v>515</v>
      </c>
      <c r="DB222" s="577" t="s">
        <v>540</v>
      </c>
      <c r="DC222" s="577" t="s">
        <v>509</v>
      </c>
      <c r="DD222" s="577" t="s">
        <v>509</v>
      </c>
      <c r="DE222" s="577" t="s">
        <v>540</v>
      </c>
      <c r="DF222" s="577" t="s">
        <v>910</v>
      </c>
      <c r="DG222" s="577" t="s">
        <v>910</v>
      </c>
      <c r="DH222" s="583" t="s">
        <v>541</v>
      </c>
      <c r="DI222" s="749" t="str">
        <f>IF(Tabela35[[#This Row],[nazwa punktu8]]=Tabela2[[#This Row],[Nazwa punktu]],"tak","NIEEEEEEEEEEEEEEEE")</f>
        <v>NIEEEEEEEEEEEEEEEE</v>
      </c>
      <c r="DJ222" s="523">
        <v>39</v>
      </c>
      <c r="DK222" s="756">
        <v>65</v>
      </c>
      <c r="DL222" s="507" t="s">
        <v>1157</v>
      </c>
      <c r="DM222" s="524" t="s">
        <v>509</v>
      </c>
      <c r="DN222" s="524" t="s">
        <v>910</v>
      </c>
      <c r="DO222" s="524" t="s">
        <v>1527</v>
      </c>
      <c r="DP222" s="506">
        <v>7.1</v>
      </c>
      <c r="DQ222" s="506" t="s">
        <v>1526</v>
      </c>
      <c r="DR222" s="523">
        <v>39</v>
      </c>
      <c r="DS222" s="756">
        <v>65</v>
      </c>
      <c r="DT222" s="507" t="s">
        <v>1157</v>
      </c>
      <c r="DU222" s="526" t="s">
        <v>1573</v>
      </c>
      <c r="DV222" s="526" t="s">
        <v>1573</v>
      </c>
      <c r="DW222" s="526" t="s">
        <v>1573</v>
      </c>
      <c r="DX222" s="526" t="s">
        <v>1573</v>
      </c>
      <c r="DY222" s="526" t="s">
        <v>1573</v>
      </c>
      <c r="DZ222" s="526" t="s">
        <v>1573</v>
      </c>
      <c r="EA222" s="526" t="s">
        <v>509</v>
      </c>
      <c r="EB222" s="524" t="s">
        <v>1574</v>
      </c>
      <c r="EC222" s="523">
        <v>39</v>
      </c>
      <c r="ED222" s="756">
        <v>65</v>
      </c>
      <c r="EE222" s="507" t="s">
        <v>1157</v>
      </c>
      <c r="EF222" s="526" t="s">
        <v>1663</v>
      </c>
      <c r="EG222" s="526" t="s">
        <v>911</v>
      </c>
      <c r="EH222" s="526" t="s">
        <v>911</v>
      </c>
      <c r="EI222" s="526" t="s">
        <v>911</v>
      </c>
      <c r="EJ222" s="526" t="s">
        <v>911</v>
      </c>
      <c r="EK222" s="526" t="s">
        <v>911</v>
      </c>
      <c r="EL222" s="526" t="s">
        <v>911</v>
      </c>
      <c r="EM222" s="524" t="s">
        <v>911</v>
      </c>
      <c r="EN222" s="523">
        <v>39</v>
      </c>
      <c r="EO222" s="756">
        <v>65</v>
      </c>
      <c r="EP222" s="507" t="s">
        <v>737</v>
      </c>
      <c r="EQ222" s="526" t="s">
        <v>1600</v>
      </c>
      <c r="ER222" s="526" t="s">
        <v>1601</v>
      </c>
      <c r="ES222" s="526" t="s">
        <v>1601</v>
      </c>
      <c r="ET222" s="524" t="s">
        <v>1601</v>
      </c>
    </row>
    <row r="223" spans="1:150" s="684" customFormat="1" ht="25.5" x14ac:dyDescent="0.25">
      <c r="A223" s="679">
        <v>67</v>
      </c>
      <c r="B223" s="680">
        <v>441</v>
      </c>
      <c r="C223" s="681" t="s">
        <v>814</v>
      </c>
      <c r="D223" s="693">
        <v>51.211167000000003</v>
      </c>
      <c r="E223" s="694">
        <v>22.943525999999999</v>
      </c>
      <c r="F223" s="695" t="s">
        <v>1101</v>
      </c>
      <c r="G223" s="696" t="s">
        <v>1467</v>
      </c>
      <c r="H223" s="570">
        <v>67</v>
      </c>
      <c r="I223" s="566">
        <v>441</v>
      </c>
      <c r="J223" s="567" t="s">
        <v>1158</v>
      </c>
      <c r="K223" s="568" t="s">
        <v>1101</v>
      </c>
      <c r="L223" s="569">
        <v>525</v>
      </c>
      <c r="M223" s="570">
        <v>7.6</v>
      </c>
      <c r="N223" s="571" t="s">
        <v>910</v>
      </c>
      <c r="O223" s="572" t="s">
        <v>304</v>
      </c>
      <c r="P223" s="572">
        <v>33.21</v>
      </c>
      <c r="Q223" s="573" t="s">
        <v>910</v>
      </c>
      <c r="R223" s="572">
        <v>1.4390000000000001</v>
      </c>
      <c r="S223" s="572">
        <v>6.5869999999999997</v>
      </c>
      <c r="T223" s="572">
        <v>3.8650000000000002</v>
      </c>
      <c r="U223" s="574">
        <v>7.1399999999999996E-3</v>
      </c>
      <c r="V223" s="572">
        <v>249.9</v>
      </c>
      <c r="W223" s="573" t="s">
        <v>910</v>
      </c>
      <c r="X223" s="572">
        <v>4.1580000000000004</v>
      </c>
      <c r="Y223" s="572">
        <v>4.008</v>
      </c>
      <c r="Z223" s="572" t="s">
        <v>912</v>
      </c>
      <c r="AA223" s="572">
        <v>32.01</v>
      </c>
      <c r="AB223" s="572">
        <v>234.7</v>
      </c>
      <c r="AC223" s="572">
        <v>7.2190000000000003</v>
      </c>
      <c r="AD223" s="575">
        <v>19.29</v>
      </c>
      <c r="AE223" s="576">
        <v>0.40029999999999999</v>
      </c>
      <c r="AF223" s="576">
        <v>0.50309999999999999</v>
      </c>
      <c r="AG223" s="576">
        <v>0.69259999999999999</v>
      </c>
      <c r="AH223" s="576">
        <v>8.9590000000000003E-2</v>
      </c>
      <c r="AI223" s="576">
        <v>8.5139999999999993E-2</v>
      </c>
      <c r="AJ223" s="577">
        <v>2.0240000000000001E-2</v>
      </c>
      <c r="AK223" s="577">
        <v>3.4500000000000003E-2</v>
      </c>
      <c r="AL223" s="577">
        <v>2.52E-2</v>
      </c>
      <c r="AM223" s="578">
        <v>0.56999999999999995</v>
      </c>
      <c r="AN223" s="579" t="str">
        <f>IF(Tabela2[[#This Row],[Nazwa punktu]]=Tabela35[[#This Row],[Lokalizacja]],"OK","NIEEEEEEEEEEEEEEEEEEEEEEEEE")</f>
        <v>NIEEEEEEEEEEEEEEEEEEEEEEEEE</v>
      </c>
      <c r="AO223" s="582">
        <v>66</v>
      </c>
      <c r="AP223" s="583">
        <v>441</v>
      </c>
      <c r="AQ223" s="577" t="s">
        <v>1158</v>
      </c>
      <c r="AR223" s="582" t="s">
        <v>1101</v>
      </c>
      <c r="AS223" s="577" t="s">
        <v>959</v>
      </c>
      <c r="AT223" s="577" t="s">
        <v>959</v>
      </c>
      <c r="AU223" s="577" t="s">
        <v>959</v>
      </c>
      <c r="AV223" s="577" t="s">
        <v>959</v>
      </c>
      <c r="AW223" s="577">
        <v>1.4E-2</v>
      </c>
      <c r="AX223" s="577" t="s">
        <v>959</v>
      </c>
      <c r="AY223" s="577">
        <v>2.4E-2</v>
      </c>
      <c r="AZ223" s="577">
        <v>1.9E-2</v>
      </c>
      <c r="BA223" s="577">
        <v>8.9999999999999993E-3</v>
      </c>
      <c r="BB223" s="577">
        <v>1.6E-2</v>
      </c>
      <c r="BC223" s="577">
        <v>1.4E-2</v>
      </c>
      <c r="BD223" s="577">
        <v>1.2999999999999999E-2</v>
      </c>
      <c r="BE223" s="577" t="s">
        <v>959</v>
      </c>
      <c r="BF223" s="577">
        <v>1.0999999999999999E-2</v>
      </c>
      <c r="BG223" s="577">
        <v>1.4E-2</v>
      </c>
      <c r="BH223" s="577" t="s">
        <v>959</v>
      </c>
      <c r="BI223" s="577">
        <v>3.6999999999999998E-2</v>
      </c>
      <c r="BJ223" s="577">
        <v>1.4E-2</v>
      </c>
      <c r="BK223" s="580" t="s">
        <v>960</v>
      </c>
      <c r="BL223" s="577">
        <v>6.8000000000000005E-2</v>
      </c>
      <c r="BM223" s="577">
        <v>0.08</v>
      </c>
      <c r="BN223" s="577">
        <v>2.8000000000000001E-2</v>
      </c>
      <c r="BO223" s="577">
        <v>0.20250000000000001</v>
      </c>
      <c r="BP223" s="580">
        <v>0.16300000000000003</v>
      </c>
      <c r="BQ223" s="577">
        <v>0.1055</v>
      </c>
      <c r="BR223" s="583">
        <v>7.7499999999999999E-2</v>
      </c>
      <c r="BS223" s="579" t="str">
        <f>IF(Tabela35[[#This Row],[Lokalizacja3]]=Tabela2[[#This Row],[Nazwa punktu]],"ok","NIEEEEEE")</f>
        <v>NIEEEEEE</v>
      </c>
      <c r="BT223" s="580">
        <v>67</v>
      </c>
      <c r="BU223" s="582">
        <v>441</v>
      </c>
      <c r="BV223" s="577" t="s">
        <v>814</v>
      </c>
      <c r="BW223" s="582" t="s">
        <v>1101</v>
      </c>
      <c r="BX223" s="577" t="s">
        <v>509</v>
      </c>
      <c r="BY223" s="577">
        <v>0.2</v>
      </c>
      <c r="BZ223" s="577">
        <v>0.3</v>
      </c>
      <c r="CA223" s="577">
        <v>0.3</v>
      </c>
      <c r="CB223" s="577">
        <v>0.2</v>
      </c>
      <c r="CC223" s="577" t="s">
        <v>509</v>
      </c>
      <c r="CD223" s="577" t="s">
        <v>509</v>
      </c>
      <c r="CE223" s="577">
        <v>1.1499999999999999</v>
      </c>
      <c r="CF223" s="580" t="s">
        <v>509</v>
      </c>
      <c r="CG223" s="583" t="s">
        <v>509</v>
      </c>
      <c r="CH223" s="582">
        <v>67</v>
      </c>
      <c r="CI223" s="577">
        <v>441</v>
      </c>
      <c r="CJ223" s="582" t="s">
        <v>670</v>
      </c>
      <c r="CK223" s="577" t="s">
        <v>1101</v>
      </c>
      <c r="CL223" s="580" t="s">
        <v>910</v>
      </c>
      <c r="CM223" s="577" t="s">
        <v>910</v>
      </c>
      <c r="CN223" s="577" t="s">
        <v>910</v>
      </c>
      <c r="CO223" s="577" t="s">
        <v>910</v>
      </c>
      <c r="CP223" s="583" t="s">
        <v>542</v>
      </c>
      <c r="CQ223" s="577" t="s">
        <v>539</v>
      </c>
      <c r="CR223" s="577" t="s">
        <v>509</v>
      </c>
      <c r="CS223" s="577" t="s">
        <v>509</v>
      </c>
      <c r="CT223" s="577" t="s">
        <v>509</v>
      </c>
      <c r="CU223" s="577" t="s">
        <v>509</v>
      </c>
      <c r="CV223" s="577" t="s">
        <v>509</v>
      </c>
      <c r="CW223" s="577" t="s">
        <v>509</v>
      </c>
      <c r="CX223" s="580">
        <v>0.1</v>
      </c>
      <c r="CY223" s="577" t="s">
        <v>509</v>
      </c>
      <c r="CZ223" s="577" t="s">
        <v>910</v>
      </c>
      <c r="DA223" s="583" t="s">
        <v>515</v>
      </c>
      <c r="DB223" s="577" t="s">
        <v>540</v>
      </c>
      <c r="DC223" s="577" t="s">
        <v>509</v>
      </c>
      <c r="DD223" s="577" t="s">
        <v>509</v>
      </c>
      <c r="DE223" s="577" t="s">
        <v>540</v>
      </c>
      <c r="DF223" s="577" t="s">
        <v>910</v>
      </c>
      <c r="DG223" s="577" t="s">
        <v>910</v>
      </c>
      <c r="DH223" s="583" t="s">
        <v>541</v>
      </c>
      <c r="DI223" s="749" t="str">
        <f>IF(Tabela35[[#This Row],[nazwa punktu8]]=Tabela2[[#This Row],[Nazwa punktu]],"tak","NIEEEEEEEEEEEEEEEE")</f>
        <v>NIEEEEEEEEEEEEEEEE</v>
      </c>
      <c r="DJ223" s="523">
        <v>40</v>
      </c>
      <c r="DK223" s="756">
        <v>441</v>
      </c>
      <c r="DL223" s="507" t="s">
        <v>1158</v>
      </c>
      <c r="DM223" s="524" t="s">
        <v>509</v>
      </c>
      <c r="DN223" s="524" t="s">
        <v>509</v>
      </c>
      <c r="DO223" s="524" t="s">
        <v>1527</v>
      </c>
      <c r="DP223" s="506">
        <v>7.4</v>
      </c>
      <c r="DQ223" s="506" t="s">
        <v>1526</v>
      </c>
      <c r="DR223" s="523">
        <v>40</v>
      </c>
      <c r="DS223" s="756">
        <v>441</v>
      </c>
      <c r="DT223" s="507" t="s">
        <v>1158</v>
      </c>
      <c r="DU223" s="526" t="s">
        <v>1573</v>
      </c>
      <c r="DV223" s="526" t="s">
        <v>1573</v>
      </c>
      <c r="DW223" s="526" t="s">
        <v>1573</v>
      </c>
      <c r="DX223" s="526" t="s">
        <v>1573</v>
      </c>
      <c r="DY223" s="526" t="s">
        <v>1573</v>
      </c>
      <c r="DZ223" s="526" t="s">
        <v>1573</v>
      </c>
      <c r="EA223" s="526" t="s">
        <v>509</v>
      </c>
      <c r="EB223" s="524" t="s">
        <v>1526</v>
      </c>
      <c r="EC223" s="523">
        <v>40</v>
      </c>
      <c r="ED223" s="756">
        <v>441</v>
      </c>
      <c r="EE223" s="507" t="s">
        <v>1158</v>
      </c>
      <c r="EF223" s="526" t="s">
        <v>1664</v>
      </c>
      <c r="EG223" s="526" t="s">
        <v>911</v>
      </c>
      <c r="EH223" s="526" t="s">
        <v>911</v>
      </c>
      <c r="EI223" s="526" t="s">
        <v>911</v>
      </c>
      <c r="EJ223" s="526" t="s">
        <v>911</v>
      </c>
      <c r="EK223" s="526" t="s">
        <v>911</v>
      </c>
      <c r="EL223" s="526" t="s">
        <v>911</v>
      </c>
      <c r="EM223" s="524" t="s">
        <v>911</v>
      </c>
      <c r="EN223" s="523">
        <v>40</v>
      </c>
      <c r="EO223" s="756">
        <v>441</v>
      </c>
      <c r="EP223" s="507" t="s">
        <v>670</v>
      </c>
      <c r="EQ223" s="526" t="s">
        <v>1600</v>
      </c>
      <c r="ER223" s="526" t="s">
        <v>1601</v>
      </c>
      <c r="ES223" s="526" t="s">
        <v>1601</v>
      </c>
      <c r="ET223" s="524" t="s">
        <v>1601</v>
      </c>
    </row>
    <row r="224" spans="1:150" s="684" customFormat="1" ht="25.5" x14ac:dyDescent="0.25">
      <c r="A224" s="679">
        <v>68</v>
      </c>
      <c r="B224" s="680">
        <v>616</v>
      </c>
      <c r="C224" s="681" t="s">
        <v>815</v>
      </c>
      <c r="D224" s="693">
        <v>50.734157000000003</v>
      </c>
      <c r="E224" s="694">
        <v>23.020401</v>
      </c>
      <c r="F224" s="695" t="s">
        <v>1101</v>
      </c>
      <c r="G224" s="696" t="s">
        <v>1468</v>
      </c>
      <c r="H224" s="570">
        <v>68</v>
      </c>
      <c r="I224" s="566">
        <v>616</v>
      </c>
      <c r="J224" s="567" t="s">
        <v>1159</v>
      </c>
      <c r="K224" s="568" t="s">
        <v>1101</v>
      </c>
      <c r="L224" s="569">
        <v>424</v>
      </c>
      <c r="M224" s="570">
        <v>7.5</v>
      </c>
      <c r="N224" s="571" t="s">
        <v>910</v>
      </c>
      <c r="O224" s="572" t="s">
        <v>304</v>
      </c>
      <c r="P224" s="572">
        <v>38.97</v>
      </c>
      <c r="Q224" s="573" t="s">
        <v>910</v>
      </c>
      <c r="R224" s="572">
        <v>1.6080000000000001</v>
      </c>
      <c r="S224" s="572">
        <v>5.9660000000000002</v>
      </c>
      <c r="T224" s="572">
        <v>6.1319999999999997</v>
      </c>
      <c r="U224" s="574">
        <v>7.2399999999999999E-3</v>
      </c>
      <c r="V224" s="572">
        <v>211.1</v>
      </c>
      <c r="W224" s="573" t="s">
        <v>910</v>
      </c>
      <c r="X224" s="572">
        <v>4.4429999999999996</v>
      </c>
      <c r="Y224" s="572">
        <v>13.72</v>
      </c>
      <c r="Z224" s="572" t="s">
        <v>912</v>
      </c>
      <c r="AA224" s="572">
        <v>34.47</v>
      </c>
      <c r="AB224" s="572">
        <v>144.69999999999999</v>
      </c>
      <c r="AC224" s="572">
        <v>6.5529999999999999</v>
      </c>
      <c r="AD224" s="575">
        <v>30.96</v>
      </c>
      <c r="AE224" s="576">
        <v>0.34839999999999999</v>
      </c>
      <c r="AF224" s="576">
        <v>0.83530000000000004</v>
      </c>
      <c r="AG224" s="576">
        <v>0.4577</v>
      </c>
      <c r="AH224" s="576">
        <v>8.0770000000000008E-2</v>
      </c>
      <c r="AI224" s="576">
        <v>8.6670000000000011E-2</v>
      </c>
      <c r="AJ224" s="577">
        <v>1.5939999999999999E-2</v>
      </c>
      <c r="AK224" s="577">
        <v>4.0250000000000001E-2</v>
      </c>
      <c r="AL224" s="577">
        <v>3.6469999999999995E-2</v>
      </c>
      <c r="AM224" s="578">
        <v>0.57999999999999996</v>
      </c>
      <c r="AN224" s="579" t="str">
        <f>IF(Tabela2[[#This Row],[Nazwa punktu]]=Tabela35[[#This Row],[Lokalizacja]],"OK","NIEEEEEEEEEEEEEEEEEEEEEEEEE")</f>
        <v>NIEEEEEEEEEEEEEEEEEEEEEEEEE</v>
      </c>
      <c r="AO224" s="582">
        <v>67</v>
      </c>
      <c r="AP224" s="583">
        <v>616</v>
      </c>
      <c r="AQ224" s="577" t="s">
        <v>1159</v>
      </c>
      <c r="AR224" s="582" t="s">
        <v>1101</v>
      </c>
      <c r="AS224" s="577" t="s">
        <v>959</v>
      </c>
      <c r="AT224" s="577" t="s">
        <v>959</v>
      </c>
      <c r="AU224" s="577" t="s">
        <v>959</v>
      </c>
      <c r="AV224" s="577" t="s">
        <v>959</v>
      </c>
      <c r="AW224" s="577">
        <v>2.7E-2</v>
      </c>
      <c r="AX224" s="577">
        <v>1.4999999999999999E-2</v>
      </c>
      <c r="AY224" s="577">
        <v>0.185</v>
      </c>
      <c r="AZ224" s="577">
        <v>0.16600000000000001</v>
      </c>
      <c r="BA224" s="577">
        <v>0.17699999999999999</v>
      </c>
      <c r="BB224" s="577">
        <v>0.20499999999999999</v>
      </c>
      <c r="BC224" s="577">
        <v>0.14799999999999999</v>
      </c>
      <c r="BD224" s="577">
        <v>0.17499999999999999</v>
      </c>
      <c r="BE224" s="577">
        <v>4.5999999999999999E-2</v>
      </c>
      <c r="BF224" s="577">
        <v>0.191</v>
      </c>
      <c r="BG224" s="577">
        <v>0.14899999999999999</v>
      </c>
      <c r="BH224" s="577">
        <v>3.2000000000000001E-2</v>
      </c>
      <c r="BI224" s="577">
        <v>0.36399999999999999</v>
      </c>
      <c r="BJ224" s="577">
        <v>0.13100000000000001</v>
      </c>
      <c r="BK224" s="580">
        <v>4.9500000000000002E-2</v>
      </c>
      <c r="BL224" s="577">
        <v>0.73299999999999998</v>
      </c>
      <c r="BM224" s="577">
        <v>0.95599999999999996</v>
      </c>
      <c r="BN224" s="577">
        <v>0.28000000000000003</v>
      </c>
      <c r="BO224" s="577">
        <v>2.0209999999999999</v>
      </c>
      <c r="BP224" s="580">
        <v>1.6110000000000002</v>
      </c>
      <c r="BQ224" s="577">
        <v>1.0054999999999998</v>
      </c>
      <c r="BR224" s="583">
        <v>1.0030000000000001</v>
      </c>
      <c r="BS224" s="579" t="str">
        <f>IF(Tabela35[[#This Row],[Lokalizacja3]]=Tabela2[[#This Row],[Nazwa punktu]],"ok","NIEEEEEE")</f>
        <v>NIEEEEEE</v>
      </c>
      <c r="BT224" s="580">
        <v>68</v>
      </c>
      <c r="BU224" s="582">
        <v>616</v>
      </c>
      <c r="BV224" s="577" t="s">
        <v>815</v>
      </c>
      <c r="BW224" s="582" t="s">
        <v>1101</v>
      </c>
      <c r="BX224" s="577" t="s">
        <v>509</v>
      </c>
      <c r="BY224" s="577" t="s">
        <v>509</v>
      </c>
      <c r="BZ224" s="577" t="s">
        <v>509</v>
      </c>
      <c r="CA224" s="577" t="s">
        <v>509</v>
      </c>
      <c r="CB224" s="577" t="s">
        <v>509</v>
      </c>
      <c r="CC224" s="577" t="s">
        <v>509</v>
      </c>
      <c r="CD224" s="577" t="s">
        <v>509</v>
      </c>
      <c r="CE224" s="577" t="s">
        <v>515</v>
      </c>
      <c r="CF224" s="580" t="s">
        <v>509</v>
      </c>
      <c r="CG224" s="583" t="s">
        <v>509</v>
      </c>
      <c r="CH224" s="582">
        <v>68</v>
      </c>
      <c r="CI224" s="577">
        <v>616</v>
      </c>
      <c r="CJ224" s="582" t="s">
        <v>671</v>
      </c>
      <c r="CK224" s="577" t="s">
        <v>1101</v>
      </c>
      <c r="CL224" s="580" t="s">
        <v>910</v>
      </c>
      <c r="CM224" s="577" t="s">
        <v>910</v>
      </c>
      <c r="CN224" s="577" t="s">
        <v>910</v>
      </c>
      <c r="CO224" s="577" t="s">
        <v>910</v>
      </c>
      <c r="CP224" s="583" t="s">
        <v>542</v>
      </c>
      <c r="CQ224" s="577" t="s">
        <v>539</v>
      </c>
      <c r="CR224" s="577" t="s">
        <v>509</v>
      </c>
      <c r="CS224" s="577" t="s">
        <v>509</v>
      </c>
      <c r="CT224" s="577" t="s">
        <v>509</v>
      </c>
      <c r="CU224" s="577" t="s">
        <v>509</v>
      </c>
      <c r="CV224" s="577" t="s">
        <v>509</v>
      </c>
      <c r="CW224" s="577" t="s">
        <v>509</v>
      </c>
      <c r="CX224" s="580">
        <v>0.5</v>
      </c>
      <c r="CY224" s="577">
        <v>0.6</v>
      </c>
      <c r="CZ224" s="577">
        <v>0.9</v>
      </c>
      <c r="DA224" s="583">
        <v>2</v>
      </c>
      <c r="DB224" s="577" t="s">
        <v>540</v>
      </c>
      <c r="DC224" s="577" t="s">
        <v>509</v>
      </c>
      <c r="DD224" s="577" t="s">
        <v>509</v>
      </c>
      <c r="DE224" s="577" t="s">
        <v>540</v>
      </c>
      <c r="DF224" s="577" t="s">
        <v>910</v>
      </c>
      <c r="DG224" s="577" t="s">
        <v>910</v>
      </c>
      <c r="DH224" s="583" t="s">
        <v>541</v>
      </c>
      <c r="DI224" s="749" t="str">
        <f>IF(Tabela35[[#This Row],[nazwa punktu8]]=Tabela2[[#This Row],[Nazwa punktu]],"tak","NIEEEEEEEEEEEEEEEE")</f>
        <v>NIEEEEEEEEEEEEEEEE</v>
      </c>
      <c r="DJ224" s="523">
        <v>41</v>
      </c>
      <c r="DK224" s="756">
        <v>616</v>
      </c>
      <c r="DL224" s="507" t="s">
        <v>1159</v>
      </c>
      <c r="DM224" s="524" t="s">
        <v>509</v>
      </c>
      <c r="DN224" s="524" t="s">
        <v>509</v>
      </c>
      <c r="DO224" s="524" t="s">
        <v>1527</v>
      </c>
      <c r="DP224" s="506">
        <v>6.2</v>
      </c>
      <c r="DQ224" s="506" t="s">
        <v>1526</v>
      </c>
      <c r="DR224" s="523">
        <v>41</v>
      </c>
      <c r="DS224" s="756">
        <v>616</v>
      </c>
      <c r="DT224" s="507" t="s">
        <v>1159</v>
      </c>
      <c r="DU224" s="526" t="s">
        <v>1573</v>
      </c>
      <c r="DV224" s="526" t="s">
        <v>1573</v>
      </c>
      <c r="DW224" s="526" t="s">
        <v>1573</v>
      </c>
      <c r="DX224" s="526" t="s">
        <v>1573</v>
      </c>
      <c r="DY224" s="526" t="s">
        <v>1573</v>
      </c>
      <c r="DZ224" s="526" t="s">
        <v>1573</v>
      </c>
      <c r="EA224" s="526" t="s">
        <v>509</v>
      </c>
      <c r="EB224" s="524" t="s">
        <v>1526</v>
      </c>
      <c r="EC224" s="523">
        <v>41</v>
      </c>
      <c r="ED224" s="756">
        <v>616</v>
      </c>
      <c r="EE224" s="507" t="s">
        <v>1159</v>
      </c>
      <c r="EF224" s="526" t="s">
        <v>1665</v>
      </c>
      <c r="EG224" s="526" t="s">
        <v>911</v>
      </c>
      <c r="EH224" s="526" t="s">
        <v>911</v>
      </c>
      <c r="EI224" s="526" t="s">
        <v>911</v>
      </c>
      <c r="EJ224" s="526" t="s">
        <v>911</v>
      </c>
      <c r="EK224" s="526" t="s">
        <v>911</v>
      </c>
      <c r="EL224" s="526" t="s">
        <v>911</v>
      </c>
      <c r="EM224" s="524" t="s">
        <v>911</v>
      </c>
      <c r="EN224" s="523">
        <v>41</v>
      </c>
      <c r="EO224" s="756">
        <v>616</v>
      </c>
      <c r="EP224" s="507" t="s">
        <v>671</v>
      </c>
      <c r="EQ224" s="526" t="s">
        <v>1600</v>
      </c>
      <c r="ER224" s="526" t="s">
        <v>1601</v>
      </c>
      <c r="ES224" s="526" t="s">
        <v>1601</v>
      </c>
      <c r="ET224" s="524" t="s">
        <v>1601</v>
      </c>
    </row>
    <row r="225" spans="1:150" s="684" customFormat="1" ht="51" x14ac:dyDescent="0.25">
      <c r="A225" s="679">
        <v>69</v>
      </c>
      <c r="B225" s="680">
        <v>289</v>
      </c>
      <c r="C225" s="681" t="s">
        <v>1053</v>
      </c>
      <c r="D225" s="693">
        <v>51.610917999999998</v>
      </c>
      <c r="E225" s="694">
        <v>22.457048</v>
      </c>
      <c r="F225" s="695" t="s">
        <v>1101</v>
      </c>
      <c r="G225" s="696" t="s">
        <v>1469</v>
      </c>
      <c r="H225" s="570">
        <v>69</v>
      </c>
      <c r="I225" s="566">
        <v>289</v>
      </c>
      <c r="J225" s="567" t="s">
        <v>1053</v>
      </c>
      <c r="K225" s="568" t="s">
        <v>1101</v>
      </c>
      <c r="L225" s="569">
        <v>565</v>
      </c>
      <c r="M225" s="570">
        <v>7.8</v>
      </c>
      <c r="N225" s="571" t="s">
        <v>910</v>
      </c>
      <c r="O225" s="572" t="s">
        <v>304</v>
      </c>
      <c r="P225" s="572">
        <v>45.07</v>
      </c>
      <c r="Q225" s="573">
        <v>0.96250000000000002</v>
      </c>
      <c r="R225" s="572">
        <v>1.8340000000000001</v>
      </c>
      <c r="S225" s="572">
        <v>9.5129999999999999</v>
      </c>
      <c r="T225" s="572">
        <v>4.8449999999999998</v>
      </c>
      <c r="U225" s="574">
        <v>1.17E-2</v>
      </c>
      <c r="V225" s="572">
        <v>308.8</v>
      </c>
      <c r="W225" s="573" t="s">
        <v>910</v>
      </c>
      <c r="X225" s="572">
        <v>4.5739999999999998</v>
      </c>
      <c r="Y225" s="572">
        <v>5.2240000000000002</v>
      </c>
      <c r="Z225" s="572" t="s">
        <v>912</v>
      </c>
      <c r="AA225" s="572">
        <v>35.799999999999997</v>
      </c>
      <c r="AB225" s="572">
        <v>270.39999999999998</v>
      </c>
      <c r="AC225" s="572">
        <v>7.0019999999999998</v>
      </c>
      <c r="AD225" s="575">
        <v>26.86</v>
      </c>
      <c r="AE225" s="576">
        <v>0.40760000000000002</v>
      </c>
      <c r="AF225" s="576">
        <v>0.58160000000000001</v>
      </c>
      <c r="AG225" s="576">
        <v>0.60699999999999998</v>
      </c>
      <c r="AH225" s="576">
        <v>0.12590000000000001</v>
      </c>
      <c r="AI225" s="576">
        <v>8.3710000000000007E-2</v>
      </c>
      <c r="AJ225" s="577">
        <v>3.8010000000000002E-2</v>
      </c>
      <c r="AK225" s="577">
        <v>3.9539999999999999E-2</v>
      </c>
      <c r="AL225" s="577">
        <v>2.69E-2</v>
      </c>
      <c r="AM225" s="578">
        <v>0.41</v>
      </c>
      <c r="AN225" s="579" t="str">
        <f>IF(Tabela2[[#This Row],[Nazwa punktu]]=Tabela35[[#This Row],[Lokalizacja]],"OK","NIEEEEEEEEEEEEEEEEEEEEEEEEE")</f>
        <v>OK</v>
      </c>
      <c r="AO225" s="582">
        <v>68</v>
      </c>
      <c r="AP225" s="583">
        <v>289</v>
      </c>
      <c r="AQ225" s="577" t="s">
        <v>1053</v>
      </c>
      <c r="AR225" s="582" t="s">
        <v>1101</v>
      </c>
      <c r="AS225" s="577" t="s">
        <v>959</v>
      </c>
      <c r="AT225" s="577" t="s">
        <v>959</v>
      </c>
      <c r="AU225" s="577" t="s">
        <v>959</v>
      </c>
      <c r="AV225" s="577" t="s">
        <v>959</v>
      </c>
      <c r="AW225" s="577">
        <v>5.0000000000000001E-3</v>
      </c>
      <c r="AX225" s="577" t="s">
        <v>959</v>
      </c>
      <c r="AY225" s="577">
        <v>8.9999999999999993E-3</v>
      </c>
      <c r="AZ225" s="577">
        <v>7.0000000000000001E-3</v>
      </c>
      <c r="BA225" s="577" t="s">
        <v>959</v>
      </c>
      <c r="BB225" s="577">
        <v>6.0000000000000001E-3</v>
      </c>
      <c r="BC225" s="577">
        <v>7.0000000000000001E-3</v>
      </c>
      <c r="BD225" s="577">
        <v>6.0000000000000001E-3</v>
      </c>
      <c r="BE225" s="577" t="s">
        <v>959</v>
      </c>
      <c r="BF225" s="577">
        <v>6.0000000000000001E-3</v>
      </c>
      <c r="BG225" s="577" t="s">
        <v>959</v>
      </c>
      <c r="BH225" s="577" t="s">
        <v>959</v>
      </c>
      <c r="BI225" s="577">
        <v>1.7999999999999999E-2</v>
      </c>
      <c r="BJ225" s="577" t="s">
        <v>959</v>
      </c>
      <c r="BK225" s="580" t="s">
        <v>960</v>
      </c>
      <c r="BL225" s="577">
        <v>2.4500000000000001E-2</v>
      </c>
      <c r="BM225" s="577">
        <v>4.1999999999999996E-2</v>
      </c>
      <c r="BN225" s="577" t="s">
        <v>962</v>
      </c>
      <c r="BO225" s="577">
        <v>8.900000000000001E-2</v>
      </c>
      <c r="BP225" s="580" t="s">
        <v>964</v>
      </c>
      <c r="BQ225" s="577">
        <v>4.8000000000000001E-2</v>
      </c>
      <c r="BR225" s="583" t="s">
        <v>963</v>
      </c>
      <c r="BS225" s="579" t="str">
        <f>IF(Tabela35[[#This Row],[Lokalizacja3]]=Tabela2[[#This Row],[Nazwa punktu]],"ok","NIEEEEEE")</f>
        <v>ok</v>
      </c>
      <c r="BT225" s="580">
        <v>69</v>
      </c>
      <c r="BU225" s="582">
        <v>289</v>
      </c>
      <c r="BV225" s="577" t="s">
        <v>1053</v>
      </c>
      <c r="BW225" s="582" t="s">
        <v>1101</v>
      </c>
      <c r="BX225" s="577" t="s">
        <v>509</v>
      </c>
      <c r="BY225" s="577" t="s">
        <v>509</v>
      </c>
      <c r="BZ225" s="577" t="s">
        <v>509</v>
      </c>
      <c r="CA225" s="577" t="s">
        <v>509</v>
      </c>
      <c r="CB225" s="577" t="s">
        <v>509</v>
      </c>
      <c r="CC225" s="577" t="s">
        <v>509</v>
      </c>
      <c r="CD225" s="577" t="s">
        <v>509</v>
      </c>
      <c r="CE225" s="577" t="s">
        <v>515</v>
      </c>
      <c r="CF225" s="580" t="s">
        <v>509</v>
      </c>
      <c r="CG225" s="583" t="s">
        <v>509</v>
      </c>
      <c r="CH225" s="582">
        <v>69</v>
      </c>
      <c r="CI225" s="577">
        <v>289</v>
      </c>
      <c r="CJ225" s="582" t="s">
        <v>1053</v>
      </c>
      <c r="CK225" s="577" t="s">
        <v>1101</v>
      </c>
      <c r="CL225" s="580" t="s">
        <v>910</v>
      </c>
      <c r="CM225" s="577" t="s">
        <v>910</v>
      </c>
      <c r="CN225" s="577" t="s">
        <v>910</v>
      </c>
      <c r="CO225" s="577" t="s">
        <v>910</v>
      </c>
      <c r="CP225" s="583" t="s">
        <v>542</v>
      </c>
      <c r="CQ225" s="577" t="s">
        <v>539</v>
      </c>
      <c r="CR225" s="577" t="s">
        <v>509</v>
      </c>
      <c r="CS225" s="577" t="s">
        <v>509</v>
      </c>
      <c r="CT225" s="577" t="s">
        <v>509</v>
      </c>
      <c r="CU225" s="577" t="s">
        <v>509</v>
      </c>
      <c r="CV225" s="577" t="s">
        <v>509</v>
      </c>
      <c r="CW225" s="577" t="s">
        <v>509</v>
      </c>
      <c r="CX225" s="580">
        <v>0.2</v>
      </c>
      <c r="CY225" s="577">
        <v>0.2</v>
      </c>
      <c r="CZ225" s="577" t="s">
        <v>910</v>
      </c>
      <c r="DA225" s="583">
        <v>0.65</v>
      </c>
      <c r="DB225" s="577" t="s">
        <v>540</v>
      </c>
      <c r="DC225" s="577" t="s">
        <v>509</v>
      </c>
      <c r="DD225" s="577" t="s">
        <v>509</v>
      </c>
      <c r="DE225" s="577" t="s">
        <v>540</v>
      </c>
      <c r="DF225" s="577" t="s">
        <v>910</v>
      </c>
      <c r="DG225" s="577" t="s">
        <v>910</v>
      </c>
      <c r="DH225" s="583" t="s">
        <v>541</v>
      </c>
      <c r="DI225" s="749" t="str">
        <f>IF(Tabela35[[#This Row],[nazwa punktu8]]=Tabela2[[#This Row],[Nazwa punktu]],"tak","NIEEEEEEEEEEEEEEEE")</f>
        <v>tak</v>
      </c>
      <c r="DJ225" s="523">
        <v>42</v>
      </c>
      <c r="DK225" s="756">
        <v>289</v>
      </c>
      <c r="DL225" s="507" t="s">
        <v>1053</v>
      </c>
      <c r="DM225" s="524" t="s">
        <v>509</v>
      </c>
      <c r="DN225" s="524" t="s">
        <v>910</v>
      </c>
      <c r="DO225" s="524" t="s">
        <v>1527</v>
      </c>
      <c r="DP225" s="506">
        <v>7.8</v>
      </c>
      <c r="DQ225" s="506" t="s">
        <v>1526</v>
      </c>
      <c r="DR225" s="523">
        <v>42</v>
      </c>
      <c r="DS225" s="756">
        <v>289</v>
      </c>
      <c r="DT225" s="507" t="s">
        <v>1053</v>
      </c>
      <c r="DU225" s="526" t="s">
        <v>1573</v>
      </c>
      <c r="DV225" s="526" t="s">
        <v>1573</v>
      </c>
      <c r="DW225" s="526" t="s">
        <v>1573</v>
      </c>
      <c r="DX225" s="526" t="s">
        <v>1573</v>
      </c>
      <c r="DY225" s="526" t="s">
        <v>1573</v>
      </c>
      <c r="DZ225" s="526" t="s">
        <v>1573</v>
      </c>
      <c r="EA225" s="526" t="s">
        <v>509</v>
      </c>
      <c r="EB225" s="524" t="s">
        <v>912</v>
      </c>
      <c r="EC225" s="523">
        <v>42</v>
      </c>
      <c r="ED225" s="756">
        <v>289</v>
      </c>
      <c r="EE225" s="507" t="s">
        <v>1053</v>
      </c>
      <c r="EF225" s="526" t="s">
        <v>1666</v>
      </c>
      <c r="EG225" s="526" t="s">
        <v>911</v>
      </c>
      <c r="EH225" s="526" t="s">
        <v>911</v>
      </c>
      <c r="EI225" s="526" t="s">
        <v>911</v>
      </c>
      <c r="EJ225" s="526" t="s">
        <v>911</v>
      </c>
      <c r="EK225" s="526" t="s">
        <v>911</v>
      </c>
      <c r="EL225" s="526" t="s">
        <v>911</v>
      </c>
      <c r="EM225" s="524" t="s">
        <v>911</v>
      </c>
      <c r="EN225" s="523">
        <v>42</v>
      </c>
      <c r="EO225" s="756">
        <v>289</v>
      </c>
      <c r="EP225" s="507" t="s">
        <v>1053</v>
      </c>
      <c r="EQ225" s="526" t="s">
        <v>1600</v>
      </c>
      <c r="ER225" s="526" t="s">
        <v>1601</v>
      </c>
      <c r="ES225" s="526" t="s">
        <v>1601</v>
      </c>
      <c r="ET225" s="524" t="s">
        <v>1601</v>
      </c>
    </row>
    <row r="226" spans="1:150" s="684" customFormat="1" ht="39" thickBot="1" x14ac:dyDescent="0.3">
      <c r="A226" s="679">
        <v>255</v>
      </c>
      <c r="B226" s="685">
        <v>163</v>
      </c>
      <c r="C226" s="681" t="s">
        <v>354</v>
      </c>
      <c r="D226" s="697">
        <v>54.442249999999994</v>
      </c>
      <c r="E226" s="698">
        <v>16.606416666666668</v>
      </c>
      <c r="F226" s="695" t="s">
        <v>776</v>
      </c>
      <c r="G226" s="696" t="s">
        <v>1470</v>
      </c>
      <c r="H226" s="570">
        <v>255</v>
      </c>
      <c r="I226" s="566">
        <v>163</v>
      </c>
      <c r="J226" s="567" t="s">
        <v>38</v>
      </c>
      <c r="K226" s="568" t="s">
        <v>776</v>
      </c>
      <c r="L226" s="569">
        <v>381</v>
      </c>
      <c r="M226" s="570">
        <v>7.5</v>
      </c>
      <c r="N226" s="571" t="s">
        <v>910</v>
      </c>
      <c r="O226" s="572" t="s">
        <v>304</v>
      </c>
      <c r="P226" s="572">
        <v>25.74</v>
      </c>
      <c r="Q226" s="573" t="s">
        <v>910</v>
      </c>
      <c r="R226" s="572" t="s">
        <v>911</v>
      </c>
      <c r="S226" s="572">
        <v>3.39</v>
      </c>
      <c r="T226" s="572">
        <v>2.9910000000000001</v>
      </c>
      <c r="U226" s="574">
        <v>2.81E-3</v>
      </c>
      <c r="V226" s="572">
        <v>139.9</v>
      </c>
      <c r="W226" s="573" t="s">
        <v>910</v>
      </c>
      <c r="X226" s="572">
        <v>1.5409999999999999</v>
      </c>
      <c r="Y226" s="572">
        <v>3.161</v>
      </c>
      <c r="Z226" s="572" t="s">
        <v>912</v>
      </c>
      <c r="AA226" s="572">
        <v>6.6</v>
      </c>
      <c r="AB226" s="572">
        <v>345.3</v>
      </c>
      <c r="AC226" s="572">
        <v>4.2919999999999998</v>
      </c>
      <c r="AD226" s="575">
        <v>9.4879999999999995</v>
      </c>
      <c r="AE226" s="576">
        <v>0.20580000000000001</v>
      </c>
      <c r="AF226" s="576">
        <v>0.11020000000000001</v>
      </c>
      <c r="AG226" s="576">
        <v>0.31909999999999999</v>
      </c>
      <c r="AH226" s="576">
        <v>6.343E-2</v>
      </c>
      <c r="AI226" s="576">
        <v>3.7319999999999999E-2</v>
      </c>
      <c r="AJ226" s="577">
        <v>1.6469999999999999E-2</v>
      </c>
      <c r="AK226" s="577">
        <v>1.8680000000000002E-2</v>
      </c>
      <c r="AL226" s="577">
        <v>1.5900000000000001E-2</v>
      </c>
      <c r="AM226" s="578">
        <v>0.24</v>
      </c>
      <c r="AN226" s="579" t="str">
        <f>IF(Tabela2[[#This Row],[Nazwa punktu]]=Tabela35[[#This Row],[Lokalizacja]],"OK","NIEEEEEEEEEEEEEEEEEEEEEEEEE")</f>
        <v>NIEEEEEEEEEEEEEEEEEEEEEEEEE</v>
      </c>
      <c r="AO226" s="582">
        <v>255</v>
      </c>
      <c r="AP226" s="583">
        <v>163</v>
      </c>
      <c r="AQ226" s="577" t="s">
        <v>38</v>
      </c>
      <c r="AR226" s="582" t="s">
        <v>1105</v>
      </c>
      <c r="AS226" s="577" t="s">
        <v>959</v>
      </c>
      <c r="AT226" s="577" t="s">
        <v>959</v>
      </c>
      <c r="AU226" s="577" t="s">
        <v>959</v>
      </c>
      <c r="AV226" s="577" t="s">
        <v>959</v>
      </c>
      <c r="AW226" s="577" t="s">
        <v>959</v>
      </c>
      <c r="AX226" s="577" t="s">
        <v>959</v>
      </c>
      <c r="AY226" s="577">
        <v>8.0000000000000002E-3</v>
      </c>
      <c r="AZ226" s="577">
        <v>8.9999999999999993E-3</v>
      </c>
      <c r="BA226" s="577" t="s">
        <v>959</v>
      </c>
      <c r="BB226" s="577">
        <v>8.0000000000000002E-3</v>
      </c>
      <c r="BC226" s="577">
        <v>7.0000000000000001E-3</v>
      </c>
      <c r="BD226" s="577">
        <v>8.0000000000000002E-3</v>
      </c>
      <c r="BE226" s="577" t="s">
        <v>959</v>
      </c>
      <c r="BF226" s="577">
        <v>7.0000000000000001E-3</v>
      </c>
      <c r="BG226" s="577">
        <v>8.9999999999999993E-3</v>
      </c>
      <c r="BH226" s="577" t="s">
        <v>959</v>
      </c>
      <c r="BI226" s="577" t="s">
        <v>959</v>
      </c>
      <c r="BJ226" s="577">
        <v>7.0000000000000001E-3</v>
      </c>
      <c r="BK226" s="580" t="s">
        <v>960</v>
      </c>
      <c r="BL226" s="577">
        <v>2.75E-2</v>
      </c>
      <c r="BM226" s="577">
        <v>2.9499999999999995E-2</v>
      </c>
      <c r="BN226" s="577">
        <v>1.6E-2</v>
      </c>
      <c r="BO226" s="577" t="s">
        <v>933</v>
      </c>
      <c r="BP226" s="580">
        <v>8.3000000000000004E-2</v>
      </c>
      <c r="BQ226" s="577">
        <v>4.9500000000000002E-2</v>
      </c>
      <c r="BR226" s="583">
        <v>4.3000000000000003E-2</v>
      </c>
      <c r="BS226" s="579" t="str">
        <f>IF(Tabela35[[#This Row],[Lokalizacja3]]=Tabela2[[#This Row],[Nazwa punktu]],"ok","NIEEEEEE")</f>
        <v>NIEEEEEE</v>
      </c>
      <c r="BT226" s="580">
        <v>255</v>
      </c>
      <c r="BU226" s="582">
        <v>163</v>
      </c>
      <c r="BV226" s="577" t="s">
        <v>651</v>
      </c>
      <c r="BW226" s="582" t="s">
        <v>776</v>
      </c>
      <c r="BX226" s="577" t="s">
        <v>509</v>
      </c>
      <c r="BY226" s="577" t="s">
        <v>509</v>
      </c>
      <c r="BZ226" s="577" t="s">
        <v>509</v>
      </c>
      <c r="CA226" s="577" t="s">
        <v>509</v>
      </c>
      <c r="CB226" s="577" t="s">
        <v>509</v>
      </c>
      <c r="CC226" s="577" t="s">
        <v>509</v>
      </c>
      <c r="CD226" s="577" t="s">
        <v>509</v>
      </c>
      <c r="CE226" s="577" t="s">
        <v>515</v>
      </c>
      <c r="CF226" s="580" t="s">
        <v>509</v>
      </c>
      <c r="CG226" s="583" t="s">
        <v>509</v>
      </c>
      <c r="CH226" s="582">
        <v>255</v>
      </c>
      <c r="CI226" s="577">
        <v>163</v>
      </c>
      <c r="CJ226" s="582" t="s">
        <v>724</v>
      </c>
      <c r="CK226" s="577" t="s">
        <v>776</v>
      </c>
      <c r="CL226" s="580" t="s">
        <v>910</v>
      </c>
      <c r="CM226" s="577" t="s">
        <v>910</v>
      </c>
      <c r="CN226" s="577" t="s">
        <v>910</v>
      </c>
      <c r="CO226" s="577" t="s">
        <v>910</v>
      </c>
      <c r="CP226" s="583" t="s">
        <v>542</v>
      </c>
      <c r="CQ226" s="577" t="s">
        <v>539</v>
      </c>
      <c r="CR226" s="577" t="s">
        <v>509</v>
      </c>
      <c r="CS226" s="577" t="s">
        <v>509</v>
      </c>
      <c r="CT226" s="577" t="s">
        <v>509</v>
      </c>
      <c r="CU226" s="577" t="s">
        <v>509</v>
      </c>
      <c r="CV226" s="577" t="s">
        <v>509</v>
      </c>
      <c r="CW226" s="577" t="s">
        <v>509</v>
      </c>
      <c r="CX226" s="580">
        <v>0.1</v>
      </c>
      <c r="CY226" s="577" t="s">
        <v>509</v>
      </c>
      <c r="CZ226" s="577" t="s">
        <v>910</v>
      </c>
      <c r="DA226" s="583" t="s">
        <v>515</v>
      </c>
      <c r="DB226" s="577" t="s">
        <v>540</v>
      </c>
      <c r="DC226" s="577" t="s">
        <v>509</v>
      </c>
      <c r="DD226" s="577" t="s">
        <v>509</v>
      </c>
      <c r="DE226" s="577" t="s">
        <v>540</v>
      </c>
      <c r="DF226" s="577" t="s">
        <v>910</v>
      </c>
      <c r="DG226" s="577" t="s">
        <v>910</v>
      </c>
      <c r="DH226" s="583" t="s">
        <v>541</v>
      </c>
      <c r="DI226" s="749" t="str">
        <f>IF(Tabela35[[#This Row],[nazwa punktu8]]=Tabela2[[#This Row],[Nazwa punktu]],"tak","NIEEEEEEEEEEEEEEEE")</f>
        <v>NIEEEEEEEEEEEEEEEE</v>
      </c>
      <c r="DJ226" s="511">
        <v>43</v>
      </c>
      <c r="DK226" s="758">
        <v>163</v>
      </c>
      <c r="DL226" s="513" t="s">
        <v>38</v>
      </c>
      <c r="DM226" s="514" t="s">
        <v>509</v>
      </c>
      <c r="DN226" s="514" t="s">
        <v>911</v>
      </c>
      <c r="DO226" s="514">
        <v>41</v>
      </c>
      <c r="DP226" s="512">
        <v>42</v>
      </c>
      <c r="DQ226" s="512" t="s">
        <v>1526</v>
      </c>
      <c r="DR226" s="511">
        <v>43</v>
      </c>
      <c r="DS226" s="758">
        <v>163</v>
      </c>
      <c r="DT226" s="513" t="s">
        <v>38</v>
      </c>
      <c r="DU226" s="519" t="s">
        <v>509</v>
      </c>
      <c r="DV226" s="519" t="s">
        <v>509</v>
      </c>
      <c r="DW226" s="519" t="s">
        <v>509</v>
      </c>
      <c r="DX226" s="519" t="s">
        <v>509</v>
      </c>
      <c r="DY226" s="519" t="s">
        <v>509</v>
      </c>
      <c r="DZ226" s="519" t="s">
        <v>509</v>
      </c>
      <c r="EA226" s="519" t="s">
        <v>1526</v>
      </c>
      <c r="EB226" s="514" t="s">
        <v>1526</v>
      </c>
      <c r="EC226" s="511">
        <v>43</v>
      </c>
      <c r="ED226" s="758">
        <v>163</v>
      </c>
      <c r="EE226" s="513" t="s">
        <v>1593</v>
      </c>
      <c r="EF226" s="526" t="s">
        <v>1667</v>
      </c>
      <c r="EG226" s="519" t="s">
        <v>911</v>
      </c>
      <c r="EH226" s="519" t="s">
        <v>911</v>
      </c>
      <c r="EI226" s="519" t="s">
        <v>911</v>
      </c>
      <c r="EJ226" s="519" t="s">
        <v>911</v>
      </c>
      <c r="EK226" s="519" t="s">
        <v>911</v>
      </c>
      <c r="EL226" s="519" t="s">
        <v>911</v>
      </c>
      <c r="EM226" s="514" t="s">
        <v>911</v>
      </c>
      <c r="EN226" s="511">
        <v>43</v>
      </c>
      <c r="EO226" s="758">
        <v>163</v>
      </c>
      <c r="EP226" s="513" t="s">
        <v>38</v>
      </c>
      <c r="EQ226" s="519" t="s">
        <v>1600</v>
      </c>
      <c r="ER226" s="519" t="s">
        <v>1601</v>
      </c>
      <c r="ES226" s="519" t="s">
        <v>1601</v>
      </c>
      <c r="ET226" s="514" t="s">
        <v>1601</v>
      </c>
    </row>
    <row r="227" spans="1:150" s="684" customFormat="1" hidden="1" x14ac:dyDescent="0.25">
      <c r="A227" s="724">
        <v>211</v>
      </c>
      <c r="B227" s="685">
        <v>621</v>
      </c>
      <c r="C227" s="681" t="s">
        <v>1472</v>
      </c>
      <c r="D227" s="697">
        <v>49.931805555555556</v>
      </c>
      <c r="E227" s="698">
        <v>18.985694444444444</v>
      </c>
      <c r="F227" s="695" t="s">
        <v>1099</v>
      </c>
      <c r="G227" s="696" t="s">
        <v>1473</v>
      </c>
      <c r="H227" s="570">
        <v>211</v>
      </c>
      <c r="I227" s="566">
        <v>621</v>
      </c>
      <c r="J227" s="567" t="s">
        <v>1054</v>
      </c>
      <c r="K227" s="568" t="s">
        <v>1099</v>
      </c>
      <c r="L227" s="569">
        <v>442</v>
      </c>
      <c r="M227" s="570">
        <v>7.1</v>
      </c>
      <c r="N227" s="571" t="s">
        <v>910</v>
      </c>
      <c r="O227" s="572" t="s">
        <v>304</v>
      </c>
      <c r="P227" s="572">
        <v>58</v>
      </c>
      <c r="Q227" s="573" t="s">
        <v>910</v>
      </c>
      <c r="R227" s="572">
        <v>2.71</v>
      </c>
      <c r="S227" s="572">
        <v>12.5</v>
      </c>
      <c r="T227" s="572">
        <v>12.2</v>
      </c>
      <c r="U227" s="574">
        <v>6.08E-2</v>
      </c>
      <c r="V227" s="572">
        <v>82.31</v>
      </c>
      <c r="W227" s="573" t="s">
        <v>910</v>
      </c>
      <c r="X227" s="572">
        <v>8.5960000000000001</v>
      </c>
      <c r="Y227" s="572">
        <v>21.43</v>
      </c>
      <c r="Z227" s="572" t="s">
        <v>912</v>
      </c>
      <c r="AA227" s="572">
        <v>9.673</v>
      </c>
      <c r="AB227" s="572">
        <v>152.9</v>
      </c>
      <c r="AC227" s="572">
        <v>9.3529999999999998</v>
      </c>
      <c r="AD227" s="575">
        <v>70.540000000000006</v>
      </c>
      <c r="AE227" s="576">
        <v>0.45500000000000002</v>
      </c>
      <c r="AF227" s="576">
        <v>0.14180000000000001</v>
      </c>
      <c r="AG227" s="576">
        <v>0.85529999999999995</v>
      </c>
      <c r="AH227" s="576">
        <v>0.1053</v>
      </c>
      <c r="AI227" s="576">
        <v>0.10440000000000001</v>
      </c>
      <c r="AJ227" s="577">
        <v>2.0830000000000001E-2</v>
      </c>
      <c r="AK227" s="577">
        <v>2.58E-2</v>
      </c>
      <c r="AL227" s="577">
        <v>2.5100000000000001E-2</v>
      </c>
      <c r="AM227" s="578">
        <v>0.14000000000000001</v>
      </c>
      <c r="AN227" s="579" t="str">
        <f>IF(Tabela2[[#This Row],[Nazwa punktu]]=Tabela35[[#This Row],[Lokalizacja]],"OK","NIEEEEEEEEEEEEEEEEEEEEEEEEE")</f>
        <v>NIEEEEEEEEEEEEEEEEEEEEEEEEE</v>
      </c>
      <c r="AO227" s="582">
        <v>211</v>
      </c>
      <c r="AP227" s="583">
        <v>621</v>
      </c>
      <c r="AQ227" s="577" t="s">
        <v>1054</v>
      </c>
      <c r="AR227" s="582" t="s">
        <v>1099</v>
      </c>
      <c r="AS227" s="577" t="s">
        <v>959</v>
      </c>
      <c r="AT227" s="577">
        <v>8.9999999999999993E-3</v>
      </c>
      <c r="AU227" s="577" t="s">
        <v>959</v>
      </c>
      <c r="AV227" s="577" t="s">
        <v>959</v>
      </c>
      <c r="AW227" s="577">
        <v>4.2999999999999997E-2</v>
      </c>
      <c r="AX227" s="577">
        <v>0.02</v>
      </c>
      <c r="AY227" s="577">
        <v>9.8000000000000004E-2</v>
      </c>
      <c r="AZ227" s="577">
        <v>9.7000000000000003E-2</v>
      </c>
      <c r="BA227" s="577">
        <v>4.7E-2</v>
      </c>
      <c r="BB227" s="577">
        <v>5.1999999999999998E-2</v>
      </c>
      <c r="BC227" s="577">
        <v>3.6999999999999998E-2</v>
      </c>
      <c r="BD227" s="577">
        <v>0.04</v>
      </c>
      <c r="BE227" s="577">
        <v>1.0999999999999999E-2</v>
      </c>
      <c r="BF227" s="577">
        <v>4.2000000000000003E-2</v>
      </c>
      <c r="BG227" s="577">
        <v>3.3000000000000002E-2</v>
      </c>
      <c r="BH227" s="577">
        <v>8.0000000000000002E-3</v>
      </c>
      <c r="BI227" s="577">
        <v>1.2E-2</v>
      </c>
      <c r="BJ227" s="577">
        <v>0.03</v>
      </c>
      <c r="BK227" s="580">
        <v>7.6999999999999999E-2</v>
      </c>
      <c r="BL227" s="577">
        <v>0.29399999999999998</v>
      </c>
      <c r="BM227" s="577">
        <v>0.15</v>
      </c>
      <c r="BN227" s="577">
        <v>6.3E-2</v>
      </c>
      <c r="BO227" s="577">
        <v>0.58650000000000002</v>
      </c>
      <c r="BP227" s="580">
        <v>0.56349999999999989</v>
      </c>
      <c r="BQ227" s="577">
        <v>0.42099999999999999</v>
      </c>
      <c r="BR227" s="583">
        <v>0.23700000000000002</v>
      </c>
      <c r="BS227" s="579" t="str">
        <f>IF(Tabela35[[#This Row],[Lokalizacja3]]=Tabela2[[#This Row],[Nazwa punktu]],"ok","NIEEEEEE")</f>
        <v>NIEEEEEE</v>
      </c>
      <c r="BT227" s="580">
        <v>115</v>
      </c>
      <c r="BU227" s="582">
        <v>620</v>
      </c>
      <c r="BV227" s="577" t="s">
        <v>816</v>
      </c>
      <c r="BW227" s="582" t="s">
        <v>1104</v>
      </c>
      <c r="BX227" s="577" t="s">
        <v>509</v>
      </c>
      <c r="BY227" s="577" t="s">
        <v>509</v>
      </c>
      <c r="BZ227" s="577" t="s">
        <v>509</v>
      </c>
      <c r="CA227" s="577" t="s">
        <v>509</v>
      </c>
      <c r="CB227" s="577">
        <v>0.1</v>
      </c>
      <c r="CC227" s="577" t="s">
        <v>509</v>
      </c>
      <c r="CD227" s="577" t="s">
        <v>509</v>
      </c>
      <c r="CE227" s="577" t="s">
        <v>515</v>
      </c>
      <c r="CF227" s="580">
        <v>0.2</v>
      </c>
      <c r="CG227" s="583" t="s">
        <v>509</v>
      </c>
      <c r="CH227" s="582">
        <v>115</v>
      </c>
      <c r="CI227" s="577">
        <v>621</v>
      </c>
      <c r="CJ227" s="582" t="s">
        <v>1054</v>
      </c>
      <c r="CK227" s="577" t="s">
        <v>1099</v>
      </c>
      <c r="CL227" s="580" t="s">
        <v>910</v>
      </c>
      <c r="CM227" s="577" t="s">
        <v>910</v>
      </c>
      <c r="CN227" s="577" t="s">
        <v>910</v>
      </c>
      <c r="CO227" s="577" t="s">
        <v>910</v>
      </c>
      <c r="CP227" s="583" t="s">
        <v>542</v>
      </c>
      <c r="CQ227" s="577" t="s">
        <v>539</v>
      </c>
      <c r="CR227" s="577" t="s">
        <v>509</v>
      </c>
      <c r="CS227" s="577" t="s">
        <v>509</v>
      </c>
      <c r="CT227" s="577" t="s">
        <v>509</v>
      </c>
      <c r="CU227" s="577" t="s">
        <v>509</v>
      </c>
      <c r="CV227" s="577" t="s">
        <v>509</v>
      </c>
      <c r="CW227" s="577" t="s">
        <v>509</v>
      </c>
      <c r="CX227" s="580" t="s">
        <v>509</v>
      </c>
      <c r="CY227" s="577">
        <v>0.1</v>
      </c>
      <c r="CZ227" s="577" t="s">
        <v>910</v>
      </c>
      <c r="DA227" s="583" t="s">
        <v>515</v>
      </c>
      <c r="DB227" s="577" t="s">
        <v>540</v>
      </c>
      <c r="DC227" s="577" t="s">
        <v>509</v>
      </c>
      <c r="DD227" s="577" t="s">
        <v>509</v>
      </c>
      <c r="DE227" s="577" t="s">
        <v>540</v>
      </c>
      <c r="DF227" s="577" t="s">
        <v>910</v>
      </c>
      <c r="DG227" s="577" t="s">
        <v>910</v>
      </c>
      <c r="DH227" s="583" t="s">
        <v>541</v>
      </c>
      <c r="DI227" s="749"/>
    </row>
    <row r="228" spans="1:150" s="684" customFormat="1" hidden="1" x14ac:dyDescent="0.25">
      <c r="A228" s="679">
        <v>70</v>
      </c>
      <c r="B228" s="680">
        <v>622</v>
      </c>
      <c r="C228" s="681" t="s">
        <v>580</v>
      </c>
      <c r="D228" s="693">
        <v>50.883892000000003</v>
      </c>
      <c r="E228" s="694">
        <v>21.834980000000002</v>
      </c>
      <c r="F228" s="695" t="s">
        <v>1101</v>
      </c>
      <c r="G228" s="696" t="s">
        <v>1474</v>
      </c>
      <c r="H228" s="570">
        <v>70</v>
      </c>
      <c r="I228" s="566">
        <v>622</v>
      </c>
      <c r="J228" s="567" t="s">
        <v>316</v>
      </c>
      <c r="K228" s="568" t="s">
        <v>1101</v>
      </c>
      <c r="L228" s="569">
        <v>1042</v>
      </c>
      <c r="M228" s="570">
        <v>7.5</v>
      </c>
      <c r="N228" s="571" t="s">
        <v>910</v>
      </c>
      <c r="O228" s="572" t="s">
        <v>304</v>
      </c>
      <c r="P228" s="572">
        <v>22.22</v>
      </c>
      <c r="Q228" s="573" t="s">
        <v>910</v>
      </c>
      <c r="R228" s="572" t="s">
        <v>911</v>
      </c>
      <c r="S228" s="572">
        <v>1.7310000000000001</v>
      </c>
      <c r="T228" s="572">
        <v>2.3029999999999999</v>
      </c>
      <c r="U228" s="574">
        <v>5.45E-3</v>
      </c>
      <c r="V228" s="572">
        <v>48.67</v>
      </c>
      <c r="W228" s="573" t="s">
        <v>910</v>
      </c>
      <c r="X228" s="572">
        <v>1.988</v>
      </c>
      <c r="Y228" s="572">
        <v>4.5510000000000002</v>
      </c>
      <c r="Z228" s="572" t="s">
        <v>912</v>
      </c>
      <c r="AA228" s="572">
        <v>9.4350000000000005</v>
      </c>
      <c r="AB228" s="572">
        <v>45.46</v>
      </c>
      <c r="AC228" s="572">
        <v>1.7350000000000001</v>
      </c>
      <c r="AD228" s="575">
        <v>17.690000000000001</v>
      </c>
      <c r="AE228" s="576">
        <v>9.2770000000000005E-2</v>
      </c>
      <c r="AF228" s="576">
        <v>0.38429999999999997</v>
      </c>
      <c r="AG228" s="576">
        <v>0.14069999999999999</v>
      </c>
      <c r="AH228" s="576">
        <v>3.0380000000000001E-2</v>
      </c>
      <c r="AI228" s="576">
        <v>3.1689999999999996E-2</v>
      </c>
      <c r="AJ228" s="577">
        <v>1.206E-2</v>
      </c>
      <c r="AK228" s="577">
        <v>6.0679999999999996E-3</v>
      </c>
      <c r="AL228" s="577">
        <v>1.167E-2</v>
      </c>
      <c r="AM228" s="578">
        <v>0.15</v>
      </c>
      <c r="AN228" s="579" t="str">
        <f>IF(Tabela2[[#This Row],[Nazwa punktu]]=Tabela35[[#This Row],[Lokalizacja]],"OK","NIEEEEEEEEEEEEEEEEEEEEEEEEE")</f>
        <v>NIEEEEEEEEEEEEEEEEEEEEEEEEE</v>
      </c>
      <c r="AO228" s="582">
        <v>69</v>
      </c>
      <c r="AP228" s="583">
        <v>622</v>
      </c>
      <c r="AQ228" s="577" t="s">
        <v>1160</v>
      </c>
      <c r="AR228" s="582" t="s">
        <v>1101</v>
      </c>
      <c r="AS228" s="577" t="s">
        <v>959</v>
      </c>
      <c r="AT228" s="577" t="s">
        <v>959</v>
      </c>
      <c r="AU228" s="577" t="s">
        <v>959</v>
      </c>
      <c r="AV228" s="577" t="s">
        <v>959</v>
      </c>
      <c r="AW228" s="577" t="s">
        <v>959</v>
      </c>
      <c r="AX228" s="577" t="s">
        <v>959</v>
      </c>
      <c r="AY228" s="577" t="s">
        <v>959</v>
      </c>
      <c r="AZ228" s="577" t="s">
        <v>959</v>
      </c>
      <c r="BA228" s="577" t="s">
        <v>959</v>
      </c>
      <c r="BB228" s="577" t="s">
        <v>959</v>
      </c>
      <c r="BC228" s="577" t="s">
        <v>959</v>
      </c>
      <c r="BD228" s="577" t="s">
        <v>959</v>
      </c>
      <c r="BE228" s="577" t="s">
        <v>959</v>
      </c>
      <c r="BF228" s="577" t="s">
        <v>959</v>
      </c>
      <c r="BG228" s="577" t="s">
        <v>959</v>
      </c>
      <c r="BH228" s="577" t="s">
        <v>959</v>
      </c>
      <c r="BI228" s="577" t="s">
        <v>959</v>
      </c>
      <c r="BJ228" s="577" t="s">
        <v>959</v>
      </c>
      <c r="BK228" s="580" t="s">
        <v>960</v>
      </c>
      <c r="BL228" s="577" t="s">
        <v>961</v>
      </c>
      <c r="BM228" s="577" t="s">
        <v>1114</v>
      </c>
      <c r="BN228" s="577" t="s">
        <v>962</v>
      </c>
      <c r="BO228" s="577" t="s">
        <v>933</v>
      </c>
      <c r="BP228" s="580" t="s">
        <v>964</v>
      </c>
      <c r="BQ228" s="577" t="s">
        <v>1115</v>
      </c>
      <c r="BR228" s="583" t="s">
        <v>963</v>
      </c>
      <c r="BS228" s="579" t="str">
        <f>IF(Tabela35[[#This Row],[Lokalizacja3]]=Tabela2[[#This Row],[Nazwa punktu]],"ok","NIEEEEEE")</f>
        <v>NIEEEEEE</v>
      </c>
      <c r="BT228" s="580">
        <v>210</v>
      </c>
      <c r="BU228" s="582">
        <v>621</v>
      </c>
      <c r="BV228" s="577" t="s">
        <v>638</v>
      </c>
      <c r="BW228" s="582" t="s">
        <v>1099</v>
      </c>
      <c r="BX228" s="577" t="s">
        <v>509</v>
      </c>
      <c r="BY228" s="577" t="s">
        <v>509</v>
      </c>
      <c r="BZ228" s="577" t="s">
        <v>509</v>
      </c>
      <c r="CA228" s="577" t="s">
        <v>509</v>
      </c>
      <c r="CB228" s="577" t="s">
        <v>509</v>
      </c>
      <c r="CC228" s="577" t="s">
        <v>509</v>
      </c>
      <c r="CD228" s="577" t="s">
        <v>509</v>
      </c>
      <c r="CE228" s="577" t="s">
        <v>515</v>
      </c>
      <c r="CF228" s="580" t="s">
        <v>509</v>
      </c>
      <c r="CG228" s="583" t="s">
        <v>509</v>
      </c>
      <c r="CH228" s="582">
        <v>210</v>
      </c>
      <c r="CI228" s="750">
        <v>622</v>
      </c>
      <c r="CJ228" s="752" t="s">
        <v>316</v>
      </c>
      <c r="CK228" s="750" t="s">
        <v>1101</v>
      </c>
      <c r="CL228" s="753" t="s">
        <v>910</v>
      </c>
      <c r="CM228" s="750" t="s">
        <v>910</v>
      </c>
      <c r="CN228" s="750" t="s">
        <v>910</v>
      </c>
      <c r="CO228" s="750" t="s">
        <v>910</v>
      </c>
      <c r="CP228" s="754" t="s">
        <v>542</v>
      </c>
      <c r="CQ228" s="750" t="s">
        <v>539</v>
      </c>
      <c r="CR228" s="750" t="s">
        <v>509</v>
      </c>
      <c r="CS228" s="750" t="s">
        <v>509</v>
      </c>
      <c r="CT228" s="750" t="s">
        <v>509</v>
      </c>
      <c r="CU228" s="750" t="s">
        <v>509</v>
      </c>
      <c r="CV228" s="750" t="s">
        <v>509</v>
      </c>
      <c r="CW228" s="750" t="s">
        <v>509</v>
      </c>
      <c r="CX228" s="753">
        <v>0.1</v>
      </c>
      <c r="CY228" s="750" t="s">
        <v>509</v>
      </c>
      <c r="CZ228" s="750" t="s">
        <v>910</v>
      </c>
      <c r="DA228" s="754" t="s">
        <v>515</v>
      </c>
      <c r="DB228" s="750" t="s">
        <v>540</v>
      </c>
      <c r="DC228" s="750" t="s">
        <v>509</v>
      </c>
      <c r="DD228" s="750" t="s">
        <v>509</v>
      </c>
      <c r="DE228" s="750" t="s">
        <v>540</v>
      </c>
      <c r="DF228" s="750" t="s">
        <v>910</v>
      </c>
      <c r="DG228" s="750" t="s">
        <v>910</v>
      </c>
      <c r="DH228" s="754" t="s">
        <v>541</v>
      </c>
      <c r="DI228" s="749" t="str">
        <f>IF(Tabela35[[#This Row],[nazwa punktu8]]=Tabela2[[#This Row],[Nazwa punktu]],"tak","NIEEEEEEEEEEEEEEEE")</f>
        <v>NIEEEEEEEEEEEEEEEE</v>
      </c>
    </row>
    <row r="229" spans="1:150" s="684" customFormat="1" hidden="1" x14ac:dyDescent="0.25">
      <c r="A229" s="724">
        <v>39</v>
      </c>
      <c r="B229" s="685">
        <v>21</v>
      </c>
      <c r="C229" s="681" t="s">
        <v>817</v>
      </c>
      <c r="D229" s="697">
        <v>53.141862000000003</v>
      </c>
      <c r="E229" s="698">
        <v>18.171004000000401</v>
      </c>
      <c r="F229" s="695" t="s">
        <v>306</v>
      </c>
      <c r="G229" s="696" t="s">
        <v>1475</v>
      </c>
      <c r="H229" s="570">
        <v>39</v>
      </c>
      <c r="I229" s="566">
        <v>21</v>
      </c>
      <c r="J229" s="567" t="s">
        <v>1055</v>
      </c>
      <c r="K229" s="568" t="s">
        <v>306</v>
      </c>
      <c r="L229" s="569">
        <v>793</v>
      </c>
      <c r="M229" s="570">
        <v>8</v>
      </c>
      <c r="N229" s="571" t="s">
        <v>910</v>
      </c>
      <c r="O229" s="572" t="s">
        <v>304</v>
      </c>
      <c r="P229" s="572">
        <v>33.26</v>
      </c>
      <c r="Q229" s="573" t="s">
        <v>910</v>
      </c>
      <c r="R229" s="572">
        <v>1.423</v>
      </c>
      <c r="S229" s="572">
        <v>4.3570000000000002</v>
      </c>
      <c r="T229" s="572">
        <v>3.08</v>
      </c>
      <c r="U229" s="574">
        <v>4.7099999999999998E-3</v>
      </c>
      <c r="V229" s="572">
        <v>401.7</v>
      </c>
      <c r="W229" s="573" t="s">
        <v>910</v>
      </c>
      <c r="X229" s="572">
        <v>3.8639999999999999</v>
      </c>
      <c r="Y229" s="572">
        <v>4.149</v>
      </c>
      <c r="Z229" s="572" t="s">
        <v>912</v>
      </c>
      <c r="AA229" s="572">
        <v>9.3249999999999993</v>
      </c>
      <c r="AB229" s="572">
        <v>109</v>
      </c>
      <c r="AC229" s="572">
        <v>4.4219999999999997</v>
      </c>
      <c r="AD229" s="575">
        <v>39.85</v>
      </c>
      <c r="AE229" s="576">
        <v>0.22409999999999999</v>
      </c>
      <c r="AF229" s="576">
        <v>0.26140000000000002</v>
      </c>
      <c r="AG229" s="576">
        <v>0.34350000000000003</v>
      </c>
      <c r="AH229" s="576">
        <v>6.7220000000000002E-2</v>
      </c>
      <c r="AI229" s="576">
        <v>6.1679999999999999E-2</v>
      </c>
      <c r="AJ229" s="577">
        <v>2.1149999999999999E-2</v>
      </c>
      <c r="AK229" s="577">
        <v>1.627E-2</v>
      </c>
      <c r="AL229" s="577">
        <v>1.2200000000000001E-2</v>
      </c>
      <c r="AM229" s="578">
        <v>0.16</v>
      </c>
      <c r="AN229" s="579" t="str">
        <f>IF(Tabela2[[#This Row],[Nazwa punktu]]=Tabela35[[#This Row],[Lokalizacja]],"OK","NIEEEEEEEEEEEEEEEEEEEEEEEEE")</f>
        <v>NIEEEEEEEEEEEEEEEEEEEEEEEEE</v>
      </c>
      <c r="AO229" s="582">
        <v>39</v>
      </c>
      <c r="AP229" s="583">
        <v>21</v>
      </c>
      <c r="AQ229" s="577" t="s">
        <v>1055</v>
      </c>
      <c r="AR229" s="582" t="s">
        <v>306</v>
      </c>
      <c r="AS229" s="577" t="s">
        <v>959</v>
      </c>
      <c r="AT229" s="577" t="s">
        <v>959</v>
      </c>
      <c r="AU229" s="577" t="s">
        <v>959</v>
      </c>
      <c r="AV229" s="577" t="s">
        <v>959</v>
      </c>
      <c r="AW229" s="577" t="s">
        <v>959</v>
      </c>
      <c r="AX229" s="577" t="s">
        <v>959</v>
      </c>
      <c r="AY229" s="577" t="s">
        <v>959</v>
      </c>
      <c r="AZ229" s="577" t="s">
        <v>959</v>
      </c>
      <c r="BA229" s="577" t="s">
        <v>959</v>
      </c>
      <c r="BB229" s="577" t="s">
        <v>959</v>
      </c>
      <c r="BC229" s="577" t="s">
        <v>959</v>
      </c>
      <c r="BD229" s="577" t="s">
        <v>959</v>
      </c>
      <c r="BE229" s="577" t="s">
        <v>959</v>
      </c>
      <c r="BF229" s="577" t="s">
        <v>959</v>
      </c>
      <c r="BG229" s="577" t="s">
        <v>959</v>
      </c>
      <c r="BH229" s="577" t="s">
        <v>959</v>
      </c>
      <c r="BI229" s="577" t="s">
        <v>959</v>
      </c>
      <c r="BJ229" s="577" t="s">
        <v>959</v>
      </c>
      <c r="BK229" s="580" t="s">
        <v>960</v>
      </c>
      <c r="BL229" s="577" t="s">
        <v>961</v>
      </c>
      <c r="BM229" s="577" t="s">
        <v>1114</v>
      </c>
      <c r="BN229" s="577" t="s">
        <v>962</v>
      </c>
      <c r="BO229" s="577" t="s">
        <v>933</v>
      </c>
      <c r="BP229" s="580" t="s">
        <v>964</v>
      </c>
      <c r="BQ229" s="577" t="s">
        <v>1115</v>
      </c>
      <c r="BR229" s="583" t="s">
        <v>963</v>
      </c>
      <c r="BS229" s="579" t="str">
        <f>IF(Tabela35[[#This Row],[Lokalizacja3]]=Tabela2[[#This Row],[Nazwa punktu]],"ok","NIEEEEEE")</f>
        <v>NIEEEEEE</v>
      </c>
      <c r="BT229" s="580">
        <v>70</v>
      </c>
      <c r="BU229" s="582">
        <v>622</v>
      </c>
      <c r="BV229" s="577" t="s">
        <v>580</v>
      </c>
      <c r="BW229" s="582" t="s">
        <v>1101</v>
      </c>
      <c r="BX229" s="577" t="s">
        <v>509</v>
      </c>
      <c r="BY229" s="577" t="s">
        <v>509</v>
      </c>
      <c r="BZ229" s="577" t="s">
        <v>509</v>
      </c>
      <c r="CA229" s="577" t="s">
        <v>509</v>
      </c>
      <c r="CB229" s="577" t="s">
        <v>509</v>
      </c>
      <c r="CC229" s="577" t="s">
        <v>509</v>
      </c>
      <c r="CD229" s="577" t="s">
        <v>509</v>
      </c>
      <c r="CE229" s="577" t="s">
        <v>515</v>
      </c>
      <c r="CF229" s="580" t="s">
        <v>509</v>
      </c>
      <c r="CG229" s="583" t="s">
        <v>509</v>
      </c>
      <c r="CH229" s="582">
        <v>70</v>
      </c>
      <c r="CI229" s="750">
        <v>21</v>
      </c>
      <c r="CJ229" s="752" t="s">
        <v>1055</v>
      </c>
      <c r="CK229" s="750" t="s">
        <v>306</v>
      </c>
      <c r="CL229" s="753" t="s">
        <v>910</v>
      </c>
      <c r="CM229" s="750" t="s">
        <v>910</v>
      </c>
      <c r="CN229" s="750" t="s">
        <v>910</v>
      </c>
      <c r="CO229" s="750" t="s">
        <v>910</v>
      </c>
      <c r="CP229" s="754" t="s">
        <v>542</v>
      </c>
      <c r="CQ229" s="750" t="s">
        <v>539</v>
      </c>
      <c r="CR229" s="750" t="s">
        <v>509</v>
      </c>
      <c r="CS229" s="750" t="s">
        <v>509</v>
      </c>
      <c r="CT229" s="750" t="s">
        <v>509</v>
      </c>
      <c r="CU229" s="750" t="s">
        <v>509</v>
      </c>
      <c r="CV229" s="750" t="s">
        <v>509</v>
      </c>
      <c r="CW229" s="750" t="s">
        <v>509</v>
      </c>
      <c r="CX229" s="753" t="s">
        <v>509</v>
      </c>
      <c r="CY229" s="750" t="s">
        <v>509</v>
      </c>
      <c r="CZ229" s="750" t="s">
        <v>910</v>
      </c>
      <c r="DA229" s="754" t="s">
        <v>515</v>
      </c>
      <c r="DB229" s="750" t="s">
        <v>540</v>
      </c>
      <c r="DC229" s="750" t="s">
        <v>509</v>
      </c>
      <c r="DD229" s="750" t="s">
        <v>509</v>
      </c>
      <c r="DE229" s="750" t="s">
        <v>540</v>
      </c>
      <c r="DF229" s="750" t="s">
        <v>910</v>
      </c>
      <c r="DG229" s="750" t="s">
        <v>910</v>
      </c>
      <c r="DH229" s="754" t="s">
        <v>541</v>
      </c>
      <c r="DI229" s="749" t="str">
        <f>IF(Tabela35[[#This Row],[nazwa punktu8]]=Tabela2[[#This Row],[Nazwa punktu]],"tak","NIEEEEEEEEEEEEEEEE")</f>
        <v>NIEEEEEEEEEEEEEEEE</v>
      </c>
    </row>
    <row r="230" spans="1:150" s="684" customFormat="1" hidden="1" x14ac:dyDescent="0.25">
      <c r="A230" s="724">
        <v>177</v>
      </c>
      <c r="B230" s="685">
        <v>623</v>
      </c>
      <c r="C230" s="681" t="s">
        <v>624</v>
      </c>
      <c r="D230" s="697">
        <v>50.422100999999998</v>
      </c>
      <c r="E230" s="698">
        <v>21.312873999999098</v>
      </c>
      <c r="F230" s="695" t="s">
        <v>1109</v>
      </c>
      <c r="G230" s="696" t="s">
        <v>1476</v>
      </c>
      <c r="H230" s="570">
        <v>177</v>
      </c>
      <c r="I230" s="566">
        <v>623</v>
      </c>
      <c r="J230" s="567" t="s">
        <v>1222</v>
      </c>
      <c r="K230" s="568" t="s">
        <v>1109</v>
      </c>
      <c r="L230" s="569">
        <v>1534</v>
      </c>
      <c r="M230" s="570">
        <v>7.5</v>
      </c>
      <c r="N230" s="571" t="s">
        <v>910</v>
      </c>
      <c r="O230" s="572" t="s">
        <v>304</v>
      </c>
      <c r="P230" s="572">
        <v>25.91</v>
      </c>
      <c r="Q230" s="573" t="s">
        <v>910</v>
      </c>
      <c r="R230" s="572">
        <v>1.3680000000000001</v>
      </c>
      <c r="S230" s="572">
        <v>2.222</v>
      </c>
      <c r="T230" s="572">
        <v>2.1219999999999999</v>
      </c>
      <c r="U230" s="574">
        <v>1.6799999999999999E-2</v>
      </c>
      <c r="V230" s="572">
        <v>114.7</v>
      </c>
      <c r="W230" s="573" t="s">
        <v>910</v>
      </c>
      <c r="X230" s="572">
        <v>3.081</v>
      </c>
      <c r="Y230" s="572">
        <v>2.931</v>
      </c>
      <c r="Z230" s="572" t="s">
        <v>912</v>
      </c>
      <c r="AA230" s="572">
        <v>5.577</v>
      </c>
      <c r="AB230" s="572">
        <v>31.11</v>
      </c>
      <c r="AC230" s="572">
        <v>1.7769999999999999</v>
      </c>
      <c r="AD230" s="575">
        <v>39.67</v>
      </c>
      <c r="AE230" s="576">
        <v>0.12640000000000001</v>
      </c>
      <c r="AF230" s="576">
        <v>8.1659999999999996E-2</v>
      </c>
      <c r="AG230" s="576">
        <v>0.1731</v>
      </c>
      <c r="AH230" s="576">
        <v>4.5510000000000002E-2</v>
      </c>
      <c r="AI230" s="576">
        <v>2.7400000000000001E-2</v>
      </c>
      <c r="AJ230" s="577">
        <v>2.3109999999999999E-2</v>
      </c>
      <c r="AK230" s="577">
        <v>6.5870000000000008E-3</v>
      </c>
      <c r="AL230" s="577">
        <v>6.1929999999999997E-3</v>
      </c>
      <c r="AM230" s="578">
        <v>5.0000000000000001E-3</v>
      </c>
      <c r="AN230" s="579" t="str">
        <f>IF(Tabela2[[#This Row],[Nazwa punktu]]=Tabela35[[#This Row],[Lokalizacja]],"OK","NIEEEEEEEEEEEEEEEEEEEEEEEEE")</f>
        <v>NIEEEEEEEEEEEEEEEEEEEEEEEEE</v>
      </c>
      <c r="AO230" s="582">
        <v>177</v>
      </c>
      <c r="AP230" s="583">
        <v>623</v>
      </c>
      <c r="AQ230" s="577" t="s">
        <v>1222</v>
      </c>
      <c r="AR230" s="582" t="s">
        <v>1109</v>
      </c>
      <c r="AS230" s="577" t="s">
        <v>959</v>
      </c>
      <c r="AT230" s="577" t="s">
        <v>959</v>
      </c>
      <c r="AU230" s="577" t="s">
        <v>959</v>
      </c>
      <c r="AV230" s="577" t="s">
        <v>959</v>
      </c>
      <c r="AW230" s="577" t="s">
        <v>959</v>
      </c>
      <c r="AX230" s="577" t="s">
        <v>959</v>
      </c>
      <c r="AY230" s="577" t="s">
        <v>959</v>
      </c>
      <c r="AZ230" s="577" t="s">
        <v>959</v>
      </c>
      <c r="BA230" s="577" t="s">
        <v>959</v>
      </c>
      <c r="BB230" s="577" t="s">
        <v>959</v>
      </c>
      <c r="BC230" s="577" t="s">
        <v>959</v>
      </c>
      <c r="BD230" s="577" t="s">
        <v>959</v>
      </c>
      <c r="BE230" s="577" t="s">
        <v>959</v>
      </c>
      <c r="BF230" s="577" t="s">
        <v>959</v>
      </c>
      <c r="BG230" s="577" t="s">
        <v>959</v>
      </c>
      <c r="BH230" s="577" t="s">
        <v>959</v>
      </c>
      <c r="BI230" s="577" t="s">
        <v>959</v>
      </c>
      <c r="BJ230" s="577" t="s">
        <v>959</v>
      </c>
      <c r="BK230" s="580" t="s">
        <v>960</v>
      </c>
      <c r="BL230" s="577" t="s">
        <v>961</v>
      </c>
      <c r="BM230" s="577" t="s">
        <v>1114</v>
      </c>
      <c r="BN230" s="577" t="s">
        <v>962</v>
      </c>
      <c r="BO230" s="577" t="s">
        <v>933</v>
      </c>
      <c r="BP230" s="580" t="s">
        <v>964</v>
      </c>
      <c r="BQ230" s="577" t="s">
        <v>1115</v>
      </c>
      <c r="BR230" s="583" t="s">
        <v>963</v>
      </c>
      <c r="BS230" s="579" t="str">
        <f>IF(Tabela35[[#This Row],[Lokalizacja3]]=Tabela2[[#This Row],[Nazwa punktu]],"ok","NIEEEEEE")</f>
        <v>NIEEEEEE</v>
      </c>
      <c r="BT230" s="580">
        <v>39</v>
      </c>
      <c r="BU230" s="582">
        <v>21</v>
      </c>
      <c r="BV230" s="577" t="s">
        <v>1055</v>
      </c>
      <c r="BW230" s="582" t="s">
        <v>306</v>
      </c>
      <c r="BX230" s="577" t="s">
        <v>509</v>
      </c>
      <c r="BY230" s="577" t="s">
        <v>509</v>
      </c>
      <c r="BZ230" s="577" t="s">
        <v>509</v>
      </c>
      <c r="CA230" s="577" t="s">
        <v>509</v>
      </c>
      <c r="CB230" s="577" t="s">
        <v>509</v>
      </c>
      <c r="CC230" s="577" t="s">
        <v>509</v>
      </c>
      <c r="CD230" s="577" t="s">
        <v>509</v>
      </c>
      <c r="CE230" s="577" t="s">
        <v>515</v>
      </c>
      <c r="CF230" s="580" t="s">
        <v>509</v>
      </c>
      <c r="CG230" s="583" t="s">
        <v>509</v>
      </c>
      <c r="CH230" s="582">
        <v>39</v>
      </c>
      <c r="CI230" s="750">
        <v>623</v>
      </c>
      <c r="CJ230" s="752" t="s">
        <v>1056</v>
      </c>
      <c r="CK230" s="750" t="s">
        <v>1109</v>
      </c>
      <c r="CL230" s="753" t="s">
        <v>910</v>
      </c>
      <c r="CM230" s="750" t="s">
        <v>910</v>
      </c>
      <c r="CN230" s="750" t="s">
        <v>910</v>
      </c>
      <c r="CO230" s="750" t="s">
        <v>910</v>
      </c>
      <c r="CP230" s="754" t="s">
        <v>542</v>
      </c>
      <c r="CQ230" s="750" t="s">
        <v>539</v>
      </c>
      <c r="CR230" s="750" t="s">
        <v>509</v>
      </c>
      <c r="CS230" s="750" t="s">
        <v>509</v>
      </c>
      <c r="CT230" s="750" t="s">
        <v>509</v>
      </c>
      <c r="CU230" s="750" t="s">
        <v>509</v>
      </c>
      <c r="CV230" s="750" t="s">
        <v>509</v>
      </c>
      <c r="CW230" s="750" t="s">
        <v>509</v>
      </c>
      <c r="CX230" s="753" t="s">
        <v>509</v>
      </c>
      <c r="CY230" s="750">
        <v>0.2</v>
      </c>
      <c r="CZ230" s="750" t="s">
        <v>910</v>
      </c>
      <c r="DA230" s="754" t="s">
        <v>515</v>
      </c>
      <c r="DB230" s="750" t="s">
        <v>540</v>
      </c>
      <c r="DC230" s="750" t="s">
        <v>509</v>
      </c>
      <c r="DD230" s="750" t="s">
        <v>509</v>
      </c>
      <c r="DE230" s="750" t="s">
        <v>540</v>
      </c>
      <c r="DF230" s="750" t="s">
        <v>910</v>
      </c>
      <c r="DG230" s="750" t="s">
        <v>910</v>
      </c>
      <c r="DH230" s="754" t="s">
        <v>541</v>
      </c>
      <c r="DI230" s="749" t="str">
        <f>IF(Tabela35[[#This Row],[nazwa punktu8]]=Tabela2[[#This Row],[Nazwa punktu]],"tak","NIEEEEEEEEEEEEEEEE")</f>
        <v>NIEEEEEEEEEEEEEEEE</v>
      </c>
    </row>
    <row r="231" spans="1:150" s="684" customFormat="1" hidden="1" x14ac:dyDescent="0.25">
      <c r="A231" s="724">
        <v>71</v>
      </c>
      <c r="B231" s="685">
        <v>66</v>
      </c>
      <c r="C231" s="681" t="s">
        <v>1057</v>
      </c>
      <c r="D231" s="697">
        <v>51.533107999999999</v>
      </c>
      <c r="E231" s="698">
        <v>21.837683999999999</v>
      </c>
      <c r="F231" s="695" t="s">
        <v>1101</v>
      </c>
      <c r="G231" s="696" t="s">
        <v>1474</v>
      </c>
      <c r="H231" s="570">
        <v>71</v>
      </c>
      <c r="I231" s="566">
        <v>66</v>
      </c>
      <c r="J231" s="567" t="s">
        <v>1057</v>
      </c>
      <c r="K231" s="568" t="s">
        <v>1101</v>
      </c>
      <c r="L231" s="569">
        <v>960</v>
      </c>
      <c r="M231" s="570">
        <v>7.5</v>
      </c>
      <c r="N231" s="571" t="s">
        <v>910</v>
      </c>
      <c r="O231" s="572" t="s">
        <v>304</v>
      </c>
      <c r="P231" s="572">
        <v>63.07</v>
      </c>
      <c r="Q231" s="573">
        <v>0.84399999999999997</v>
      </c>
      <c r="R231" s="572">
        <v>2.6320000000000001</v>
      </c>
      <c r="S231" s="572">
        <v>8.8350000000000009</v>
      </c>
      <c r="T231" s="572">
        <v>9.7010000000000005</v>
      </c>
      <c r="U231" s="574">
        <v>1.0200000000000001E-2</v>
      </c>
      <c r="V231" s="572">
        <v>414.5</v>
      </c>
      <c r="W231" s="573" t="s">
        <v>910</v>
      </c>
      <c r="X231" s="572">
        <v>8.3049999999999997</v>
      </c>
      <c r="Y231" s="572">
        <v>10.85</v>
      </c>
      <c r="Z231" s="572" t="s">
        <v>912</v>
      </c>
      <c r="AA231" s="572">
        <v>124.5</v>
      </c>
      <c r="AB231" s="572">
        <v>73.95</v>
      </c>
      <c r="AC231" s="572">
        <v>10.32</v>
      </c>
      <c r="AD231" s="575">
        <v>97.84</v>
      </c>
      <c r="AE231" s="576">
        <v>0.37069999999999997</v>
      </c>
      <c r="AF231" s="576">
        <v>6.3789999999999996</v>
      </c>
      <c r="AG231" s="576">
        <v>0.63100000000000001</v>
      </c>
      <c r="AH231" s="576">
        <v>8.4989999999999996E-2</v>
      </c>
      <c r="AI231" s="576">
        <v>0.19320000000000001</v>
      </c>
      <c r="AJ231" s="577">
        <v>2.7380000000000002E-2</v>
      </c>
      <c r="AK231" s="577">
        <v>2.6289999999999997E-2</v>
      </c>
      <c r="AL231" s="577">
        <v>0.13739999999999999</v>
      </c>
      <c r="AM231" s="578">
        <v>0.84</v>
      </c>
      <c r="AN231" s="579" t="str">
        <f>IF(Tabela2[[#This Row],[Nazwa punktu]]=Tabela35[[#This Row],[Lokalizacja]],"OK","NIEEEEEEEEEEEEEEEEEEEEEEEEE")</f>
        <v>OK</v>
      </c>
      <c r="AO231" s="582">
        <v>70</v>
      </c>
      <c r="AP231" s="583">
        <v>66</v>
      </c>
      <c r="AQ231" s="577" t="s">
        <v>1161</v>
      </c>
      <c r="AR231" s="582" t="s">
        <v>1101</v>
      </c>
      <c r="AS231" s="577" t="s">
        <v>959</v>
      </c>
      <c r="AT231" s="577" t="s">
        <v>959</v>
      </c>
      <c r="AU231" s="577" t="s">
        <v>959</v>
      </c>
      <c r="AV231" s="577" t="s">
        <v>959</v>
      </c>
      <c r="AW231" s="577" t="s">
        <v>959</v>
      </c>
      <c r="AX231" s="577" t="s">
        <v>959</v>
      </c>
      <c r="AY231" s="577" t="s">
        <v>959</v>
      </c>
      <c r="AZ231" s="577" t="s">
        <v>959</v>
      </c>
      <c r="BA231" s="577" t="s">
        <v>959</v>
      </c>
      <c r="BB231" s="577" t="s">
        <v>959</v>
      </c>
      <c r="BC231" s="577" t="s">
        <v>959</v>
      </c>
      <c r="BD231" s="577" t="s">
        <v>959</v>
      </c>
      <c r="BE231" s="577" t="s">
        <v>959</v>
      </c>
      <c r="BF231" s="577" t="s">
        <v>959</v>
      </c>
      <c r="BG231" s="577" t="s">
        <v>959</v>
      </c>
      <c r="BH231" s="577" t="s">
        <v>959</v>
      </c>
      <c r="BI231" s="577" t="s">
        <v>959</v>
      </c>
      <c r="BJ231" s="577" t="s">
        <v>959</v>
      </c>
      <c r="BK231" s="580" t="s">
        <v>960</v>
      </c>
      <c r="BL231" s="577" t="s">
        <v>961</v>
      </c>
      <c r="BM231" s="577" t="s">
        <v>1114</v>
      </c>
      <c r="BN231" s="577" t="s">
        <v>962</v>
      </c>
      <c r="BO231" s="577" t="s">
        <v>933</v>
      </c>
      <c r="BP231" s="580" t="s">
        <v>964</v>
      </c>
      <c r="BQ231" s="577" t="s">
        <v>1115</v>
      </c>
      <c r="BR231" s="583" t="s">
        <v>963</v>
      </c>
      <c r="BS231" s="579" t="str">
        <f>IF(Tabela35[[#This Row],[Lokalizacja3]]=Tabela2[[#This Row],[Nazwa punktu]],"ok","NIEEEEEE")</f>
        <v>NIEEEEEE</v>
      </c>
      <c r="BT231" s="580">
        <v>177</v>
      </c>
      <c r="BU231" s="582">
        <v>623</v>
      </c>
      <c r="BV231" s="577" t="s">
        <v>624</v>
      </c>
      <c r="BW231" s="582" t="s">
        <v>1109</v>
      </c>
      <c r="BX231" s="577" t="s">
        <v>509</v>
      </c>
      <c r="BY231" s="577" t="s">
        <v>509</v>
      </c>
      <c r="BZ231" s="577" t="s">
        <v>509</v>
      </c>
      <c r="CA231" s="577" t="s">
        <v>509</v>
      </c>
      <c r="CB231" s="577" t="s">
        <v>509</v>
      </c>
      <c r="CC231" s="577" t="s">
        <v>509</v>
      </c>
      <c r="CD231" s="577" t="s">
        <v>509</v>
      </c>
      <c r="CE231" s="577" t="s">
        <v>515</v>
      </c>
      <c r="CF231" s="580" t="s">
        <v>509</v>
      </c>
      <c r="CG231" s="583" t="s">
        <v>509</v>
      </c>
      <c r="CH231" s="582">
        <v>177</v>
      </c>
      <c r="CI231" s="750">
        <v>66</v>
      </c>
      <c r="CJ231" s="752" t="s">
        <v>1057</v>
      </c>
      <c r="CK231" s="750" t="s">
        <v>1101</v>
      </c>
      <c r="CL231" s="753" t="s">
        <v>910</v>
      </c>
      <c r="CM231" s="750" t="s">
        <v>910</v>
      </c>
      <c r="CN231" s="750" t="s">
        <v>910</v>
      </c>
      <c r="CO231" s="750" t="s">
        <v>910</v>
      </c>
      <c r="CP231" s="754" t="s">
        <v>542</v>
      </c>
      <c r="CQ231" s="750" t="s">
        <v>539</v>
      </c>
      <c r="CR231" s="750" t="s">
        <v>509</v>
      </c>
      <c r="CS231" s="750" t="s">
        <v>509</v>
      </c>
      <c r="CT231" s="750" t="s">
        <v>509</v>
      </c>
      <c r="CU231" s="750" t="s">
        <v>509</v>
      </c>
      <c r="CV231" s="750" t="s">
        <v>509</v>
      </c>
      <c r="CW231" s="750" t="s">
        <v>509</v>
      </c>
      <c r="CX231" s="753">
        <v>0.2</v>
      </c>
      <c r="CY231" s="750">
        <v>0.4</v>
      </c>
      <c r="CZ231" s="750" t="s">
        <v>910</v>
      </c>
      <c r="DA231" s="754">
        <v>0.85</v>
      </c>
      <c r="DB231" s="750" t="s">
        <v>540</v>
      </c>
      <c r="DC231" s="750" t="s">
        <v>509</v>
      </c>
      <c r="DD231" s="750" t="s">
        <v>509</v>
      </c>
      <c r="DE231" s="750" t="s">
        <v>540</v>
      </c>
      <c r="DF231" s="750" t="s">
        <v>910</v>
      </c>
      <c r="DG231" s="750" t="s">
        <v>910</v>
      </c>
      <c r="DH231" s="754" t="s">
        <v>541</v>
      </c>
      <c r="DI231" s="749" t="str">
        <f>IF(Tabela35[[#This Row],[nazwa punktu8]]=Tabela2[[#This Row],[Nazwa punktu]],"tak","NIEEEEEEEEEEEEEEEE")</f>
        <v>tak</v>
      </c>
    </row>
    <row r="232" spans="1:150" s="684" customFormat="1" hidden="1" x14ac:dyDescent="0.25">
      <c r="A232" s="724">
        <v>139</v>
      </c>
      <c r="B232" s="685">
        <v>61</v>
      </c>
      <c r="C232" s="681" t="s">
        <v>276</v>
      </c>
      <c r="D232" s="697">
        <v>51.986818999999997</v>
      </c>
      <c r="E232" s="698">
        <v>21.241472000000002</v>
      </c>
      <c r="F232" s="695" t="s">
        <v>1100</v>
      </c>
      <c r="G232" s="696" t="s">
        <v>1477</v>
      </c>
      <c r="H232" s="570">
        <v>139</v>
      </c>
      <c r="I232" s="566">
        <v>61</v>
      </c>
      <c r="J232" s="567" t="s">
        <v>276</v>
      </c>
      <c r="K232" s="568" t="s">
        <v>1100</v>
      </c>
      <c r="L232" s="569">
        <v>806</v>
      </c>
      <c r="M232" s="570">
        <v>7.3</v>
      </c>
      <c r="N232" s="571" t="s">
        <v>910</v>
      </c>
      <c r="O232" s="572" t="s">
        <v>304</v>
      </c>
      <c r="P232" s="572">
        <v>85.16</v>
      </c>
      <c r="Q232" s="573">
        <v>0.94269999999999998</v>
      </c>
      <c r="R232" s="572">
        <v>2.6579999999999999</v>
      </c>
      <c r="S232" s="572">
        <v>10.16</v>
      </c>
      <c r="T232" s="572">
        <v>11.51</v>
      </c>
      <c r="U232" s="574">
        <v>8.43E-3</v>
      </c>
      <c r="V232" s="572">
        <v>1135</v>
      </c>
      <c r="W232" s="573" t="s">
        <v>910</v>
      </c>
      <c r="X232" s="572">
        <v>8.5299999999999994</v>
      </c>
      <c r="Y232" s="572">
        <v>10.08</v>
      </c>
      <c r="Z232" s="572" t="s">
        <v>912</v>
      </c>
      <c r="AA232" s="572">
        <v>217.6</v>
      </c>
      <c r="AB232" s="572">
        <v>83.28</v>
      </c>
      <c r="AC232" s="572">
        <v>9.9710000000000001</v>
      </c>
      <c r="AD232" s="575">
        <v>100.2</v>
      </c>
      <c r="AE232" s="576">
        <v>0.36730000000000002</v>
      </c>
      <c r="AF232" s="576">
        <v>9.7949999999999999</v>
      </c>
      <c r="AG232" s="576">
        <v>0.75080000000000002</v>
      </c>
      <c r="AH232" s="576">
        <v>7.7710000000000001E-2</v>
      </c>
      <c r="AI232" s="576">
        <v>0.20150000000000001</v>
      </c>
      <c r="AJ232" s="577">
        <v>1.95E-2</v>
      </c>
      <c r="AK232" s="577">
        <v>6.5279999999999991E-2</v>
      </c>
      <c r="AL232" s="577">
        <v>0.1057</v>
      </c>
      <c r="AM232" s="578">
        <v>1.1299999999999999</v>
      </c>
      <c r="AN232" s="579" t="str">
        <f>IF(Tabela2[[#This Row],[Nazwa punktu]]=Tabela35[[#This Row],[Lokalizacja]],"OK","NIEEEEEEEEEEEEEEEEEEEEEEEEE")</f>
        <v>OK</v>
      </c>
      <c r="AO232" s="582">
        <v>139</v>
      </c>
      <c r="AP232" s="583">
        <v>61</v>
      </c>
      <c r="AQ232" s="577" t="s">
        <v>1198</v>
      </c>
      <c r="AR232" s="582" t="s">
        <v>1100</v>
      </c>
      <c r="AS232" s="577" t="s">
        <v>959</v>
      </c>
      <c r="AT232" s="577" t="s">
        <v>959</v>
      </c>
      <c r="AU232" s="577" t="s">
        <v>959</v>
      </c>
      <c r="AV232" s="577" t="s">
        <v>959</v>
      </c>
      <c r="AW232" s="577" t="s">
        <v>959</v>
      </c>
      <c r="AX232" s="577" t="s">
        <v>959</v>
      </c>
      <c r="AY232" s="577" t="s">
        <v>959</v>
      </c>
      <c r="AZ232" s="577" t="s">
        <v>959</v>
      </c>
      <c r="BA232" s="577" t="s">
        <v>959</v>
      </c>
      <c r="BB232" s="577" t="s">
        <v>959</v>
      </c>
      <c r="BC232" s="577" t="s">
        <v>959</v>
      </c>
      <c r="BD232" s="577" t="s">
        <v>959</v>
      </c>
      <c r="BE232" s="577" t="s">
        <v>959</v>
      </c>
      <c r="BF232" s="577" t="s">
        <v>959</v>
      </c>
      <c r="BG232" s="577" t="s">
        <v>959</v>
      </c>
      <c r="BH232" s="577" t="s">
        <v>959</v>
      </c>
      <c r="BI232" s="577" t="s">
        <v>959</v>
      </c>
      <c r="BJ232" s="577" t="s">
        <v>959</v>
      </c>
      <c r="BK232" s="580" t="s">
        <v>960</v>
      </c>
      <c r="BL232" s="577" t="s">
        <v>961</v>
      </c>
      <c r="BM232" s="577" t="s">
        <v>1114</v>
      </c>
      <c r="BN232" s="577" t="s">
        <v>962</v>
      </c>
      <c r="BO232" s="577" t="s">
        <v>933</v>
      </c>
      <c r="BP232" s="580" t="s">
        <v>964</v>
      </c>
      <c r="BQ232" s="577" t="s">
        <v>1115</v>
      </c>
      <c r="BR232" s="583" t="s">
        <v>963</v>
      </c>
      <c r="BS232" s="579" t="str">
        <f>IF(Tabela35[[#This Row],[Lokalizacja3]]=Tabela2[[#This Row],[Nazwa punktu]],"ok","NIEEEEEE")</f>
        <v>NIEEEEEE</v>
      </c>
      <c r="BT232" s="580">
        <v>71</v>
      </c>
      <c r="BU232" s="582">
        <v>66</v>
      </c>
      <c r="BV232" s="577" t="s">
        <v>1057</v>
      </c>
      <c r="BW232" s="582" t="s">
        <v>1101</v>
      </c>
      <c r="BX232" s="577" t="s">
        <v>509</v>
      </c>
      <c r="BY232" s="577" t="s">
        <v>509</v>
      </c>
      <c r="BZ232" s="577" t="s">
        <v>509</v>
      </c>
      <c r="CA232" s="577" t="s">
        <v>509</v>
      </c>
      <c r="CB232" s="577" t="s">
        <v>509</v>
      </c>
      <c r="CC232" s="577" t="s">
        <v>509</v>
      </c>
      <c r="CD232" s="577" t="s">
        <v>509</v>
      </c>
      <c r="CE232" s="577" t="s">
        <v>515</v>
      </c>
      <c r="CF232" s="580" t="s">
        <v>509</v>
      </c>
      <c r="CG232" s="583" t="s">
        <v>509</v>
      </c>
      <c r="CH232" s="582">
        <v>71</v>
      </c>
      <c r="CI232" s="750">
        <v>61</v>
      </c>
      <c r="CJ232" s="752" t="s">
        <v>276</v>
      </c>
      <c r="CK232" s="750" t="s">
        <v>1100</v>
      </c>
      <c r="CL232" s="753" t="s">
        <v>910</v>
      </c>
      <c r="CM232" s="750" t="s">
        <v>910</v>
      </c>
      <c r="CN232" s="750" t="s">
        <v>910</v>
      </c>
      <c r="CO232" s="750" t="s">
        <v>910</v>
      </c>
      <c r="CP232" s="754" t="s">
        <v>542</v>
      </c>
      <c r="CQ232" s="750" t="s">
        <v>539</v>
      </c>
      <c r="CR232" s="750" t="s">
        <v>509</v>
      </c>
      <c r="CS232" s="750" t="s">
        <v>509</v>
      </c>
      <c r="CT232" s="750" t="s">
        <v>509</v>
      </c>
      <c r="CU232" s="750" t="s">
        <v>509</v>
      </c>
      <c r="CV232" s="750" t="s">
        <v>509</v>
      </c>
      <c r="CW232" s="750" t="s">
        <v>509</v>
      </c>
      <c r="CX232" s="753">
        <v>0.2</v>
      </c>
      <c r="CY232" s="750">
        <v>0.4</v>
      </c>
      <c r="CZ232" s="750" t="s">
        <v>910</v>
      </c>
      <c r="DA232" s="754">
        <v>0.85</v>
      </c>
      <c r="DB232" s="750" t="s">
        <v>540</v>
      </c>
      <c r="DC232" s="750" t="s">
        <v>509</v>
      </c>
      <c r="DD232" s="750" t="s">
        <v>509</v>
      </c>
      <c r="DE232" s="750" t="s">
        <v>540</v>
      </c>
      <c r="DF232" s="750" t="s">
        <v>910</v>
      </c>
      <c r="DG232" s="750" t="s">
        <v>910</v>
      </c>
      <c r="DH232" s="754" t="s">
        <v>541</v>
      </c>
      <c r="DI232" s="749" t="str">
        <f>IF(Tabela35[[#This Row],[nazwa punktu8]]=Tabela2[[#This Row],[Nazwa punktu]],"tak","NIEEEEEEEEEEEEEEEE")</f>
        <v>tak</v>
      </c>
    </row>
    <row r="233" spans="1:150" s="684" customFormat="1" hidden="1" x14ac:dyDescent="0.25">
      <c r="A233" s="724">
        <v>40</v>
      </c>
      <c r="B233" s="685">
        <v>624</v>
      </c>
      <c r="C233" s="681" t="s">
        <v>566</v>
      </c>
      <c r="D233" s="697">
        <v>53.023186000000003</v>
      </c>
      <c r="E233" s="698">
        <v>18.445910999999999</v>
      </c>
      <c r="F233" s="695" t="s">
        <v>306</v>
      </c>
      <c r="G233" s="696" t="s">
        <v>1475</v>
      </c>
      <c r="H233" s="570">
        <v>40</v>
      </c>
      <c r="I233" s="566">
        <v>624</v>
      </c>
      <c r="J233" s="567" t="s">
        <v>317</v>
      </c>
      <c r="K233" s="568" t="s">
        <v>306</v>
      </c>
      <c r="L233" s="569">
        <v>595</v>
      </c>
      <c r="M233" s="570">
        <v>7.5</v>
      </c>
      <c r="N233" s="571" t="s">
        <v>910</v>
      </c>
      <c r="O233" s="572" t="s">
        <v>304</v>
      </c>
      <c r="P233" s="572">
        <v>44.09</v>
      </c>
      <c r="Q233" s="573" t="s">
        <v>910</v>
      </c>
      <c r="R233" s="572">
        <v>2.3260000000000001</v>
      </c>
      <c r="S233" s="572">
        <v>8.0749999999999993</v>
      </c>
      <c r="T233" s="572">
        <v>6.3849999999999998</v>
      </c>
      <c r="U233" s="574">
        <v>1.21E-2</v>
      </c>
      <c r="V233" s="572">
        <v>157.30000000000001</v>
      </c>
      <c r="W233" s="573" t="s">
        <v>910</v>
      </c>
      <c r="X233" s="572">
        <v>6.15</v>
      </c>
      <c r="Y233" s="572">
        <v>6.7160000000000002</v>
      </c>
      <c r="Z233" s="572" t="s">
        <v>912</v>
      </c>
      <c r="AA233" s="572">
        <v>14.31</v>
      </c>
      <c r="AB233" s="572">
        <v>125.6</v>
      </c>
      <c r="AC233" s="572">
        <v>7.641</v>
      </c>
      <c r="AD233" s="575">
        <v>52.64</v>
      </c>
      <c r="AE233" s="576">
        <v>0.43609999999999999</v>
      </c>
      <c r="AF233" s="576">
        <v>0.33110000000000001</v>
      </c>
      <c r="AG233" s="576">
        <v>0.6139</v>
      </c>
      <c r="AH233" s="576">
        <v>0.12609999999999999</v>
      </c>
      <c r="AI233" s="576">
        <v>0.112</v>
      </c>
      <c r="AJ233" s="577">
        <v>3.2239999999999998E-2</v>
      </c>
      <c r="AK233" s="577">
        <v>3.4290000000000001E-2</v>
      </c>
      <c r="AL233" s="577">
        <v>2.154E-2</v>
      </c>
      <c r="AM233" s="578">
        <v>0.22</v>
      </c>
      <c r="AN233" s="579" t="str">
        <f>IF(Tabela2[[#This Row],[Nazwa punktu]]=Tabela35[[#This Row],[Lokalizacja]],"OK","NIEEEEEEEEEEEEEEEEEEEEEEEEE")</f>
        <v>NIEEEEEEEEEEEEEEEEEEEEEEEEE</v>
      </c>
      <c r="AO233" s="582">
        <v>40</v>
      </c>
      <c r="AP233" s="583">
        <v>624</v>
      </c>
      <c r="AQ233" s="577" t="s">
        <v>1143</v>
      </c>
      <c r="AR233" s="582" t="s">
        <v>306</v>
      </c>
      <c r="AS233" s="577" t="s">
        <v>959</v>
      </c>
      <c r="AT233" s="577" t="s">
        <v>959</v>
      </c>
      <c r="AU233" s="577" t="s">
        <v>959</v>
      </c>
      <c r="AV233" s="577" t="s">
        <v>959</v>
      </c>
      <c r="AW233" s="577" t="s">
        <v>959</v>
      </c>
      <c r="AX233" s="577" t="s">
        <v>959</v>
      </c>
      <c r="AY233" s="577" t="s">
        <v>959</v>
      </c>
      <c r="AZ233" s="577" t="s">
        <v>959</v>
      </c>
      <c r="BA233" s="577" t="s">
        <v>959</v>
      </c>
      <c r="BB233" s="577" t="s">
        <v>959</v>
      </c>
      <c r="BC233" s="577" t="s">
        <v>959</v>
      </c>
      <c r="BD233" s="577" t="s">
        <v>959</v>
      </c>
      <c r="BE233" s="577" t="s">
        <v>959</v>
      </c>
      <c r="BF233" s="577" t="s">
        <v>959</v>
      </c>
      <c r="BG233" s="577" t="s">
        <v>959</v>
      </c>
      <c r="BH233" s="577" t="s">
        <v>959</v>
      </c>
      <c r="BI233" s="577" t="s">
        <v>959</v>
      </c>
      <c r="BJ233" s="577" t="s">
        <v>959</v>
      </c>
      <c r="BK233" s="580" t="s">
        <v>960</v>
      </c>
      <c r="BL233" s="577" t="s">
        <v>961</v>
      </c>
      <c r="BM233" s="577" t="s">
        <v>1114</v>
      </c>
      <c r="BN233" s="577" t="s">
        <v>962</v>
      </c>
      <c r="BO233" s="577" t="s">
        <v>933</v>
      </c>
      <c r="BP233" s="580" t="s">
        <v>964</v>
      </c>
      <c r="BQ233" s="577" t="s">
        <v>1115</v>
      </c>
      <c r="BR233" s="583" t="s">
        <v>963</v>
      </c>
      <c r="BS233" s="579" t="str">
        <f>IF(Tabela35[[#This Row],[Lokalizacja3]]=Tabela2[[#This Row],[Nazwa punktu]],"ok","NIEEEEEE")</f>
        <v>NIEEEEEE</v>
      </c>
      <c r="BT233" s="580">
        <v>139</v>
      </c>
      <c r="BU233" s="582">
        <v>61</v>
      </c>
      <c r="BV233" s="577" t="s">
        <v>276</v>
      </c>
      <c r="BW233" s="582" t="s">
        <v>1100</v>
      </c>
      <c r="BX233" s="577" t="s">
        <v>509</v>
      </c>
      <c r="BY233" s="577" t="s">
        <v>509</v>
      </c>
      <c r="BZ233" s="577" t="s">
        <v>509</v>
      </c>
      <c r="CA233" s="577" t="s">
        <v>509</v>
      </c>
      <c r="CB233" s="577" t="s">
        <v>509</v>
      </c>
      <c r="CC233" s="577" t="s">
        <v>509</v>
      </c>
      <c r="CD233" s="577" t="s">
        <v>509</v>
      </c>
      <c r="CE233" s="577" t="s">
        <v>515</v>
      </c>
      <c r="CF233" s="580" t="s">
        <v>509</v>
      </c>
      <c r="CG233" s="583" t="s">
        <v>509</v>
      </c>
      <c r="CH233" s="582">
        <v>139</v>
      </c>
      <c r="CI233" s="750">
        <v>624</v>
      </c>
      <c r="CJ233" s="752" t="s">
        <v>317</v>
      </c>
      <c r="CK233" s="750" t="s">
        <v>306</v>
      </c>
      <c r="CL233" s="753" t="s">
        <v>910</v>
      </c>
      <c r="CM233" s="750" t="s">
        <v>910</v>
      </c>
      <c r="CN233" s="750" t="s">
        <v>910</v>
      </c>
      <c r="CO233" s="750" t="s">
        <v>910</v>
      </c>
      <c r="CP233" s="754" t="s">
        <v>542</v>
      </c>
      <c r="CQ233" s="750" t="s">
        <v>539</v>
      </c>
      <c r="CR233" s="750" t="s">
        <v>509</v>
      </c>
      <c r="CS233" s="750" t="s">
        <v>509</v>
      </c>
      <c r="CT233" s="750" t="s">
        <v>509</v>
      </c>
      <c r="CU233" s="750" t="s">
        <v>509</v>
      </c>
      <c r="CV233" s="750" t="s">
        <v>509</v>
      </c>
      <c r="CW233" s="750" t="s">
        <v>509</v>
      </c>
      <c r="CX233" s="753">
        <v>0.1</v>
      </c>
      <c r="CY233" s="750">
        <v>0.3</v>
      </c>
      <c r="CZ233" s="750" t="s">
        <v>910</v>
      </c>
      <c r="DA233" s="754">
        <v>0.65</v>
      </c>
      <c r="DB233" s="750" t="s">
        <v>540</v>
      </c>
      <c r="DC233" s="750" t="s">
        <v>509</v>
      </c>
      <c r="DD233" s="750" t="s">
        <v>509</v>
      </c>
      <c r="DE233" s="750" t="s">
        <v>540</v>
      </c>
      <c r="DF233" s="750" t="s">
        <v>910</v>
      </c>
      <c r="DG233" s="750" t="s">
        <v>910</v>
      </c>
      <c r="DH233" s="754" t="s">
        <v>541</v>
      </c>
      <c r="DI233" s="749" t="str">
        <f>IF(Tabela35[[#This Row],[nazwa punktu8]]=Tabela2[[#This Row],[Nazwa punktu]],"tak","NIEEEEEEEEEEEEEEEE")</f>
        <v>NIEEEEEEEEEEEEEEEE</v>
      </c>
    </row>
    <row r="234" spans="1:150" s="684" customFormat="1" hidden="1" x14ac:dyDescent="0.25">
      <c r="A234" s="679">
        <v>115</v>
      </c>
      <c r="B234" s="685">
        <v>620</v>
      </c>
      <c r="C234" s="681" t="s">
        <v>743</v>
      </c>
      <c r="D234" s="697">
        <v>50.019444444444446</v>
      </c>
      <c r="E234" s="698">
        <v>19.80125</v>
      </c>
      <c r="F234" s="699" t="s">
        <v>1104</v>
      </c>
      <c r="G234" s="696" t="s">
        <v>1471</v>
      </c>
      <c r="H234" s="570">
        <v>115</v>
      </c>
      <c r="I234" s="566">
        <v>620</v>
      </c>
      <c r="J234" s="567" t="s">
        <v>321</v>
      </c>
      <c r="K234" s="588" t="s">
        <v>1104</v>
      </c>
      <c r="L234" s="569">
        <v>4310</v>
      </c>
      <c r="M234" s="570">
        <v>7.4</v>
      </c>
      <c r="N234" s="571" t="s">
        <v>910</v>
      </c>
      <c r="O234" s="572" t="s">
        <v>304</v>
      </c>
      <c r="P234" s="572">
        <v>47.15</v>
      </c>
      <c r="Q234" s="573">
        <v>2.9809999999999999</v>
      </c>
      <c r="R234" s="572">
        <v>2.7919999999999998</v>
      </c>
      <c r="S234" s="572">
        <v>15.5</v>
      </c>
      <c r="T234" s="572">
        <v>15.32</v>
      </c>
      <c r="U234" s="574">
        <v>2.5399999999999999E-2</v>
      </c>
      <c r="V234" s="572">
        <v>283.89999999999998</v>
      </c>
      <c r="W234" s="573" t="s">
        <v>910</v>
      </c>
      <c r="X234" s="572">
        <v>9.2439999999999998</v>
      </c>
      <c r="Y234" s="572">
        <v>26.43</v>
      </c>
      <c r="Z234" s="572" t="s">
        <v>912</v>
      </c>
      <c r="AA234" s="572">
        <v>10.19</v>
      </c>
      <c r="AB234" s="572">
        <v>81.7</v>
      </c>
      <c r="AC234" s="572">
        <v>7.2359999999999998</v>
      </c>
      <c r="AD234" s="575">
        <v>188</v>
      </c>
      <c r="AE234" s="576">
        <v>0.35089999999999999</v>
      </c>
      <c r="AF234" s="576">
        <v>0.34420000000000001</v>
      </c>
      <c r="AG234" s="576">
        <v>0.51870000000000005</v>
      </c>
      <c r="AH234" s="576">
        <v>7.4479999999999991E-2</v>
      </c>
      <c r="AI234" s="576">
        <v>8.7789999999999993E-2</v>
      </c>
      <c r="AJ234" s="577">
        <v>2.9080000000000002E-2</v>
      </c>
      <c r="AK234" s="577">
        <v>2.3910000000000001E-2</v>
      </c>
      <c r="AL234" s="577">
        <v>3.4049999999999997E-2</v>
      </c>
      <c r="AM234" s="578">
        <v>0.65</v>
      </c>
      <c r="AN234" s="579" t="str">
        <f>IF(Tabela2[[#This Row],[Nazwa punktu]]=Tabela35[[#This Row],[Lokalizacja]],"OK","NIEEEEEEEEEEEEEEEEEEEEEEEEE")</f>
        <v>NIEEEEEEEEEEEEEEEEEEEEEEEEE</v>
      </c>
      <c r="AO234" s="582">
        <v>114</v>
      </c>
      <c r="AP234" s="583">
        <v>620</v>
      </c>
      <c r="AQ234" s="577" t="s">
        <v>1058</v>
      </c>
      <c r="AR234" s="582" t="s">
        <v>1104</v>
      </c>
      <c r="AS234" s="577" t="s">
        <v>959</v>
      </c>
      <c r="AT234" s="577" t="s">
        <v>959</v>
      </c>
      <c r="AU234" s="577" t="s">
        <v>959</v>
      </c>
      <c r="AV234" s="577" t="s">
        <v>959</v>
      </c>
      <c r="AW234" s="577">
        <v>8.9999999999999993E-3</v>
      </c>
      <c r="AX234" s="577" t="s">
        <v>959</v>
      </c>
      <c r="AY234" s="577">
        <v>1.4999999999999999E-2</v>
      </c>
      <c r="AZ234" s="577">
        <v>1.2E-2</v>
      </c>
      <c r="BA234" s="577">
        <v>8.0000000000000002E-3</v>
      </c>
      <c r="BB234" s="577">
        <v>1.0999999999999999E-2</v>
      </c>
      <c r="BC234" s="577">
        <v>0.01</v>
      </c>
      <c r="BD234" s="577">
        <v>0.01</v>
      </c>
      <c r="BE234" s="577" t="s">
        <v>959</v>
      </c>
      <c r="BF234" s="577">
        <v>8.0000000000000002E-3</v>
      </c>
      <c r="BG234" s="577">
        <v>8.0000000000000002E-3</v>
      </c>
      <c r="BH234" s="577" t="s">
        <v>959</v>
      </c>
      <c r="BI234" s="577" t="s">
        <v>959</v>
      </c>
      <c r="BJ234" s="577">
        <v>8.0000000000000002E-3</v>
      </c>
      <c r="BK234" s="580" t="s">
        <v>960</v>
      </c>
      <c r="BL234" s="577">
        <v>4.5999999999999999E-2</v>
      </c>
      <c r="BM234" s="577">
        <v>3.5500000000000004E-2</v>
      </c>
      <c r="BN234" s="577">
        <v>1.6E-2</v>
      </c>
      <c r="BO234" s="577">
        <v>0.11900000000000002</v>
      </c>
      <c r="BP234" s="580">
        <v>0.11400000000000002</v>
      </c>
      <c r="BQ234" s="577">
        <v>7.5500000000000012E-2</v>
      </c>
      <c r="BR234" s="583">
        <v>5.4500000000000007E-2</v>
      </c>
      <c r="BS234" s="579" t="str">
        <f>IF(Tabela35[[#This Row],[Lokalizacja3]]=Tabela2[[#This Row],[Nazwa punktu]],"ok","NIEEEEEE")</f>
        <v>NIEEEEEE</v>
      </c>
      <c r="BT234" s="580">
        <v>40</v>
      </c>
      <c r="BU234" s="582">
        <v>624</v>
      </c>
      <c r="BV234" s="577" t="s">
        <v>566</v>
      </c>
      <c r="BW234" s="582" t="s">
        <v>306</v>
      </c>
      <c r="BX234" s="577" t="s">
        <v>509</v>
      </c>
      <c r="BY234" s="577" t="s">
        <v>509</v>
      </c>
      <c r="BZ234" s="577" t="s">
        <v>509</v>
      </c>
      <c r="CA234" s="577" t="s">
        <v>509</v>
      </c>
      <c r="CB234" s="577" t="s">
        <v>509</v>
      </c>
      <c r="CC234" s="577" t="s">
        <v>509</v>
      </c>
      <c r="CD234" s="577" t="s">
        <v>509</v>
      </c>
      <c r="CE234" s="577" t="s">
        <v>515</v>
      </c>
      <c r="CF234" s="580">
        <v>0.1</v>
      </c>
      <c r="CG234" s="583" t="s">
        <v>509</v>
      </c>
      <c r="CH234" s="582">
        <v>40</v>
      </c>
      <c r="CI234" s="646">
        <v>620</v>
      </c>
      <c r="CJ234" s="743" t="s">
        <v>743</v>
      </c>
      <c r="CK234" s="648" t="s">
        <v>1104</v>
      </c>
      <c r="CL234" s="646" t="s">
        <v>910</v>
      </c>
      <c r="CM234" s="645" t="s">
        <v>910</v>
      </c>
      <c r="CN234" s="645" t="s">
        <v>910</v>
      </c>
      <c r="CO234" s="645" t="s">
        <v>910</v>
      </c>
      <c r="CP234" s="647" t="s">
        <v>542</v>
      </c>
      <c r="CQ234" s="645" t="s">
        <v>539</v>
      </c>
      <c r="CR234" s="645" t="s">
        <v>509</v>
      </c>
      <c r="CS234" s="645" t="s">
        <v>509</v>
      </c>
      <c r="CT234" s="645" t="s">
        <v>509</v>
      </c>
      <c r="CU234" s="645" t="s">
        <v>509</v>
      </c>
      <c r="CV234" s="645" t="s">
        <v>509</v>
      </c>
      <c r="CW234" s="645" t="s">
        <v>509</v>
      </c>
      <c r="CX234" s="646">
        <v>0.5</v>
      </c>
      <c r="CY234" s="645">
        <v>5</v>
      </c>
      <c r="CZ234" s="645">
        <v>2.1</v>
      </c>
      <c r="DA234" s="647">
        <v>7.6</v>
      </c>
      <c r="DB234" s="645" t="s">
        <v>540</v>
      </c>
      <c r="DC234" s="645" t="s">
        <v>509</v>
      </c>
      <c r="DD234" s="645" t="s">
        <v>509</v>
      </c>
      <c r="DE234" s="645" t="s">
        <v>540</v>
      </c>
      <c r="DF234" s="645" t="s">
        <v>910</v>
      </c>
      <c r="DG234" s="645" t="s">
        <v>910</v>
      </c>
      <c r="DH234" s="647" t="s">
        <v>541</v>
      </c>
      <c r="DI234" s="755" t="str">
        <f>IF(Tabela35[[#This Row],[nazwa punktu8]]=Tabela2[[#This Row],[Nazwa punktu]],"tak","NIEEEEEEEEEEEEEEEE")</f>
        <v>tak</v>
      </c>
    </row>
    <row r="235" spans="1:150" s="684" customFormat="1" hidden="1" x14ac:dyDescent="0.25">
      <c r="A235" s="679">
        <v>178</v>
      </c>
      <c r="B235" s="685">
        <v>445</v>
      </c>
      <c r="C235" s="681" t="s">
        <v>1059</v>
      </c>
      <c r="D235" s="697">
        <v>50.032694444444445</v>
      </c>
      <c r="E235" s="698">
        <v>19.440472222222223</v>
      </c>
      <c r="F235" s="699" t="s">
        <v>1109</v>
      </c>
      <c r="G235" s="696" t="s">
        <v>1478</v>
      </c>
      <c r="H235" s="570">
        <v>178</v>
      </c>
      <c r="I235" s="566">
        <v>445</v>
      </c>
      <c r="J235" s="567" t="s">
        <v>1223</v>
      </c>
      <c r="K235" s="588" t="s">
        <v>1109</v>
      </c>
      <c r="L235" s="569">
        <v>4560</v>
      </c>
      <c r="M235" s="570">
        <v>7</v>
      </c>
      <c r="N235" s="571">
        <v>0.56389999999999996</v>
      </c>
      <c r="O235" s="572">
        <v>8.31</v>
      </c>
      <c r="P235" s="572">
        <v>166.5</v>
      </c>
      <c r="Q235" s="573">
        <v>6.4980000000000002</v>
      </c>
      <c r="R235" s="572">
        <v>6.2649999999999997</v>
      </c>
      <c r="S235" s="572">
        <v>31.28</v>
      </c>
      <c r="T235" s="572">
        <v>40.4</v>
      </c>
      <c r="U235" s="574">
        <v>0.20200000000000001</v>
      </c>
      <c r="V235" s="572">
        <v>361</v>
      </c>
      <c r="W235" s="573">
        <v>0.76549999999999996</v>
      </c>
      <c r="X235" s="572">
        <v>20.14</v>
      </c>
      <c r="Y235" s="572">
        <v>202.6</v>
      </c>
      <c r="Z235" s="572">
        <v>3.1070000000000002</v>
      </c>
      <c r="AA235" s="572">
        <v>30.41</v>
      </c>
      <c r="AB235" s="572">
        <v>81.97</v>
      </c>
      <c r="AC235" s="572">
        <v>16.66</v>
      </c>
      <c r="AD235" s="575">
        <v>1052</v>
      </c>
      <c r="AE235" s="576">
        <v>0.77039999999999997</v>
      </c>
      <c r="AF235" s="576">
        <v>0.38700000000000001</v>
      </c>
      <c r="AG235" s="576">
        <v>1.581</v>
      </c>
      <c r="AH235" s="576">
        <v>0.1226</v>
      </c>
      <c r="AI235" s="576">
        <v>0.25</v>
      </c>
      <c r="AJ235" s="577">
        <v>4.965E-2</v>
      </c>
      <c r="AK235" s="577">
        <v>0.1341</v>
      </c>
      <c r="AL235" s="577">
        <v>0.13350000000000001</v>
      </c>
      <c r="AM235" s="578">
        <v>4.29</v>
      </c>
      <c r="AN235" s="579" t="str">
        <f>IF(Tabela2[[#This Row],[Nazwa punktu]]=Tabela35[[#This Row],[Lokalizacja]],"OK","NIEEEEEEEEEEEEEEEEEEEEEEEEE")</f>
        <v>NIEEEEEEEEEEEEEEEEEEEEEEEEE</v>
      </c>
      <c r="AO235" s="582">
        <v>178</v>
      </c>
      <c r="AP235" s="583">
        <v>445</v>
      </c>
      <c r="AQ235" s="577" t="s">
        <v>1223</v>
      </c>
      <c r="AR235" s="582" t="s">
        <v>1109</v>
      </c>
      <c r="AS235" s="577">
        <v>5.8999999999999997E-2</v>
      </c>
      <c r="AT235" s="577">
        <v>2.4E-2</v>
      </c>
      <c r="AU235" s="577">
        <v>2.5000000000000001E-2</v>
      </c>
      <c r="AV235" s="577">
        <v>5.1999999999999998E-2</v>
      </c>
      <c r="AW235" s="577">
        <v>0.26700000000000002</v>
      </c>
      <c r="AX235" s="577">
        <v>7.4999999999999997E-2</v>
      </c>
      <c r="AY235" s="577">
        <v>0.40699999999999997</v>
      </c>
      <c r="AZ235" s="577">
        <v>0.33800000000000002</v>
      </c>
      <c r="BA235" s="577">
        <v>0.189</v>
      </c>
      <c r="BB235" s="577">
        <v>0.25700000000000001</v>
      </c>
      <c r="BC235" s="577">
        <v>0.23</v>
      </c>
      <c r="BD235" s="577">
        <v>0.20200000000000001</v>
      </c>
      <c r="BE235" s="577">
        <v>4.2999999999999997E-2</v>
      </c>
      <c r="BF235" s="577">
        <v>0.185</v>
      </c>
      <c r="BG235" s="577">
        <v>0.17399999999999999</v>
      </c>
      <c r="BH235" s="577">
        <v>3.9E-2</v>
      </c>
      <c r="BI235" s="577">
        <v>6.8000000000000005E-2</v>
      </c>
      <c r="BJ235" s="577">
        <v>0.161</v>
      </c>
      <c r="BK235" s="580">
        <v>0.443</v>
      </c>
      <c r="BL235" s="577">
        <v>1.1909999999999998</v>
      </c>
      <c r="BM235" s="577">
        <v>0.76700000000000013</v>
      </c>
      <c r="BN235" s="577">
        <v>0.33500000000000002</v>
      </c>
      <c r="BO235" s="577">
        <v>2.7949999999999999</v>
      </c>
      <c r="BP235" s="580">
        <v>2.6840000000000002</v>
      </c>
      <c r="BQ235" s="577">
        <v>1.8579999999999999</v>
      </c>
      <c r="BR235" s="583">
        <v>1.18</v>
      </c>
      <c r="BS235" s="579" t="str">
        <f>IF(Tabela35[[#This Row],[Lokalizacja3]]=Tabela2[[#This Row],[Nazwa punktu]],"ok","NIEEEEEE")</f>
        <v>NIEEEEEE</v>
      </c>
      <c r="BT235" s="580">
        <v>178</v>
      </c>
      <c r="BU235" s="582">
        <v>445</v>
      </c>
      <c r="BV235" s="577" t="s">
        <v>625</v>
      </c>
      <c r="BW235" s="582" t="s">
        <v>1109</v>
      </c>
      <c r="BX235" s="577">
        <v>1</v>
      </c>
      <c r="BY235" s="577">
        <v>0.4</v>
      </c>
      <c r="BZ235" s="577">
        <v>0.7</v>
      </c>
      <c r="CA235" s="577">
        <v>0.8</v>
      </c>
      <c r="CB235" s="577">
        <v>0.8</v>
      </c>
      <c r="CC235" s="577">
        <v>0.3</v>
      </c>
      <c r="CD235" s="577">
        <v>1</v>
      </c>
      <c r="CE235" s="577">
        <v>5</v>
      </c>
      <c r="CF235" s="580">
        <v>4.2</v>
      </c>
      <c r="CG235" s="583" t="s">
        <v>509</v>
      </c>
      <c r="CH235" s="582">
        <v>178</v>
      </c>
      <c r="CI235" s="577">
        <v>445</v>
      </c>
      <c r="CJ235" s="582" t="s">
        <v>1059</v>
      </c>
      <c r="CK235" s="577" t="s">
        <v>1109</v>
      </c>
      <c r="CL235" s="580">
        <v>5.4</v>
      </c>
      <c r="CM235" s="577">
        <v>41.5</v>
      </c>
      <c r="CN235" s="577">
        <v>1.1000000000000001</v>
      </c>
      <c r="CO235" s="577">
        <v>4</v>
      </c>
      <c r="CP235" s="583">
        <v>52</v>
      </c>
      <c r="CQ235" s="577" t="s">
        <v>539</v>
      </c>
      <c r="CR235" s="577" t="s">
        <v>509</v>
      </c>
      <c r="CS235" s="577" t="s">
        <v>509</v>
      </c>
      <c r="CT235" s="577" t="s">
        <v>509</v>
      </c>
      <c r="CU235" s="577" t="s">
        <v>509</v>
      </c>
      <c r="CV235" s="577" t="s">
        <v>509</v>
      </c>
      <c r="CW235" s="577" t="s">
        <v>509</v>
      </c>
      <c r="CX235" s="580">
        <v>9.1999999999999993</v>
      </c>
      <c r="CY235" s="577">
        <v>54.6</v>
      </c>
      <c r="CZ235" s="577">
        <v>54</v>
      </c>
      <c r="DA235" s="583">
        <v>117.8</v>
      </c>
      <c r="DB235" s="577" t="s">
        <v>540</v>
      </c>
      <c r="DC235" s="577" t="s">
        <v>509</v>
      </c>
      <c r="DD235" s="577" t="s">
        <v>509</v>
      </c>
      <c r="DE235" s="577" t="s">
        <v>540</v>
      </c>
      <c r="DF235" s="577" t="s">
        <v>910</v>
      </c>
      <c r="DG235" s="577" t="s">
        <v>910</v>
      </c>
      <c r="DH235" s="583" t="s">
        <v>541</v>
      </c>
      <c r="DI235" s="749" t="str">
        <f>IF(Tabela35[[#This Row],[nazwa punktu8]]=Tabela2[[#This Row],[Nazwa punktu]],"tak","NIEEEEEEEEEEEEEEEE")</f>
        <v>tak</v>
      </c>
    </row>
    <row r="236" spans="1:150" s="684" customFormat="1" hidden="1" x14ac:dyDescent="0.25">
      <c r="A236" s="679">
        <v>140</v>
      </c>
      <c r="B236" s="680">
        <v>446</v>
      </c>
      <c r="C236" s="681" t="s">
        <v>1060</v>
      </c>
      <c r="D236" s="693">
        <v>52.428655999999997</v>
      </c>
      <c r="E236" s="694">
        <v>20.650150999999301</v>
      </c>
      <c r="F236" s="699" t="s">
        <v>1100</v>
      </c>
      <c r="G236" s="696" t="s">
        <v>1479</v>
      </c>
      <c r="H236" s="570">
        <v>140</v>
      </c>
      <c r="I236" s="566">
        <v>446</v>
      </c>
      <c r="J236" s="567" t="s">
        <v>1060</v>
      </c>
      <c r="K236" s="588" t="s">
        <v>1100</v>
      </c>
      <c r="L236" s="569">
        <v>459</v>
      </c>
      <c r="M236" s="570">
        <v>7.6</v>
      </c>
      <c r="N236" s="571" t="s">
        <v>910</v>
      </c>
      <c r="O236" s="572" t="s">
        <v>304</v>
      </c>
      <c r="P236" s="572">
        <v>26.29</v>
      </c>
      <c r="Q236" s="573" t="s">
        <v>910</v>
      </c>
      <c r="R236" s="572" t="s">
        <v>911</v>
      </c>
      <c r="S236" s="572">
        <v>3.0009999999999999</v>
      </c>
      <c r="T236" s="572">
        <v>1.897</v>
      </c>
      <c r="U236" s="574">
        <v>4.7099999999999998E-3</v>
      </c>
      <c r="V236" s="572">
        <v>155.19999999999999</v>
      </c>
      <c r="W236" s="573" t="s">
        <v>910</v>
      </c>
      <c r="X236" s="572">
        <v>1.3009999999999999</v>
      </c>
      <c r="Y236" s="572">
        <v>8.1929999999999996</v>
      </c>
      <c r="Z236" s="572" t="s">
        <v>912</v>
      </c>
      <c r="AA236" s="572">
        <v>8.4239999999999995</v>
      </c>
      <c r="AB236" s="572">
        <v>37.21</v>
      </c>
      <c r="AC236" s="572">
        <v>1.381</v>
      </c>
      <c r="AD236" s="575">
        <v>16.82</v>
      </c>
      <c r="AE236" s="576">
        <v>0.1152</v>
      </c>
      <c r="AF236" s="576">
        <v>0.24379999999999999</v>
      </c>
      <c r="AG236" s="576">
        <v>0.15970000000000001</v>
      </c>
      <c r="AH236" s="576">
        <v>5.0610000000000002E-2</v>
      </c>
      <c r="AI236" s="576">
        <v>2.4909999999999998E-2</v>
      </c>
      <c r="AJ236" s="577">
        <v>1.814E-2</v>
      </c>
      <c r="AK236" s="577">
        <v>1.2279999999999999E-2</v>
      </c>
      <c r="AL236" s="577">
        <v>5.2640000000000004E-3</v>
      </c>
      <c r="AM236" s="578">
        <v>0.1</v>
      </c>
      <c r="AN236" s="579" t="str">
        <f>IF(Tabela2[[#This Row],[Nazwa punktu]]=Tabela35[[#This Row],[Lokalizacja]],"OK","NIEEEEEEEEEEEEEEEEEEEEEEEEE")</f>
        <v>OK</v>
      </c>
      <c r="AO236" s="582">
        <v>140</v>
      </c>
      <c r="AP236" s="583">
        <v>446</v>
      </c>
      <c r="AQ236" s="577" t="s">
        <v>1060</v>
      </c>
      <c r="AR236" s="582" t="s">
        <v>1100</v>
      </c>
      <c r="AS236" s="577" t="s">
        <v>959</v>
      </c>
      <c r="AT236" s="577" t="s">
        <v>959</v>
      </c>
      <c r="AU236" s="577" t="s">
        <v>959</v>
      </c>
      <c r="AV236" s="577" t="s">
        <v>959</v>
      </c>
      <c r="AW236" s="577" t="s">
        <v>959</v>
      </c>
      <c r="AX236" s="577" t="s">
        <v>959</v>
      </c>
      <c r="AY236" s="577" t="s">
        <v>959</v>
      </c>
      <c r="AZ236" s="577" t="s">
        <v>959</v>
      </c>
      <c r="BA236" s="577" t="s">
        <v>959</v>
      </c>
      <c r="BB236" s="577" t="s">
        <v>959</v>
      </c>
      <c r="BC236" s="577" t="s">
        <v>959</v>
      </c>
      <c r="BD236" s="577" t="s">
        <v>959</v>
      </c>
      <c r="BE236" s="577" t="s">
        <v>959</v>
      </c>
      <c r="BF236" s="577" t="s">
        <v>959</v>
      </c>
      <c r="BG236" s="577" t="s">
        <v>959</v>
      </c>
      <c r="BH236" s="577" t="s">
        <v>959</v>
      </c>
      <c r="BI236" s="577" t="s">
        <v>959</v>
      </c>
      <c r="BJ236" s="577" t="s">
        <v>959</v>
      </c>
      <c r="BK236" s="580" t="s">
        <v>960</v>
      </c>
      <c r="BL236" s="577" t="s">
        <v>961</v>
      </c>
      <c r="BM236" s="577" t="s">
        <v>1114</v>
      </c>
      <c r="BN236" s="577" t="s">
        <v>962</v>
      </c>
      <c r="BO236" s="577" t="s">
        <v>933</v>
      </c>
      <c r="BP236" s="580" t="s">
        <v>964</v>
      </c>
      <c r="BQ236" s="577" t="s">
        <v>1115</v>
      </c>
      <c r="BR236" s="583" t="s">
        <v>963</v>
      </c>
      <c r="BS236" s="579" t="str">
        <f>IF(Tabela35[[#This Row],[Lokalizacja3]]=Tabela2[[#This Row],[Nazwa punktu]],"ok","NIEEEEEE")</f>
        <v>ok</v>
      </c>
      <c r="BT236" s="580">
        <v>140</v>
      </c>
      <c r="BU236" s="582">
        <v>446</v>
      </c>
      <c r="BV236" s="577" t="s">
        <v>1060</v>
      </c>
      <c r="BW236" s="582" t="s">
        <v>1100</v>
      </c>
      <c r="BX236" s="577" t="s">
        <v>509</v>
      </c>
      <c r="BY236" s="577" t="s">
        <v>509</v>
      </c>
      <c r="BZ236" s="577" t="s">
        <v>509</v>
      </c>
      <c r="CA236" s="577" t="s">
        <v>509</v>
      </c>
      <c r="CB236" s="577" t="s">
        <v>509</v>
      </c>
      <c r="CC236" s="577" t="s">
        <v>509</v>
      </c>
      <c r="CD236" s="577" t="s">
        <v>509</v>
      </c>
      <c r="CE236" s="577" t="s">
        <v>515</v>
      </c>
      <c r="CF236" s="580">
        <v>0.1</v>
      </c>
      <c r="CG236" s="583" t="s">
        <v>509</v>
      </c>
      <c r="CH236" s="582">
        <v>140</v>
      </c>
      <c r="CI236" s="577">
        <v>446</v>
      </c>
      <c r="CJ236" s="582" t="s">
        <v>1060</v>
      </c>
      <c r="CK236" s="577" t="s">
        <v>1100</v>
      </c>
      <c r="CL236" s="580" t="s">
        <v>910</v>
      </c>
      <c r="CM236" s="577" t="s">
        <v>910</v>
      </c>
      <c r="CN236" s="577" t="s">
        <v>910</v>
      </c>
      <c r="CO236" s="577" t="s">
        <v>910</v>
      </c>
      <c r="CP236" s="583" t="s">
        <v>542</v>
      </c>
      <c r="CQ236" s="577" t="s">
        <v>539</v>
      </c>
      <c r="CR236" s="577" t="s">
        <v>509</v>
      </c>
      <c r="CS236" s="577" t="s">
        <v>509</v>
      </c>
      <c r="CT236" s="577" t="s">
        <v>509</v>
      </c>
      <c r="CU236" s="577" t="s">
        <v>509</v>
      </c>
      <c r="CV236" s="577" t="s">
        <v>509</v>
      </c>
      <c r="CW236" s="577" t="s">
        <v>509</v>
      </c>
      <c r="CX236" s="580" t="s">
        <v>509</v>
      </c>
      <c r="CY236" s="577" t="s">
        <v>509</v>
      </c>
      <c r="CZ236" s="577" t="s">
        <v>910</v>
      </c>
      <c r="DA236" s="583" t="s">
        <v>515</v>
      </c>
      <c r="DB236" s="577" t="s">
        <v>540</v>
      </c>
      <c r="DC236" s="577" t="s">
        <v>509</v>
      </c>
      <c r="DD236" s="577" t="s">
        <v>509</v>
      </c>
      <c r="DE236" s="577" t="s">
        <v>540</v>
      </c>
      <c r="DF236" s="577" t="s">
        <v>910</v>
      </c>
      <c r="DG236" s="577" t="s">
        <v>910</v>
      </c>
      <c r="DH236" s="583" t="s">
        <v>541</v>
      </c>
      <c r="DI236" s="749" t="str">
        <f>IF(Tabela35[[#This Row],[nazwa punktu8]]=Tabela2[[#This Row],[Nazwa punktu]],"tak","NIEEEEEEEEEEEEEEEE")</f>
        <v>tak</v>
      </c>
    </row>
    <row r="237" spans="1:150" s="684" customFormat="1" hidden="1" x14ac:dyDescent="0.25">
      <c r="A237" s="679">
        <v>198</v>
      </c>
      <c r="B237" s="680">
        <v>29</v>
      </c>
      <c r="C237" s="681" t="s">
        <v>1061</v>
      </c>
      <c r="D237" s="693">
        <v>54.254299000000003</v>
      </c>
      <c r="E237" s="694">
        <v>18.943871999999999</v>
      </c>
      <c r="F237" s="695" t="s">
        <v>1106</v>
      </c>
      <c r="G237" s="696" t="s">
        <v>1475</v>
      </c>
      <c r="H237" s="570">
        <v>198</v>
      </c>
      <c r="I237" s="566">
        <v>29</v>
      </c>
      <c r="J237" s="567" t="s">
        <v>1061</v>
      </c>
      <c r="K237" s="568" t="s">
        <v>1106</v>
      </c>
      <c r="L237" s="569">
        <v>757</v>
      </c>
      <c r="M237" s="570">
        <v>7.7</v>
      </c>
      <c r="N237" s="571" t="s">
        <v>910</v>
      </c>
      <c r="O237" s="572" t="s">
        <v>304</v>
      </c>
      <c r="P237" s="572">
        <v>29.07</v>
      </c>
      <c r="Q237" s="573" t="s">
        <v>910</v>
      </c>
      <c r="R237" s="572">
        <v>1.9379999999999999</v>
      </c>
      <c r="S237" s="572">
        <v>6.53</v>
      </c>
      <c r="T237" s="572">
        <v>4.41</v>
      </c>
      <c r="U237" s="574">
        <v>1.84E-2</v>
      </c>
      <c r="V237" s="572">
        <v>133.6</v>
      </c>
      <c r="W237" s="573" t="s">
        <v>910</v>
      </c>
      <c r="X237" s="572">
        <v>5.3049999999999997</v>
      </c>
      <c r="Y237" s="572">
        <v>5.1849999999999996</v>
      </c>
      <c r="Z237" s="572" t="s">
        <v>912</v>
      </c>
      <c r="AA237" s="572">
        <v>10.220000000000001</v>
      </c>
      <c r="AB237" s="572">
        <v>115.8</v>
      </c>
      <c r="AC237" s="572">
        <v>5.8840000000000003</v>
      </c>
      <c r="AD237" s="575">
        <v>43.22</v>
      </c>
      <c r="AE237" s="576">
        <v>0.31290000000000001</v>
      </c>
      <c r="AF237" s="576">
        <v>0.33800000000000002</v>
      </c>
      <c r="AG237" s="576">
        <v>0.48549999999999999</v>
      </c>
      <c r="AH237" s="576">
        <v>8.5679999999999992E-2</v>
      </c>
      <c r="AI237" s="576">
        <v>0.1026</v>
      </c>
      <c r="AJ237" s="577">
        <v>1.9570000000000001E-2</v>
      </c>
      <c r="AK237" s="577">
        <v>2.1490000000000002E-2</v>
      </c>
      <c r="AL237" s="577">
        <v>2.6089999999999999E-2</v>
      </c>
      <c r="AM237" s="578">
        <v>0.17</v>
      </c>
      <c r="AN237" s="579" t="str">
        <f>IF(Tabela2[[#This Row],[Nazwa punktu]]=Tabela35[[#This Row],[Lokalizacja]],"OK","NIEEEEEEEEEEEEEEEEEEEEEEEEE")</f>
        <v>OK</v>
      </c>
      <c r="AO237" s="582">
        <v>199</v>
      </c>
      <c r="AP237" s="583">
        <v>29</v>
      </c>
      <c r="AQ237" s="577" t="s">
        <v>1061</v>
      </c>
      <c r="AR237" s="582" t="s">
        <v>1106</v>
      </c>
      <c r="AS237" s="577" t="s">
        <v>959</v>
      </c>
      <c r="AT237" s="577" t="s">
        <v>959</v>
      </c>
      <c r="AU237" s="577" t="s">
        <v>959</v>
      </c>
      <c r="AV237" s="577" t="s">
        <v>959</v>
      </c>
      <c r="AW237" s="577" t="s">
        <v>959</v>
      </c>
      <c r="AX237" s="577" t="s">
        <v>959</v>
      </c>
      <c r="AY237" s="577">
        <v>0.01</v>
      </c>
      <c r="AZ237" s="577">
        <v>0.01</v>
      </c>
      <c r="BA237" s="577" t="s">
        <v>959</v>
      </c>
      <c r="BB237" s="577">
        <v>7.0000000000000001E-3</v>
      </c>
      <c r="BC237" s="577">
        <v>7.0000000000000001E-3</v>
      </c>
      <c r="BD237" s="577">
        <v>6.0000000000000001E-3</v>
      </c>
      <c r="BE237" s="577" t="s">
        <v>959</v>
      </c>
      <c r="BF237" s="577">
        <v>6.0000000000000001E-3</v>
      </c>
      <c r="BG237" s="577">
        <v>7.0000000000000001E-3</v>
      </c>
      <c r="BH237" s="577" t="s">
        <v>959</v>
      </c>
      <c r="BI237" s="577" t="s">
        <v>959</v>
      </c>
      <c r="BJ237" s="577">
        <v>6.0000000000000001E-3</v>
      </c>
      <c r="BK237" s="580" t="s">
        <v>960</v>
      </c>
      <c r="BL237" s="577">
        <v>2.9499999999999998E-2</v>
      </c>
      <c r="BM237" s="577" t="s">
        <v>1114</v>
      </c>
      <c r="BN237" s="577">
        <v>1.3000000000000001E-2</v>
      </c>
      <c r="BO237" s="577" t="s">
        <v>933</v>
      </c>
      <c r="BP237" s="580" t="s">
        <v>964</v>
      </c>
      <c r="BQ237" s="577">
        <v>5.0500000000000003E-2</v>
      </c>
      <c r="BR237" s="583">
        <v>3.6999999999999998E-2</v>
      </c>
      <c r="BS237" s="579" t="str">
        <f>IF(Tabela35[[#This Row],[Lokalizacja3]]=Tabela2[[#This Row],[Nazwa punktu]],"ok","NIEEEEEE")</f>
        <v>ok</v>
      </c>
      <c r="BT237" s="580">
        <v>197</v>
      </c>
      <c r="BU237" s="582">
        <v>29</v>
      </c>
      <c r="BV237" s="577" t="s">
        <v>1061</v>
      </c>
      <c r="BW237" s="582" t="s">
        <v>1106</v>
      </c>
      <c r="BX237" s="577" t="s">
        <v>509</v>
      </c>
      <c r="BY237" s="577" t="s">
        <v>509</v>
      </c>
      <c r="BZ237" s="577" t="s">
        <v>509</v>
      </c>
      <c r="CA237" s="577" t="s">
        <v>509</v>
      </c>
      <c r="CB237" s="577" t="s">
        <v>509</v>
      </c>
      <c r="CC237" s="577" t="s">
        <v>509</v>
      </c>
      <c r="CD237" s="577" t="s">
        <v>509</v>
      </c>
      <c r="CE237" s="577" t="s">
        <v>515</v>
      </c>
      <c r="CF237" s="580" t="s">
        <v>509</v>
      </c>
      <c r="CG237" s="583" t="s">
        <v>509</v>
      </c>
      <c r="CH237" s="582">
        <v>197</v>
      </c>
      <c r="CI237" s="577">
        <v>29</v>
      </c>
      <c r="CJ237" s="582" t="s">
        <v>1061</v>
      </c>
      <c r="CK237" s="577" t="s">
        <v>1106</v>
      </c>
      <c r="CL237" s="580" t="s">
        <v>910</v>
      </c>
      <c r="CM237" s="577" t="s">
        <v>910</v>
      </c>
      <c r="CN237" s="577" t="s">
        <v>910</v>
      </c>
      <c r="CO237" s="577" t="s">
        <v>910</v>
      </c>
      <c r="CP237" s="583" t="s">
        <v>542</v>
      </c>
      <c r="CQ237" s="577" t="s">
        <v>539</v>
      </c>
      <c r="CR237" s="577" t="s">
        <v>509</v>
      </c>
      <c r="CS237" s="577" t="s">
        <v>509</v>
      </c>
      <c r="CT237" s="577" t="s">
        <v>509</v>
      </c>
      <c r="CU237" s="577" t="s">
        <v>509</v>
      </c>
      <c r="CV237" s="577" t="s">
        <v>509</v>
      </c>
      <c r="CW237" s="577" t="s">
        <v>509</v>
      </c>
      <c r="CX237" s="580">
        <v>0.1</v>
      </c>
      <c r="CY237" s="577">
        <v>0.3</v>
      </c>
      <c r="CZ237" s="577" t="s">
        <v>910</v>
      </c>
      <c r="DA237" s="583">
        <v>0.65</v>
      </c>
      <c r="DB237" s="577" t="s">
        <v>540</v>
      </c>
      <c r="DC237" s="577" t="s">
        <v>509</v>
      </c>
      <c r="DD237" s="577" t="s">
        <v>509</v>
      </c>
      <c r="DE237" s="577" t="s">
        <v>540</v>
      </c>
      <c r="DF237" s="577" t="s">
        <v>910</v>
      </c>
      <c r="DG237" s="577" t="s">
        <v>910</v>
      </c>
      <c r="DH237" s="583" t="s">
        <v>541</v>
      </c>
      <c r="DI237" s="749" t="str">
        <f>IF(Tabela35[[#This Row],[nazwa punktu8]]=Tabela2[[#This Row],[Nazwa punktu]],"tak","NIEEEEEEEEEEEEEEEE")</f>
        <v>tak</v>
      </c>
    </row>
    <row r="238" spans="1:150" s="684" customFormat="1" hidden="1" x14ac:dyDescent="0.25">
      <c r="A238" s="679">
        <v>116</v>
      </c>
      <c r="B238" s="685">
        <v>652</v>
      </c>
      <c r="C238" s="681" t="s">
        <v>1062</v>
      </c>
      <c r="D238" s="697">
        <v>49.983222222222224</v>
      </c>
      <c r="E238" s="698">
        <v>19.781055555555554</v>
      </c>
      <c r="F238" s="570" t="s">
        <v>1104</v>
      </c>
      <c r="G238" s="696" t="s">
        <v>1508</v>
      </c>
      <c r="H238" s="570">
        <v>116</v>
      </c>
      <c r="I238" s="566">
        <v>652</v>
      </c>
      <c r="J238" s="567" t="s">
        <v>1062</v>
      </c>
      <c r="K238" s="625" t="s">
        <v>1104</v>
      </c>
      <c r="L238" s="569">
        <v>4070</v>
      </c>
      <c r="M238" s="570">
        <v>7.9</v>
      </c>
      <c r="N238" s="571" t="s">
        <v>910</v>
      </c>
      <c r="O238" s="572" t="s">
        <v>304</v>
      </c>
      <c r="P238" s="572">
        <v>65.260000000000005</v>
      </c>
      <c r="Q238" s="573">
        <v>0.73650000000000004</v>
      </c>
      <c r="R238" s="572">
        <v>3.0960000000000001</v>
      </c>
      <c r="S238" s="572">
        <v>10.35</v>
      </c>
      <c r="T238" s="572">
        <v>9.0519999999999996</v>
      </c>
      <c r="U238" s="574">
        <v>2.6100000000000002E-2</v>
      </c>
      <c r="V238" s="572">
        <v>152.6</v>
      </c>
      <c r="W238" s="573" t="s">
        <v>910</v>
      </c>
      <c r="X238" s="572">
        <v>10.119999999999999</v>
      </c>
      <c r="Y238" s="572">
        <v>14.28</v>
      </c>
      <c r="Z238" s="572" t="s">
        <v>912</v>
      </c>
      <c r="AA238" s="572">
        <v>21.96</v>
      </c>
      <c r="AB238" s="572">
        <v>113</v>
      </c>
      <c r="AC238" s="572">
        <v>10.46</v>
      </c>
      <c r="AD238" s="575">
        <v>113.9</v>
      </c>
      <c r="AE238" s="576">
        <v>0.51319999999999999</v>
      </c>
      <c r="AF238" s="576">
        <v>0.35439999999999999</v>
      </c>
      <c r="AG238" s="576">
        <v>0.72789999999999999</v>
      </c>
      <c r="AH238" s="576">
        <v>0.1145</v>
      </c>
      <c r="AI238" s="576">
        <v>0.16120000000000001</v>
      </c>
      <c r="AJ238" s="577">
        <v>5.6979999999999996E-2</v>
      </c>
      <c r="AK238" s="577">
        <v>2.4170000000000001E-2</v>
      </c>
      <c r="AL238" s="577">
        <v>2.7960000000000002E-2</v>
      </c>
      <c r="AM238" s="578">
        <v>0.31</v>
      </c>
      <c r="AN238" s="579" t="str">
        <f>IF(Tabela2[[#This Row],[Nazwa punktu]]=Tabela35[[#This Row],[Lokalizacja]],"OK","NIEEEEEEEEEEEEEEEEEEEEEEEEE")</f>
        <v>OK</v>
      </c>
      <c r="AO238" s="582">
        <v>115</v>
      </c>
      <c r="AP238" s="583">
        <v>652</v>
      </c>
      <c r="AQ238" s="577" t="s">
        <v>1062</v>
      </c>
      <c r="AR238" s="582" t="s">
        <v>1104</v>
      </c>
      <c r="AS238" s="577" t="s">
        <v>959</v>
      </c>
      <c r="AT238" s="577" t="s">
        <v>959</v>
      </c>
      <c r="AU238" s="577" t="s">
        <v>959</v>
      </c>
      <c r="AV238" s="577" t="s">
        <v>959</v>
      </c>
      <c r="AW238" s="577">
        <v>1.4E-2</v>
      </c>
      <c r="AX238" s="577" t="s">
        <v>959</v>
      </c>
      <c r="AY238" s="577">
        <v>1.7999999999999999E-2</v>
      </c>
      <c r="AZ238" s="577">
        <v>1.4999999999999999E-2</v>
      </c>
      <c r="BA238" s="577">
        <v>7.0000000000000001E-3</v>
      </c>
      <c r="BB238" s="577">
        <v>1.0999999999999999E-2</v>
      </c>
      <c r="BC238" s="577">
        <v>8.9999999999999993E-3</v>
      </c>
      <c r="BD238" s="577">
        <v>8.0000000000000002E-3</v>
      </c>
      <c r="BE238" s="577" t="s">
        <v>959</v>
      </c>
      <c r="BF238" s="577">
        <v>8.0000000000000002E-3</v>
      </c>
      <c r="BG238" s="577">
        <v>6.0000000000000001E-3</v>
      </c>
      <c r="BH238" s="577" t="s">
        <v>959</v>
      </c>
      <c r="BI238" s="577" t="s">
        <v>959</v>
      </c>
      <c r="BJ238" s="577">
        <v>6.0000000000000001E-3</v>
      </c>
      <c r="BK238" s="580" t="s">
        <v>960</v>
      </c>
      <c r="BL238" s="577">
        <v>5.1000000000000004E-2</v>
      </c>
      <c r="BM238" s="577">
        <v>3.2500000000000001E-2</v>
      </c>
      <c r="BN238" s="577">
        <v>1.2E-2</v>
      </c>
      <c r="BO238" s="577">
        <v>0.12200000000000003</v>
      </c>
      <c r="BP238" s="580">
        <v>0.11700000000000002</v>
      </c>
      <c r="BQ238" s="577">
        <v>8.5499999999999993E-2</v>
      </c>
      <c r="BR238" s="583">
        <v>4.65E-2</v>
      </c>
      <c r="BS238" s="579" t="str">
        <f>IF(Tabela35[[#This Row],[Lokalizacja3]]=Tabela2[[#This Row],[Nazwa punktu]],"ok","NIEEEEEE")</f>
        <v>ok</v>
      </c>
      <c r="BT238" s="580">
        <v>116</v>
      </c>
      <c r="BU238" s="582">
        <v>652</v>
      </c>
      <c r="BV238" s="577" t="s">
        <v>1062</v>
      </c>
      <c r="BW238" s="582" t="s">
        <v>1104</v>
      </c>
      <c r="BX238" s="577" t="s">
        <v>509</v>
      </c>
      <c r="BY238" s="577" t="s">
        <v>509</v>
      </c>
      <c r="BZ238" s="577" t="s">
        <v>509</v>
      </c>
      <c r="CA238" s="577" t="s">
        <v>509</v>
      </c>
      <c r="CB238" s="577" t="s">
        <v>509</v>
      </c>
      <c r="CC238" s="577" t="s">
        <v>509</v>
      </c>
      <c r="CD238" s="577" t="s">
        <v>509</v>
      </c>
      <c r="CE238" s="577" t="s">
        <v>515</v>
      </c>
      <c r="CF238" s="580">
        <v>0.3</v>
      </c>
      <c r="CG238" s="583" t="s">
        <v>509</v>
      </c>
      <c r="CH238" s="582">
        <v>116</v>
      </c>
      <c r="CI238" s="577">
        <v>652</v>
      </c>
      <c r="CJ238" s="582" t="s">
        <v>1062</v>
      </c>
      <c r="CK238" s="577" t="s">
        <v>1104</v>
      </c>
      <c r="CL238" s="580" t="s">
        <v>910</v>
      </c>
      <c r="CM238" s="577">
        <v>1.1000000000000001</v>
      </c>
      <c r="CN238" s="577" t="s">
        <v>910</v>
      </c>
      <c r="CO238" s="577" t="s">
        <v>910</v>
      </c>
      <c r="CP238" s="583" t="s">
        <v>542</v>
      </c>
      <c r="CQ238" s="577" t="s">
        <v>539</v>
      </c>
      <c r="CR238" s="577" t="s">
        <v>509</v>
      </c>
      <c r="CS238" s="577" t="s">
        <v>509</v>
      </c>
      <c r="CT238" s="577" t="s">
        <v>509</v>
      </c>
      <c r="CU238" s="577" t="s">
        <v>509</v>
      </c>
      <c r="CV238" s="577" t="s">
        <v>509</v>
      </c>
      <c r="CW238" s="577" t="s">
        <v>509</v>
      </c>
      <c r="CX238" s="580">
        <v>1.6</v>
      </c>
      <c r="CY238" s="577">
        <v>6.4</v>
      </c>
      <c r="CZ238" s="577">
        <v>7.1</v>
      </c>
      <c r="DA238" s="583">
        <v>15.1</v>
      </c>
      <c r="DB238" s="577" t="s">
        <v>540</v>
      </c>
      <c r="DC238" s="577" t="s">
        <v>509</v>
      </c>
      <c r="DD238" s="577" t="s">
        <v>509</v>
      </c>
      <c r="DE238" s="577" t="s">
        <v>540</v>
      </c>
      <c r="DF238" s="577" t="s">
        <v>910</v>
      </c>
      <c r="DG238" s="577" t="s">
        <v>910</v>
      </c>
      <c r="DH238" s="583" t="s">
        <v>541</v>
      </c>
      <c r="DI238" s="749" t="str">
        <f>IF(Tabela35[[#This Row],[nazwa punktu8]]=Tabela2[[#This Row],[Nazwa punktu]],"tak","NIEEEEEEEEEEEEEEEE")</f>
        <v>tak</v>
      </c>
    </row>
    <row r="239" spans="1:150" s="684" customFormat="1" hidden="1" x14ac:dyDescent="0.25">
      <c r="A239" s="679">
        <v>41</v>
      </c>
      <c r="B239" s="680">
        <v>145</v>
      </c>
      <c r="C239" s="681" t="s">
        <v>1063</v>
      </c>
      <c r="D239" s="693">
        <v>52.836779</v>
      </c>
      <c r="E239" s="694">
        <v>18.903972</v>
      </c>
      <c r="F239" s="695" t="s">
        <v>306</v>
      </c>
      <c r="G239" s="696" t="s">
        <v>1475</v>
      </c>
      <c r="H239" s="570">
        <v>41</v>
      </c>
      <c r="I239" s="566">
        <v>145</v>
      </c>
      <c r="J239" s="567" t="s">
        <v>1063</v>
      </c>
      <c r="K239" s="568" t="s">
        <v>306</v>
      </c>
      <c r="L239" s="569">
        <v>606</v>
      </c>
      <c r="M239" s="570">
        <v>8</v>
      </c>
      <c r="N239" s="571" t="s">
        <v>910</v>
      </c>
      <c r="O239" s="572" t="s">
        <v>304</v>
      </c>
      <c r="P239" s="572">
        <v>37.08</v>
      </c>
      <c r="Q239" s="573" t="s">
        <v>910</v>
      </c>
      <c r="R239" s="572">
        <v>2.2330000000000001</v>
      </c>
      <c r="S239" s="572">
        <v>6.5030000000000001</v>
      </c>
      <c r="T239" s="572">
        <v>5.3659999999999997</v>
      </c>
      <c r="U239" s="574">
        <v>9.4699999999999993E-3</v>
      </c>
      <c r="V239" s="572">
        <v>298.2</v>
      </c>
      <c r="W239" s="573" t="s">
        <v>910</v>
      </c>
      <c r="X239" s="572">
        <v>5.2460000000000004</v>
      </c>
      <c r="Y239" s="572">
        <v>8.2609999999999992</v>
      </c>
      <c r="Z239" s="572" t="s">
        <v>912</v>
      </c>
      <c r="AA239" s="572">
        <v>13.34</v>
      </c>
      <c r="AB239" s="572">
        <v>109.9</v>
      </c>
      <c r="AC239" s="572">
        <v>6.1</v>
      </c>
      <c r="AD239" s="575">
        <v>64.959999999999994</v>
      </c>
      <c r="AE239" s="576">
        <v>0.30030000000000001</v>
      </c>
      <c r="AF239" s="576">
        <v>0.45490000000000003</v>
      </c>
      <c r="AG239" s="576">
        <v>0.53220000000000001</v>
      </c>
      <c r="AH239" s="576">
        <v>8.3279999999999993E-2</v>
      </c>
      <c r="AI239" s="576">
        <v>0.1026</v>
      </c>
      <c r="AJ239" s="577">
        <v>2.0490000000000001E-2</v>
      </c>
      <c r="AK239" s="577">
        <v>2.5869999999999997E-2</v>
      </c>
      <c r="AL239" s="577">
        <v>1.7989999999999999E-2</v>
      </c>
      <c r="AM239" s="578">
        <v>0.19</v>
      </c>
      <c r="AN239" s="579" t="str">
        <f>IF(Tabela2[[#This Row],[Nazwa punktu]]=Tabela35[[#This Row],[Lokalizacja]],"OK","NIEEEEEEEEEEEEEEEEEEEEEEEEE")</f>
        <v>OK</v>
      </c>
      <c r="AO239" s="582">
        <v>41</v>
      </c>
      <c r="AP239" s="583">
        <v>145</v>
      </c>
      <c r="AQ239" s="577" t="s">
        <v>1063</v>
      </c>
      <c r="AR239" s="582" t="s">
        <v>306</v>
      </c>
      <c r="AS239" s="577" t="s">
        <v>959</v>
      </c>
      <c r="AT239" s="577" t="s">
        <v>959</v>
      </c>
      <c r="AU239" s="577" t="s">
        <v>959</v>
      </c>
      <c r="AV239" s="577" t="s">
        <v>959</v>
      </c>
      <c r="AW239" s="577">
        <v>1.9E-2</v>
      </c>
      <c r="AX239" s="577">
        <v>6.0000000000000001E-3</v>
      </c>
      <c r="AY239" s="577">
        <v>4.4999999999999998E-2</v>
      </c>
      <c r="AZ239" s="577">
        <v>0.04</v>
      </c>
      <c r="BA239" s="577">
        <v>1.9E-2</v>
      </c>
      <c r="BB239" s="577">
        <v>2.4E-2</v>
      </c>
      <c r="BC239" s="577">
        <v>1.7999999999999999E-2</v>
      </c>
      <c r="BD239" s="577">
        <v>1.7999999999999999E-2</v>
      </c>
      <c r="BE239" s="577" t="s">
        <v>959</v>
      </c>
      <c r="BF239" s="577">
        <v>1.9E-2</v>
      </c>
      <c r="BG239" s="577">
        <v>0.02</v>
      </c>
      <c r="BH239" s="577" t="s">
        <v>959</v>
      </c>
      <c r="BI239" s="577">
        <v>7.0000000000000001E-3</v>
      </c>
      <c r="BJ239" s="577">
        <v>1.7999999999999999E-2</v>
      </c>
      <c r="BK239" s="580">
        <v>3.2500000000000001E-2</v>
      </c>
      <c r="BL239" s="577">
        <v>0.128</v>
      </c>
      <c r="BM239" s="577">
        <v>6.7000000000000004E-2</v>
      </c>
      <c r="BN239" s="577">
        <v>3.7999999999999999E-2</v>
      </c>
      <c r="BO239" s="577">
        <v>0.26799999999999996</v>
      </c>
      <c r="BP239" s="580">
        <v>0.25849999999999995</v>
      </c>
      <c r="BQ239" s="577">
        <v>0.18199999999999997</v>
      </c>
      <c r="BR239" s="583">
        <v>0.1145</v>
      </c>
      <c r="BS239" s="579" t="str">
        <f>IF(Tabela35[[#This Row],[Lokalizacja3]]=Tabela2[[#This Row],[Nazwa punktu]],"ok","NIEEEEEE")</f>
        <v>ok</v>
      </c>
      <c r="BT239" s="603">
        <v>41</v>
      </c>
      <c r="BU239" s="604">
        <v>145</v>
      </c>
      <c r="BV239" s="601" t="s">
        <v>1063</v>
      </c>
      <c r="BW239" s="604" t="s">
        <v>306</v>
      </c>
      <c r="BX239" s="601" t="s">
        <v>509</v>
      </c>
      <c r="BY239" s="601" t="s">
        <v>509</v>
      </c>
      <c r="BZ239" s="601" t="s">
        <v>509</v>
      </c>
      <c r="CA239" s="601" t="s">
        <v>509</v>
      </c>
      <c r="CB239" s="601" t="s">
        <v>509</v>
      </c>
      <c r="CC239" s="601" t="s">
        <v>509</v>
      </c>
      <c r="CD239" s="601" t="s">
        <v>509</v>
      </c>
      <c r="CE239" s="601" t="s">
        <v>515</v>
      </c>
      <c r="CF239" s="603" t="s">
        <v>509</v>
      </c>
      <c r="CG239" s="605" t="s">
        <v>509</v>
      </c>
      <c r="CH239" s="582">
        <v>41</v>
      </c>
      <c r="CI239" s="577">
        <v>145</v>
      </c>
      <c r="CJ239" s="582" t="s">
        <v>1063</v>
      </c>
      <c r="CK239" s="577" t="s">
        <v>306</v>
      </c>
      <c r="CL239" s="580" t="s">
        <v>910</v>
      </c>
      <c r="CM239" s="577" t="s">
        <v>910</v>
      </c>
      <c r="CN239" s="577" t="s">
        <v>910</v>
      </c>
      <c r="CO239" s="577" t="s">
        <v>910</v>
      </c>
      <c r="CP239" s="583" t="s">
        <v>542</v>
      </c>
      <c r="CQ239" s="577" t="s">
        <v>539</v>
      </c>
      <c r="CR239" s="577" t="s">
        <v>509</v>
      </c>
      <c r="CS239" s="577" t="s">
        <v>509</v>
      </c>
      <c r="CT239" s="577" t="s">
        <v>509</v>
      </c>
      <c r="CU239" s="577" t="s">
        <v>509</v>
      </c>
      <c r="CV239" s="577" t="s">
        <v>509</v>
      </c>
      <c r="CW239" s="577" t="s">
        <v>509</v>
      </c>
      <c r="CX239" s="580">
        <v>0.1</v>
      </c>
      <c r="CY239" s="577">
        <v>0.3</v>
      </c>
      <c r="CZ239" s="577" t="s">
        <v>910</v>
      </c>
      <c r="DA239" s="583">
        <v>0.65</v>
      </c>
      <c r="DB239" s="577" t="s">
        <v>540</v>
      </c>
      <c r="DC239" s="577" t="s">
        <v>509</v>
      </c>
      <c r="DD239" s="577" t="s">
        <v>509</v>
      </c>
      <c r="DE239" s="577" t="s">
        <v>540</v>
      </c>
      <c r="DF239" s="577" t="s">
        <v>910</v>
      </c>
      <c r="DG239" s="577" t="s">
        <v>910</v>
      </c>
      <c r="DH239" s="583" t="s">
        <v>541</v>
      </c>
      <c r="DI239" s="749" t="str">
        <f>IF(Tabela35[[#This Row],[nazwa punktu8]]=Tabela2[[#This Row],[Nazwa punktu]],"tak","NIEEEEEEEEEEEEEEEE")</f>
        <v>tak</v>
      </c>
    </row>
    <row r="240" spans="1:150" s="684" customFormat="1" hidden="1" x14ac:dyDescent="0.25">
      <c r="A240" s="679">
        <v>213</v>
      </c>
      <c r="B240" s="680">
        <v>447</v>
      </c>
      <c r="C240" s="681" t="s">
        <v>1064</v>
      </c>
      <c r="D240" s="693">
        <v>50.242207000000001</v>
      </c>
      <c r="E240" s="694">
        <v>20.7274659999993</v>
      </c>
      <c r="F240" s="699" t="s">
        <v>1107</v>
      </c>
      <c r="G240" s="696" t="s">
        <v>1480</v>
      </c>
      <c r="H240" s="570">
        <v>213</v>
      </c>
      <c r="I240" s="566">
        <v>447</v>
      </c>
      <c r="J240" s="567" t="s">
        <v>16</v>
      </c>
      <c r="K240" s="588" t="s">
        <v>1107</v>
      </c>
      <c r="L240" s="569">
        <v>2220</v>
      </c>
      <c r="M240" s="570">
        <v>7.4</v>
      </c>
      <c r="N240" s="571" t="s">
        <v>910</v>
      </c>
      <c r="O240" s="572">
        <v>5.8559999999999999</v>
      </c>
      <c r="P240" s="572">
        <v>100.4</v>
      </c>
      <c r="Q240" s="573">
        <v>2.7389999999999999</v>
      </c>
      <c r="R240" s="572">
        <v>6.6349999999999998</v>
      </c>
      <c r="S240" s="572">
        <v>22.53</v>
      </c>
      <c r="T240" s="572">
        <v>19.82</v>
      </c>
      <c r="U240" s="574">
        <v>7.9100000000000004E-2</v>
      </c>
      <c r="V240" s="572">
        <v>1017</v>
      </c>
      <c r="W240" s="573" t="s">
        <v>910</v>
      </c>
      <c r="X240" s="572">
        <v>18.91</v>
      </c>
      <c r="Y240" s="572">
        <v>44.07</v>
      </c>
      <c r="Z240" s="572" t="s">
        <v>912</v>
      </c>
      <c r="AA240" s="572">
        <v>54.37</v>
      </c>
      <c r="AB240" s="572">
        <v>146.1</v>
      </c>
      <c r="AC240" s="572">
        <v>18.690000000000001</v>
      </c>
      <c r="AD240" s="575">
        <v>318.2</v>
      </c>
      <c r="AE240" s="576">
        <v>0.9113</v>
      </c>
      <c r="AF240" s="576">
        <v>1.7170000000000001</v>
      </c>
      <c r="AG240" s="576">
        <v>1.399</v>
      </c>
      <c r="AH240" s="576">
        <v>0.2429</v>
      </c>
      <c r="AI240" s="576">
        <v>0.35070000000000001</v>
      </c>
      <c r="AJ240" s="577">
        <v>5.0029999999999998E-2</v>
      </c>
      <c r="AK240" s="577">
        <v>6.8920000000000009E-2</v>
      </c>
      <c r="AL240" s="577">
        <v>0.112</v>
      </c>
      <c r="AM240" s="578">
        <v>1.34</v>
      </c>
      <c r="AN240" s="579" t="str">
        <f>IF(Tabela2[[#This Row],[Nazwa punktu]]=Tabela35[[#This Row],[Lokalizacja]],"OK","NIEEEEEEEEEEEEEEEEEEEEEEEEE")</f>
        <v>NIEEEEEEEEEEEEEEEEEEEEEEEEE</v>
      </c>
      <c r="AO240" s="582">
        <v>213</v>
      </c>
      <c r="AP240" s="583">
        <v>447</v>
      </c>
      <c r="AQ240" s="577" t="s">
        <v>16</v>
      </c>
      <c r="AR240" s="582" t="s">
        <v>1107</v>
      </c>
      <c r="AS240" s="577">
        <v>2.4E-2</v>
      </c>
      <c r="AT240" s="577" t="s">
        <v>959</v>
      </c>
      <c r="AU240" s="577">
        <v>8.0000000000000002E-3</v>
      </c>
      <c r="AV240" s="577">
        <v>1.2E-2</v>
      </c>
      <c r="AW240" s="577">
        <v>7.4999999999999997E-2</v>
      </c>
      <c r="AX240" s="577">
        <v>2.3E-2</v>
      </c>
      <c r="AY240" s="577">
        <v>0.153</v>
      </c>
      <c r="AZ240" s="577">
        <v>0.127</v>
      </c>
      <c r="BA240" s="577">
        <v>8.1000000000000003E-2</v>
      </c>
      <c r="BB240" s="577">
        <v>0.113</v>
      </c>
      <c r="BC240" s="577">
        <v>9.7000000000000003E-2</v>
      </c>
      <c r="BD240" s="577">
        <v>0.09</v>
      </c>
      <c r="BE240" s="577">
        <v>0.02</v>
      </c>
      <c r="BF240" s="577">
        <v>0.09</v>
      </c>
      <c r="BG240" s="577">
        <v>0.107</v>
      </c>
      <c r="BH240" s="577">
        <v>2.3E-2</v>
      </c>
      <c r="BI240" s="577">
        <v>0.23599999999999999</v>
      </c>
      <c r="BJ240" s="577">
        <v>0.106</v>
      </c>
      <c r="BK240" s="580">
        <v>0.1205</v>
      </c>
      <c r="BL240" s="577">
        <v>0.47400000000000003</v>
      </c>
      <c r="BM240" s="577">
        <v>0.55600000000000005</v>
      </c>
      <c r="BN240" s="577">
        <v>0.21299999999999999</v>
      </c>
      <c r="BO240" s="577">
        <v>1.3875</v>
      </c>
      <c r="BP240" s="580">
        <v>1.1315</v>
      </c>
      <c r="BQ240" s="577">
        <v>0.70750000000000002</v>
      </c>
      <c r="BR240" s="583">
        <v>0.59399999999999997</v>
      </c>
      <c r="BS240" s="579" t="str">
        <f>IF(Tabela35[[#This Row],[Lokalizacja3]]=Tabela2[[#This Row],[Nazwa punktu]],"ok","NIEEEEEE")</f>
        <v>NIEEEEEE</v>
      </c>
      <c r="BT240" s="580">
        <v>212</v>
      </c>
      <c r="BU240" s="582">
        <v>447</v>
      </c>
      <c r="BV240" s="577" t="s">
        <v>640</v>
      </c>
      <c r="BW240" s="582" t="s">
        <v>1107</v>
      </c>
      <c r="BX240" s="577">
        <v>0.2</v>
      </c>
      <c r="BY240" s="577">
        <v>0.3</v>
      </c>
      <c r="BZ240" s="577">
        <v>0.7</v>
      </c>
      <c r="CA240" s="577">
        <v>0.4</v>
      </c>
      <c r="CB240" s="577">
        <v>0.8</v>
      </c>
      <c r="CC240" s="577">
        <v>0.8</v>
      </c>
      <c r="CD240" s="577">
        <v>0.9</v>
      </c>
      <c r="CE240" s="577">
        <v>4.0999999999999996</v>
      </c>
      <c r="CF240" s="580">
        <v>1.5</v>
      </c>
      <c r="CG240" s="583">
        <v>0.2</v>
      </c>
      <c r="CH240" s="582">
        <v>212</v>
      </c>
      <c r="CI240" s="577">
        <v>447</v>
      </c>
      <c r="CJ240" s="582" t="s">
        <v>1064</v>
      </c>
      <c r="CK240" s="577" t="s">
        <v>1107</v>
      </c>
      <c r="CL240" s="580" t="s">
        <v>910</v>
      </c>
      <c r="CM240" s="577">
        <v>2.2999999999999998</v>
      </c>
      <c r="CN240" s="577" t="s">
        <v>910</v>
      </c>
      <c r="CO240" s="577" t="s">
        <v>910</v>
      </c>
      <c r="CP240" s="583">
        <v>3.05</v>
      </c>
      <c r="CQ240" s="577" t="s">
        <v>539</v>
      </c>
      <c r="CR240" s="577" t="s">
        <v>509</v>
      </c>
      <c r="CS240" s="577" t="s">
        <v>509</v>
      </c>
      <c r="CT240" s="577" t="s">
        <v>509</v>
      </c>
      <c r="CU240" s="577" t="s">
        <v>509</v>
      </c>
      <c r="CV240" s="577" t="s">
        <v>509</v>
      </c>
      <c r="CW240" s="577">
        <v>0.1</v>
      </c>
      <c r="CX240" s="580">
        <v>3.9</v>
      </c>
      <c r="CY240" s="577">
        <v>28</v>
      </c>
      <c r="CZ240" s="577">
        <v>34</v>
      </c>
      <c r="DA240" s="583">
        <v>65.900000000000006</v>
      </c>
      <c r="DB240" s="577" t="s">
        <v>540</v>
      </c>
      <c r="DC240" s="577" t="s">
        <v>509</v>
      </c>
      <c r="DD240" s="577" t="s">
        <v>509</v>
      </c>
      <c r="DE240" s="577" t="s">
        <v>540</v>
      </c>
      <c r="DF240" s="577" t="s">
        <v>910</v>
      </c>
      <c r="DG240" s="577" t="s">
        <v>910</v>
      </c>
      <c r="DH240" s="583" t="s">
        <v>541</v>
      </c>
      <c r="DI240" s="749" t="str">
        <f>IF(Tabela35[[#This Row],[nazwa punktu8]]=Tabela2[[#This Row],[Nazwa punktu]],"tak","NIEEEEEEEEEEEEEEEE")</f>
        <v>tak</v>
      </c>
    </row>
    <row r="241" spans="1:113" s="728" customFormat="1" hidden="1" x14ac:dyDescent="0.25">
      <c r="A241" s="679">
        <v>117</v>
      </c>
      <c r="B241" s="685">
        <v>343</v>
      </c>
      <c r="C241" s="681" t="s">
        <v>1065</v>
      </c>
      <c r="D241" s="697">
        <v>50.063333333333333</v>
      </c>
      <c r="E241" s="698">
        <v>19.236444444444444</v>
      </c>
      <c r="F241" s="695" t="s">
        <v>1104</v>
      </c>
      <c r="G241" s="696" t="s">
        <v>1478</v>
      </c>
      <c r="H241" s="570">
        <v>117</v>
      </c>
      <c r="I241" s="566">
        <v>343</v>
      </c>
      <c r="J241" s="567" t="s">
        <v>1065</v>
      </c>
      <c r="K241" s="568" t="s">
        <v>1104</v>
      </c>
      <c r="L241" s="569">
        <v>3800</v>
      </c>
      <c r="M241" s="570">
        <v>7.3</v>
      </c>
      <c r="N241" s="571" t="s">
        <v>910</v>
      </c>
      <c r="O241" s="572">
        <v>3.8969999999999998</v>
      </c>
      <c r="P241" s="572">
        <v>213.4</v>
      </c>
      <c r="Q241" s="573">
        <v>6.0789999999999997</v>
      </c>
      <c r="R241" s="572">
        <v>3.1760000000000002</v>
      </c>
      <c r="S241" s="572">
        <v>18.98</v>
      </c>
      <c r="T241" s="572">
        <v>25.89</v>
      </c>
      <c r="U241" s="574">
        <v>2.2100000000000002E-2</v>
      </c>
      <c r="V241" s="572">
        <v>156</v>
      </c>
      <c r="W241" s="573">
        <v>0.65569999999999995</v>
      </c>
      <c r="X241" s="572">
        <v>13.09</v>
      </c>
      <c r="Y241" s="572">
        <v>92.52</v>
      </c>
      <c r="Z241" s="572" t="s">
        <v>912</v>
      </c>
      <c r="AA241" s="572">
        <v>16.54</v>
      </c>
      <c r="AB241" s="572">
        <v>235.4</v>
      </c>
      <c r="AC241" s="572">
        <v>8.3460000000000001</v>
      </c>
      <c r="AD241" s="575">
        <v>789.7</v>
      </c>
      <c r="AE241" s="576">
        <v>0.42220000000000002</v>
      </c>
      <c r="AF241" s="576">
        <v>0.32400000000000001</v>
      </c>
      <c r="AG241" s="576">
        <v>1.1659999999999999</v>
      </c>
      <c r="AH241" s="576">
        <v>0.1019</v>
      </c>
      <c r="AI241" s="576">
        <v>0.16639999999999999</v>
      </c>
      <c r="AJ241" s="577">
        <v>3.8449999999999998E-2</v>
      </c>
      <c r="AK241" s="577">
        <v>3.1969999999999998E-2</v>
      </c>
      <c r="AL241" s="577">
        <v>0.20949999999999999</v>
      </c>
      <c r="AM241" s="578">
        <v>0.56000000000000005</v>
      </c>
      <c r="AN241" s="579" t="str">
        <f>IF(Tabela2[[#This Row],[Nazwa punktu]]=Tabela35[[#This Row],[Lokalizacja]],"OK","NIEEEEEEEEEEEEEEEEEEEEEEEEE")</f>
        <v>OK</v>
      </c>
      <c r="AO241" s="582">
        <v>116</v>
      </c>
      <c r="AP241" s="583">
        <v>343</v>
      </c>
      <c r="AQ241" s="577" t="s">
        <v>1065</v>
      </c>
      <c r="AR241" s="582" t="s">
        <v>1104</v>
      </c>
      <c r="AS241" s="577">
        <v>3.7999999999999999E-2</v>
      </c>
      <c r="AT241" s="577">
        <v>7.0999999999999994E-2</v>
      </c>
      <c r="AU241" s="577">
        <v>3.6999999999999998E-2</v>
      </c>
      <c r="AV241" s="577">
        <v>6.6000000000000003E-2</v>
      </c>
      <c r="AW241" s="577">
        <v>0.23599999999999999</v>
      </c>
      <c r="AX241" s="577">
        <v>9.6000000000000002E-2</v>
      </c>
      <c r="AY241" s="577">
        <v>0.39600000000000002</v>
      </c>
      <c r="AZ241" s="577">
        <v>0.316</v>
      </c>
      <c r="BA241" s="577">
        <v>0.2</v>
      </c>
      <c r="BB241" s="577">
        <v>0.23300000000000001</v>
      </c>
      <c r="BC241" s="577">
        <v>0.189</v>
      </c>
      <c r="BD241" s="577">
        <v>0.191</v>
      </c>
      <c r="BE241" s="577">
        <v>5.6000000000000001E-2</v>
      </c>
      <c r="BF241" s="577">
        <v>0.20899999999999999</v>
      </c>
      <c r="BG241" s="577">
        <v>0.16900000000000001</v>
      </c>
      <c r="BH241" s="577">
        <v>3.5999999999999997E-2</v>
      </c>
      <c r="BI241" s="577">
        <v>6.0999999999999999E-2</v>
      </c>
      <c r="BJ241" s="577">
        <v>0.14099999999999999</v>
      </c>
      <c r="BK241" s="580">
        <v>0.50600000000000001</v>
      </c>
      <c r="BL241" s="577">
        <v>1.145</v>
      </c>
      <c r="BM241" s="577">
        <v>0.74199999999999999</v>
      </c>
      <c r="BN241" s="577">
        <v>0.31</v>
      </c>
      <c r="BO241" s="577">
        <v>2.7410000000000001</v>
      </c>
      <c r="BP241" s="580">
        <v>2.6240000000000001</v>
      </c>
      <c r="BQ241" s="577">
        <v>1.8960000000000001</v>
      </c>
      <c r="BR241" s="583">
        <v>1.135</v>
      </c>
      <c r="BS241" s="579" t="str">
        <f>IF(Tabela35[[#This Row],[Lokalizacja3]]=Tabela2[[#This Row],[Nazwa punktu]],"ok","NIEEEEEE")</f>
        <v>ok</v>
      </c>
      <c r="BT241" s="580">
        <v>117</v>
      </c>
      <c r="BU241" s="582">
        <v>343</v>
      </c>
      <c r="BV241" s="577" t="s">
        <v>1065</v>
      </c>
      <c r="BW241" s="582" t="s">
        <v>1104</v>
      </c>
      <c r="BX241" s="577">
        <v>0.1</v>
      </c>
      <c r="BY241" s="577" t="s">
        <v>509</v>
      </c>
      <c r="BZ241" s="577">
        <v>0.1</v>
      </c>
      <c r="CA241" s="577">
        <v>0.1</v>
      </c>
      <c r="CB241" s="577" t="s">
        <v>509</v>
      </c>
      <c r="CC241" s="577" t="s">
        <v>509</v>
      </c>
      <c r="CD241" s="577">
        <v>0.3</v>
      </c>
      <c r="CE241" s="577">
        <v>0.75</v>
      </c>
      <c r="CF241" s="580">
        <v>1.1000000000000001</v>
      </c>
      <c r="CG241" s="583">
        <v>0.7</v>
      </c>
      <c r="CH241" s="582">
        <v>117</v>
      </c>
      <c r="CI241" s="577">
        <v>343</v>
      </c>
      <c r="CJ241" s="582" t="s">
        <v>1065</v>
      </c>
      <c r="CK241" s="577" t="s">
        <v>1104</v>
      </c>
      <c r="CL241" s="580">
        <v>0.9</v>
      </c>
      <c r="CM241" s="577">
        <v>3.9</v>
      </c>
      <c r="CN241" s="577" t="s">
        <v>910</v>
      </c>
      <c r="CO241" s="577" t="s">
        <v>910</v>
      </c>
      <c r="CP241" s="583">
        <v>5.3</v>
      </c>
      <c r="CQ241" s="577" t="s">
        <v>539</v>
      </c>
      <c r="CR241" s="577" t="s">
        <v>509</v>
      </c>
      <c r="CS241" s="577" t="s">
        <v>509</v>
      </c>
      <c r="CT241" s="577" t="s">
        <v>509</v>
      </c>
      <c r="CU241" s="577" t="s">
        <v>509</v>
      </c>
      <c r="CV241" s="577" t="s">
        <v>509</v>
      </c>
      <c r="CW241" s="577" t="s">
        <v>509</v>
      </c>
      <c r="CX241" s="580">
        <v>7.6</v>
      </c>
      <c r="CY241" s="577">
        <v>19.600000000000001</v>
      </c>
      <c r="CZ241" s="577">
        <v>17.3</v>
      </c>
      <c r="DA241" s="583">
        <v>44.5</v>
      </c>
      <c r="DB241" s="577" t="s">
        <v>540</v>
      </c>
      <c r="DC241" s="577" t="s">
        <v>509</v>
      </c>
      <c r="DD241" s="577" t="s">
        <v>509</v>
      </c>
      <c r="DE241" s="577" t="s">
        <v>540</v>
      </c>
      <c r="DF241" s="577" t="s">
        <v>910</v>
      </c>
      <c r="DG241" s="577" t="s">
        <v>910</v>
      </c>
      <c r="DH241" s="583" t="s">
        <v>541</v>
      </c>
      <c r="DI241" s="749" t="str">
        <f>IF(Tabela35[[#This Row],[nazwa punktu8]]=Tabela2[[#This Row],[Nazwa punktu]],"tak","NIEEEEEEEEEEEEEEEE")</f>
        <v>tak</v>
      </c>
    </row>
    <row r="242" spans="1:113" s="684" customFormat="1" hidden="1" x14ac:dyDescent="0.25">
      <c r="A242" s="679">
        <v>179</v>
      </c>
      <c r="B242" s="680">
        <v>309</v>
      </c>
      <c r="C242" s="681" t="s">
        <v>1066</v>
      </c>
      <c r="D242" s="693">
        <v>51.112431000000001</v>
      </c>
      <c r="E242" s="694">
        <v>21.793538999999999</v>
      </c>
      <c r="F242" s="695" t="s">
        <v>1109</v>
      </c>
      <c r="G242" s="696" t="s">
        <v>1474</v>
      </c>
      <c r="H242" s="570">
        <v>179</v>
      </c>
      <c r="I242" s="566">
        <v>309</v>
      </c>
      <c r="J242" s="567" t="s">
        <v>1066</v>
      </c>
      <c r="K242" s="568" t="s">
        <v>1109</v>
      </c>
      <c r="L242" s="569">
        <v>1026</v>
      </c>
      <c r="M242" s="570">
        <v>7.7</v>
      </c>
      <c r="N242" s="571" t="s">
        <v>910</v>
      </c>
      <c r="O242" s="572" t="s">
        <v>304</v>
      </c>
      <c r="P242" s="572">
        <v>39.64</v>
      </c>
      <c r="Q242" s="573">
        <v>0.52349999999999997</v>
      </c>
      <c r="R242" s="572">
        <v>2.8109999999999999</v>
      </c>
      <c r="S242" s="572">
        <v>8.3650000000000002</v>
      </c>
      <c r="T242" s="572">
        <v>6.0940000000000003</v>
      </c>
      <c r="U242" s="574">
        <v>9.3600000000000003E-3</v>
      </c>
      <c r="V242" s="572">
        <v>360.2</v>
      </c>
      <c r="W242" s="573" t="s">
        <v>910</v>
      </c>
      <c r="X242" s="572">
        <v>7.9610000000000003</v>
      </c>
      <c r="Y242" s="572">
        <v>7.9610000000000003</v>
      </c>
      <c r="Z242" s="572" t="s">
        <v>912</v>
      </c>
      <c r="AA242" s="572">
        <v>40.549999999999997</v>
      </c>
      <c r="AB242" s="572">
        <v>197.2</v>
      </c>
      <c r="AC242" s="572">
        <v>8.8960000000000008</v>
      </c>
      <c r="AD242" s="575">
        <v>69.59</v>
      </c>
      <c r="AE242" s="576">
        <v>0.40450000000000003</v>
      </c>
      <c r="AF242" s="576">
        <v>1.8</v>
      </c>
      <c r="AG242" s="576">
        <v>0.64800000000000002</v>
      </c>
      <c r="AH242" s="576">
        <v>9.8139999999999991E-2</v>
      </c>
      <c r="AI242" s="576">
        <v>0.18820000000000001</v>
      </c>
      <c r="AJ242" s="577">
        <v>2.5020000000000001E-2</v>
      </c>
      <c r="AK242" s="577">
        <v>2.2719999999999997E-2</v>
      </c>
      <c r="AL242" s="577">
        <v>2.7880000000000002E-2</v>
      </c>
      <c r="AM242" s="578">
        <v>0.3</v>
      </c>
      <c r="AN242" s="579" t="str">
        <f>IF(Tabela2[[#This Row],[Nazwa punktu]]=Tabela35[[#This Row],[Lokalizacja]],"OK","NIEEEEEEEEEEEEEEEEEEEEEEEEE")</f>
        <v>OK</v>
      </c>
      <c r="AO242" s="582">
        <v>179</v>
      </c>
      <c r="AP242" s="583">
        <v>309</v>
      </c>
      <c r="AQ242" s="577" t="s">
        <v>1066</v>
      </c>
      <c r="AR242" s="582" t="s">
        <v>1109</v>
      </c>
      <c r="AS242" s="577" t="s">
        <v>959</v>
      </c>
      <c r="AT242" s="577" t="s">
        <v>959</v>
      </c>
      <c r="AU242" s="577" t="s">
        <v>959</v>
      </c>
      <c r="AV242" s="577" t="s">
        <v>959</v>
      </c>
      <c r="AW242" s="577" t="s">
        <v>959</v>
      </c>
      <c r="AX242" s="577" t="s">
        <v>959</v>
      </c>
      <c r="AY242" s="577" t="s">
        <v>959</v>
      </c>
      <c r="AZ242" s="577" t="s">
        <v>959</v>
      </c>
      <c r="BA242" s="577" t="s">
        <v>959</v>
      </c>
      <c r="BB242" s="577" t="s">
        <v>959</v>
      </c>
      <c r="BC242" s="577" t="s">
        <v>959</v>
      </c>
      <c r="BD242" s="577" t="s">
        <v>959</v>
      </c>
      <c r="BE242" s="577" t="s">
        <v>959</v>
      </c>
      <c r="BF242" s="577" t="s">
        <v>959</v>
      </c>
      <c r="BG242" s="577" t="s">
        <v>959</v>
      </c>
      <c r="BH242" s="577" t="s">
        <v>959</v>
      </c>
      <c r="BI242" s="577" t="s">
        <v>959</v>
      </c>
      <c r="BJ242" s="577" t="s">
        <v>959</v>
      </c>
      <c r="BK242" s="580" t="s">
        <v>960</v>
      </c>
      <c r="BL242" s="577" t="s">
        <v>961</v>
      </c>
      <c r="BM242" s="577" t="s">
        <v>1114</v>
      </c>
      <c r="BN242" s="577" t="s">
        <v>962</v>
      </c>
      <c r="BO242" s="577" t="s">
        <v>933</v>
      </c>
      <c r="BP242" s="580" t="s">
        <v>964</v>
      </c>
      <c r="BQ242" s="577" t="s">
        <v>1115</v>
      </c>
      <c r="BR242" s="583" t="s">
        <v>963</v>
      </c>
      <c r="BS242" s="579" t="str">
        <f>IF(Tabela35[[#This Row],[Lokalizacja3]]=Tabela2[[#This Row],[Nazwa punktu]],"ok","NIEEEEEE")</f>
        <v>ok</v>
      </c>
      <c r="BT242" s="580">
        <v>179</v>
      </c>
      <c r="BU242" s="582">
        <v>309</v>
      </c>
      <c r="BV242" s="577" t="s">
        <v>1066</v>
      </c>
      <c r="BW242" s="582" t="s">
        <v>1109</v>
      </c>
      <c r="BX242" s="577" t="s">
        <v>509</v>
      </c>
      <c r="BY242" s="577" t="s">
        <v>509</v>
      </c>
      <c r="BZ242" s="577" t="s">
        <v>509</v>
      </c>
      <c r="CA242" s="577" t="s">
        <v>509</v>
      </c>
      <c r="CB242" s="577" t="s">
        <v>509</v>
      </c>
      <c r="CC242" s="577" t="s">
        <v>509</v>
      </c>
      <c r="CD242" s="577" t="s">
        <v>509</v>
      </c>
      <c r="CE242" s="577" t="s">
        <v>515</v>
      </c>
      <c r="CF242" s="580" t="s">
        <v>509</v>
      </c>
      <c r="CG242" s="583" t="s">
        <v>509</v>
      </c>
      <c r="CH242" s="582">
        <v>179</v>
      </c>
      <c r="CI242" s="577">
        <v>309</v>
      </c>
      <c r="CJ242" s="582" t="s">
        <v>1066</v>
      </c>
      <c r="CK242" s="577" t="s">
        <v>1109</v>
      </c>
      <c r="CL242" s="580" t="s">
        <v>910</v>
      </c>
      <c r="CM242" s="577" t="s">
        <v>910</v>
      </c>
      <c r="CN242" s="577" t="s">
        <v>910</v>
      </c>
      <c r="CO242" s="577" t="s">
        <v>910</v>
      </c>
      <c r="CP242" s="583" t="s">
        <v>542</v>
      </c>
      <c r="CQ242" s="577" t="s">
        <v>539</v>
      </c>
      <c r="CR242" s="577" t="s">
        <v>509</v>
      </c>
      <c r="CS242" s="577" t="s">
        <v>509</v>
      </c>
      <c r="CT242" s="577" t="s">
        <v>509</v>
      </c>
      <c r="CU242" s="577" t="s">
        <v>509</v>
      </c>
      <c r="CV242" s="577" t="s">
        <v>509</v>
      </c>
      <c r="CW242" s="577" t="s">
        <v>509</v>
      </c>
      <c r="CX242" s="580">
        <v>0.1</v>
      </c>
      <c r="CY242" s="577">
        <v>0.5</v>
      </c>
      <c r="CZ242" s="577" t="s">
        <v>910</v>
      </c>
      <c r="DA242" s="583">
        <v>0.85</v>
      </c>
      <c r="DB242" s="577" t="s">
        <v>540</v>
      </c>
      <c r="DC242" s="577" t="s">
        <v>509</v>
      </c>
      <c r="DD242" s="577" t="s">
        <v>509</v>
      </c>
      <c r="DE242" s="577" t="s">
        <v>540</v>
      </c>
      <c r="DF242" s="577" t="s">
        <v>910</v>
      </c>
      <c r="DG242" s="577" t="s">
        <v>910</v>
      </c>
      <c r="DH242" s="583" t="s">
        <v>541</v>
      </c>
      <c r="DI242" s="749" t="str">
        <f>IF(Tabela35[[#This Row],[nazwa punktu8]]=Tabela2[[#This Row],[Nazwa punktu]],"tak","NIEEEEEEEEEEEEEEEE")</f>
        <v>tak</v>
      </c>
    </row>
    <row r="243" spans="1:113" s="684" customFormat="1" hidden="1" x14ac:dyDescent="0.25">
      <c r="A243" s="679">
        <v>141</v>
      </c>
      <c r="B243" s="680">
        <v>18</v>
      </c>
      <c r="C243" s="681" t="s">
        <v>1067</v>
      </c>
      <c r="D243" s="693">
        <v>52.546258999999999</v>
      </c>
      <c r="E243" s="694">
        <v>19.667285999999699</v>
      </c>
      <c r="F243" s="695" t="s">
        <v>1100</v>
      </c>
      <c r="G243" s="696" t="s">
        <v>1479</v>
      </c>
      <c r="H243" s="570">
        <v>141</v>
      </c>
      <c r="I243" s="566">
        <v>18</v>
      </c>
      <c r="J243" s="567" t="s">
        <v>1067</v>
      </c>
      <c r="K243" s="568" t="s">
        <v>1100</v>
      </c>
      <c r="L243" s="569">
        <v>625</v>
      </c>
      <c r="M243" s="570">
        <v>7.6</v>
      </c>
      <c r="N243" s="571" t="s">
        <v>910</v>
      </c>
      <c r="O243" s="572" t="s">
        <v>304</v>
      </c>
      <c r="P243" s="572">
        <v>27.61</v>
      </c>
      <c r="Q243" s="573" t="s">
        <v>910</v>
      </c>
      <c r="R243" s="572">
        <v>1.786</v>
      </c>
      <c r="S243" s="572">
        <v>6.2759999999999998</v>
      </c>
      <c r="T243" s="572">
        <v>4.4279999999999999</v>
      </c>
      <c r="U243" s="574">
        <v>4.2700000000000004E-3</v>
      </c>
      <c r="V243" s="572">
        <v>116.6</v>
      </c>
      <c r="W243" s="573" t="s">
        <v>910</v>
      </c>
      <c r="X243" s="572">
        <v>4.8140000000000001</v>
      </c>
      <c r="Y243" s="572">
        <v>5.1180000000000003</v>
      </c>
      <c r="Z243" s="572" t="s">
        <v>912</v>
      </c>
      <c r="AA243" s="572">
        <v>10.71</v>
      </c>
      <c r="AB243" s="572">
        <v>273.2</v>
      </c>
      <c r="AC243" s="572">
        <v>6.508</v>
      </c>
      <c r="AD243" s="575">
        <v>20.21</v>
      </c>
      <c r="AE243" s="576">
        <v>0.2999</v>
      </c>
      <c r="AF243" s="576">
        <v>0.3327</v>
      </c>
      <c r="AG243" s="576">
        <v>0.43509999999999999</v>
      </c>
      <c r="AH243" s="576">
        <v>8.7059999999999998E-2</v>
      </c>
      <c r="AI243" s="576">
        <v>9.4589999999999994E-2</v>
      </c>
      <c r="AJ243" s="577">
        <v>2.3800000000000002E-2</v>
      </c>
      <c r="AK243" s="577">
        <v>1.7399999999999999E-2</v>
      </c>
      <c r="AL243" s="577">
        <v>2.0059999999999998E-2</v>
      </c>
      <c r="AM243" s="578">
        <v>0.13</v>
      </c>
      <c r="AN243" s="579" t="str">
        <f>IF(Tabela2[[#This Row],[Nazwa punktu]]=Tabela35[[#This Row],[Lokalizacja]],"OK","NIEEEEEEEEEEEEEEEEEEEEEEEEE")</f>
        <v>OK</v>
      </c>
      <c r="AO243" s="582">
        <v>141</v>
      </c>
      <c r="AP243" s="583">
        <v>18</v>
      </c>
      <c r="AQ243" s="577" t="s">
        <v>1067</v>
      </c>
      <c r="AR243" s="582" t="s">
        <v>1100</v>
      </c>
      <c r="AS243" s="577" t="s">
        <v>959</v>
      </c>
      <c r="AT243" s="577" t="s">
        <v>959</v>
      </c>
      <c r="AU243" s="577" t="s">
        <v>959</v>
      </c>
      <c r="AV243" s="577" t="s">
        <v>959</v>
      </c>
      <c r="AW243" s="577" t="s">
        <v>959</v>
      </c>
      <c r="AX243" s="577" t="s">
        <v>959</v>
      </c>
      <c r="AY243" s="577" t="s">
        <v>959</v>
      </c>
      <c r="AZ243" s="577" t="s">
        <v>959</v>
      </c>
      <c r="BA243" s="577" t="s">
        <v>959</v>
      </c>
      <c r="BB243" s="577" t="s">
        <v>959</v>
      </c>
      <c r="BC243" s="577" t="s">
        <v>959</v>
      </c>
      <c r="BD243" s="577" t="s">
        <v>959</v>
      </c>
      <c r="BE243" s="577" t="s">
        <v>959</v>
      </c>
      <c r="BF243" s="577" t="s">
        <v>959</v>
      </c>
      <c r="BG243" s="577" t="s">
        <v>959</v>
      </c>
      <c r="BH243" s="577" t="s">
        <v>959</v>
      </c>
      <c r="BI243" s="577" t="s">
        <v>959</v>
      </c>
      <c r="BJ243" s="577" t="s">
        <v>959</v>
      </c>
      <c r="BK243" s="580" t="s">
        <v>960</v>
      </c>
      <c r="BL243" s="577" t="s">
        <v>961</v>
      </c>
      <c r="BM243" s="577" t="s">
        <v>1114</v>
      </c>
      <c r="BN243" s="577" t="s">
        <v>962</v>
      </c>
      <c r="BO243" s="577" t="s">
        <v>933</v>
      </c>
      <c r="BP243" s="580" t="s">
        <v>964</v>
      </c>
      <c r="BQ243" s="577" t="s">
        <v>1115</v>
      </c>
      <c r="BR243" s="583" t="s">
        <v>963</v>
      </c>
      <c r="BS243" s="579" t="str">
        <f>IF(Tabela35[[#This Row],[Lokalizacja3]]=Tabela2[[#This Row],[Nazwa punktu]],"ok","NIEEEEEE")</f>
        <v>ok</v>
      </c>
      <c r="BT243" s="580">
        <v>141</v>
      </c>
      <c r="BU243" s="582">
        <v>18</v>
      </c>
      <c r="BV243" s="577" t="s">
        <v>1067</v>
      </c>
      <c r="BW243" s="582" t="s">
        <v>1100</v>
      </c>
      <c r="BX243" s="577" t="s">
        <v>509</v>
      </c>
      <c r="BY243" s="577" t="s">
        <v>509</v>
      </c>
      <c r="BZ243" s="577" t="s">
        <v>509</v>
      </c>
      <c r="CA243" s="577" t="s">
        <v>509</v>
      </c>
      <c r="CB243" s="577" t="s">
        <v>509</v>
      </c>
      <c r="CC243" s="577" t="s">
        <v>509</v>
      </c>
      <c r="CD243" s="577" t="s">
        <v>509</v>
      </c>
      <c r="CE243" s="577" t="s">
        <v>515</v>
      </c>
      <c r="CF243" s="580" t="s">
        <v>509</v>
      </c>
      <c r="CG243" s="583" t="s">
        <v>509</v>
      </c>
      <c r="CH243" s="582">
        <v>141</v>
      </c>
      <c r="CI243" s="577">
        <v>18</v>
      </c>
      <c r="CJ243" s="582" t="s">
        <v>1067</v>
      </c>
      <c r="CK243" s="577" t="s">
        <v>1100</v>
      </c>
      <c r="CL243" s="580" t="s">
        <v>910</v>
      </c>
      <c r="CM243" s="577" t="s">
        <v>910</v>
      </c>
      <c r="CN243" s="577" t="s">
        <v>910</v>
      </c>
      <c r="CO243" s="577" t="s">
        <v>910</v>
      </c>
      <c r="CP243" s="583" t="s">
        <v>542</v>
      </c>
      <c r="CQ243" s="577" t="s">
        <v>539</v>
      </c>
      <c r="CR243" s="577" t="s">
        <v>509</v>
      </c>
      <c r="CS243" s="577" t="s">
        <v>509</v>
      </c>
      <c r="CT243" s="577" t="s">
        <v>509</v>
      </c>
      <c r="CU243" s="577" t="s">
        <v>509</v>
      </c>
      <c r="CV243" s="577" t="s">
        <v>509</v>
      </c>
      <c r="CW243" s="577" t="s">
        <v>509</v>
      </c>
      <c r="CX243" s="580" t="s">
        <v>509</v>
      </c>
      <c r="CY243" s="577">
        <v>0.1</v>
      </c>
      <c r="CZ243" s="577" t="s">
        <v>910</v>
      </c>
      <c r="DA243" s="583" t="s">
        <v>515</v>
      </c>
      <c r="DB243" s="577" t="s">
        <v>540</v>
      </c>
      <c r="DC243" s="577" t="s">
        <v>509</v>
      </c>
      <c r="DD243" s="577" t="s">
        <v>509</v>
      </c>
      <c r="DE243" s="577" t="s">
        <v>540</v>
      </c>
      <c r="DF243" s="577" t="s">
        <v>910</v>
      </c>
      <c r="DG243" s="577" t="s">
        <v>910</v>
      </c>
      <c r="DH243" s="583" t="s">
        <v>541</v>
      </c>
      <c r="DI243" s="749" t="str">
        <f>IF(Tabela35[[#This Row],[nazwa punktu8]]=Tabela2[[#This Row],[Nazwa punktu]],"tak","NIEEEEEEEEEEEEEEEE")</f>
        <v>tak</v>
      </c>
    </row>
    <row r="244" spans="1:113" s="684" customFormat="1" hidden="1" x14ac:dyDescent="0.25">
      <c r="A244" s="679">
        <v>214</v>
      </c>
      <c r="B244" s="680">
        <v>70</v>
      </c>
      <c r="C244" s="681" t="s">
        <v>1068</v>
      </c>
      <c r="D244" s="693">
        <v>50.675097999999998</v>
      </c>
      <c r="E244" s="694">
        <v>21.759720999999999</v>
      </c>
      <c r="F244" s="695" t="s">
        <v>1107</v>
      </c>
      <c r="G244" s="696" t="s">
        <v>1481</v>
      </c>
      <c r="H244" s="570">
        <v>214</v>
      </c>
      <c r="I244" s="566">
        <v>70</v>
      </c>
      <c r="J244" s="567" t="s">
        <v>1068</v>
      </c>
      <c r="K244" s="568" t="s">
        <v>1107</v>
      </c>
      <c r="L244" s="569">
        <v>1400</v>
      </c>
      <c r="M244" s="570">
        <v>7.5</v>
      </c>
      <c r="N244" s="571" t="s">
        <v>910</v>
      </c>
      <c r="O244" s="572" t="s">
        <v>304</v>
      </c>
      <c r="P244" s="572">
        <v>62.19</v>
      </c>
      <c r="Q244" s="573">
        <v>1.004</v>
      </c>
      <c r="R244" s="572">
        <v>3.7269999999999999</v>
      </c>
      <c r="S244" s="572">
        <v>11.16</v>
      </c>
      <c r="T244" s="572">
        <v>10.16</v>
      </c>
      <c r="U244" s="574">
        <v>1.43E-2</v>
      </c>
      <c r="V244" s="572">
        <v>350.3</v>
      </c>
      <c r="W244" s="573" t="s">
        <v>910</v>
      </c>
      <c r="X244" s="572">
        <v>10.88</v>
      </c>
      <c r="Y244" s="572">
        <v>14.66</v>
      </c>
      <c r="Z244" s="572" t="s">
        <v>912</v>
      </c>
      <c r="AA244" s="572">
        <v>49.2</v>
      </c>
      <c r="AB244" s="572">
        <v>106.7</v>
      </c>
      <c r="AC244" s="572">
        <v>10.119999999999999</v>
      </c>
      <c r="AD244" s="575">
        <v>135.69999999999999</v>
      </c>
      <c r="AE244" s="576">
        <v>0.5383</v>
      </c>
      <c r="AF244" s="576">
        <v>1.9830000000000001</v>
      </c>
      <c r="AG244" s="576">
        <v>0.73570000000000002</v>
      </c>
      <c r="AH244" s="576">
        <v>0.15479999999999999</v>
      </c>
      <c r="AI244" s="576">
        <v>0.20100000000000001</v>
      </c>
      <c r="AJ244" s="577">
        <v>5.2879999999999996E-2</v>
      </c>
      <c r="AK244" s="577">
        <v>2.827E-2</v>
      </c>
      <c r="AL244" s="577">
        <v>6.1199999999999997E-2</v>
      </c>
      <c r="AM244" s="578">
        <v>0.56000000000000005</v>
      </c>
      <c r="AN244" s="579" t="str">
        <f>IF(Tabela2[[#This Row],[Nazwa punktu]]=Tabela35[[#This Row],[Lokalizacja]],"OK","NIEEEEEEEEEEEEEEEEEEEEEEEEE")</f>
        <v>OK</v>
      </c>
      <c r="AO244" s="582">
        <v>214</v>
      </c>
      <c r="AP244" s="583">
        <v>70</v>
      </c>
      <c r="AQ244" s="577" t="s">
        <v>1068</v>
      </c>
      <c r="AR244" s="582" t="s">
        <v>1107</v>
      </c>
      <c r="AS244" s="577" t="s">
        <v>959</v>
      </c>
      <c r="AT244" s="577" t="s">
        <v>959</v>
      </c>
      <c r="AU244" s="577" t="s">
        <v>959</v>
      </c>
      <c r="AV244" s="577" t="s">
        <v>959</v>
      </c>
      <c r="AW244" s="577" t="s">
        <v>959</v>
      </c>
      <c r="AX244" s="577" t="s">
        <v>959</v>
      </c>
      <c r="AY244" s="577" t="s">
        <v>959</v>
      </c>
      <c r="AZ244" s="577" t="s">
        <v>959</v>
      </c>
      <c r="BA244" s="577" t="s">
        <v>959</v>
      </c>
      <c r="BB244" s="577" t="s">
        <v>959</v>
      </c>
      <c r="BC244" s="577" t="s">
        <v>959</v>
      </c>
      <c r="BD244" s="577" t="s">
        <v>959</v>
      </c>
      <c r="BE244" s="577" t="s">
        <v>959</v>
      </c>
      <c r="BF244" s="577" t="s">
        <v>959</v>
      </c>
      <c r="BG244" s="577" t="s">
        <v>959</v>
      </c>
      <c r="BH244" s="577" t="s">
        <v>959</v>
      </c>
      <c r="BI244" s="577">
        <v>1.2999999999999999E-2</v>
      </c>
      <c r="BJ244" s="577" t="s">
        <v>959</v>
      </c>
      <c r="BK244" s="580" t="s">
        <v>960</v>
      </c>
      <c r="BL244" s="577" t="s">
        <v>961</v>
      </c>
      <c r="BM244" s="577" t="s">
        <v>1114</v>
      </c>
      <c r="BN244" s="577" t="s">
        <v>962</v>
      </c>
      <c r="BO244" s="577" t="s">
        <v>933</v>
      </c>
      <c r="BP244" s="580" t="s">
        <v>964</v>
      </c>
      <c r="BQ244" s="577" t="s">
        <v>1115</v>
      </c>
      <c r="BR244" s="583" t="s">
        <v>963</v>
      </c>
      <c r="BS244" s="579" t="str">
        <f>IF(Tabela35[[#This Row],[Lokalizacja3]]=Tabela2[[#This Row],[Nazwa punktu]],"ok","NIEEEEEE")</f>
        <v>ok</v>
      </c>
      <c r="BT244" s="580">
        <v>213</v>
      </c>
      <c r="BU244" s="582">
        <v>70</v>
      </c>
      <c r="BV244" s="577" t="s">
        <v>1068</v>
      </c>
      <c r="BW244" s="582" t="s">
        <v>1107</v>
      </c>
      <c r="BX244" s="577" t="s">
        <v>509</v>
      </c>
      <c r="BY244" s="577" t="s">
        <v>509</v>
      </c>
      <c r="BZ244" s="577" t="s">
        <v>509</v>
      </c>
      <c r="CA244" s="577" t="s">
        <v>509</v>
      </c>
      <c r="CB244" s="577" t="s">
        <v>509</v>
      </c>
      <c r="CC244" s="577" t="s">
        <v>509</v>
      </c>
      <c r="CD244" s="577" t="s">
        <v>509</v>
      </c>
      <c r="CE244" s="577" t="s">
        <v>515</v>
      </c>
      <c r="CF244" s="580" t="s">
        <v>509</v>
      </c>
      <c r="CG244" s="583" t="s">
        <v>509</v>
      </c>
      <c r="CH244" s="582">
        <v>213</v>
      </c>
      <c r="CI244" s="577">
        <v>70</v>
      </c>
      <c r="CJ244" s="582" t="s">
        <v>1068</v>
      </c>
      <c r="CK244" s="577" t="s">
        <v>1107</v>
      </c>
      <c r="CL244" s="580" t="s">
        <v>910</v>
      </c>
      <c r="CM244" s="577" t="s">
        <v>910</v>
      </c>
      <c r="CN244" s="577" t="s">
        <v>910</v>
      </c>
      <c r="CO244" s="577" t="s">
        <v>910</v>
      </c>
      <c r="CP244" s="583" t="s">
        <v>542</v>
      </c>
      <c r="CQ244" s="577" t="s">
        <v>539</v>
      </c>
      <c r="CR244" s="577" t="s">
        <v>509</v>
      </c>
      <c r="CS244" s="577" t="s">
        <v>509</v>
      </c>
      <c r="CT244" s="577" t="s">
        <v>509</v>
      </c>
      <c r="CU244" s="577" t="s">
        <v>509</v>
      </c>
      <c r="CV244" s="577" t="s">
        <v>509</v>
      </c>
      <c r="CW244" s="577" t="s">
        <v>509</v>
      </c>
      <c r="CX244" s="580">
        <v>0.2</v>
      </c>
      <c r="CY244" s="577">
        <v>0.8</v>
      </c>
      <c r="CZ244" s="577" t="s">
        <v>910</v>
      </c>
      <c r="DA244" s="583">
        <v>1.25</v>
      </c>
      <c r="DB244" s="577" t="s">
        <v>540</v>
      </c>
      <c r="DC244" s="577" t="s">
        <v>509</v>
      </c>
      <c r="DD244" s="577" t="s">
        <v>509</v>
      </c>
      <c r="DE244" s="577" t="s">
        <v>540</v>
      </c>
      <c r="DF244" s="577" t="s">
        <v>910</v>
      </c>
      <c r="DG244" s="577" t="s">
        <v>910</v>
      </c>
      <c r="DH244" s="583" t="s">
        <v>541</v>
      </c>
      <c r="DI244" s="749" t="str">
        <f>IF(Tabela35[[#This Row],[nazwa punktu8]]=Tabela2[[#This Row],[Nazwa punktu]],"tak","NIEEEEEEEEEEEEEEEE")</f>
        <v>tak</v>
      </c>
    </row>
    <row r="245" spans="1:113" s="684" customFormat="1" hidden="1" x14ac:dyDescent="0.25">
      <c r="A245" s="679">
        <v>42</v>
      </c>
      <c r="B245" s="680">
        <v>442</v>
      </c>
      <c r="C245" s="681" t="s">
        <v>567</v>
      </c>
      <c r="D245" s="693">
        <v>53.425078999999997</v>
      </c>
      <c r="E245" s="694">
        <v>18.5594800000002</v>
      </c>
      <c r="F245" s="699" t="s">
        <v>306</v>
      </c>
      <c r="G245" s="696" t="s">
        <v>1482</v>
      </c>
      <c r="H245" s="570">
        <v>42</v>
      </c>
      <c r="I245" s="566">
        <v>442</v>
      </c>
      <c r="J245" s="567" t="s">
        <v>39</v>
      </c>
      <c r="K245" s="568" t="s">
        <v>306</v>
      </c>
      <c r="L245" s="569">
        <v>788</v>
      </c>
      <c r="M245" s="570">
        <v>7.6</v>
      </c>
      <c r="N245" s="571" t="s">
        <v>910</v>
      </c>
      <c r="O245" s="572" t="s">
        <v>304</v>
      </c>
      <c r="P245" s="572">
        <v>28.94</v>
      </c>
      <c r="Q245" s="573" t="s">
        <v>910</v>
      </c>
      <c r="R245" s="572">
        <v>1.7270000000000001</v>
      </c>
      <c r="S245" s="572">
        <v>6.976</v>
      </c>
      <c r="T245" s="572">
        <v>5.1689999999999996</v>
      </c>
      <c r="U245" s="574">
        <v>0.01</v>
      </c>
      <c r="V245" s="572">
        <v>164.1</v>
      </c>
      <c r="W245" s="573" t="s">
        <v>910</v>
      </c>
      <c r="X245" s="572">
        <v>4.1459999999999999</v>
      </c>
      <c r="Y245" s="572">
        <v>8.7240000000000002</v>
      </c>
      <c r="Z245" s="572" t="s">
        <v>912</v>
      </c>
      <c r="AA245" s="572">
        <v>9.968</v>
      </c>
      <c r="AB245" s="572">
        <v>326.2</v>
      </c>
      <c r="AC245" s="572">
        <v>7.2050000000000001</v>
      </c>
      <c r="AD245" s="575">
        <v>51.23</v>
      </c>
      <c r="AE245" s="576">
        <v>0.27700000000000002</v>
      </c>
      <c r="AF245" s="576">
        <v>0.30470000000000003</v>
      </c>
      <c r="AG245" s="576">
        <v>0.53820000000000001</v>
      </c>
      <c r="AH245" s="576">
        <v>7.9439999999999997E-2</v>
      </c>
      <c r="AI245" s="576">
        <v>8.3129999999999996E-2</v>
      </c>
      <c r="AJ245" s="577">
        <v>2.1340000000000001E-2</v>
      </c>
      <c r="AK245" s="577">
        <v>2.0469999999999999E-2</v>
      </c>
      <c r="AL245" s="577">
        <v>1.521E-2</v>
      </c>
      <c r="AM245" s="578">
        <v>0.12</v>
      </c>
      <c r="AN245" s="579" t="str">
        <f>IF(Tabela2[[#This Row],[Nazwa punktu]]=Tabela35[[#This Row],[Lokalizacja]],"OK","NIEEEEEEEEEEEEEEEEEEEEEEEEE")</f>
        <v>NIEEEEEEEEEEEEEEEEEEEEEEEEE</v>
      </c>
      <c r="AO245" s="582">
        <v>42</v>
      </c>
      <c r="AP245" s="583">
        <v>442</v>
      </c>
      <c r="AQ245" s="577" t="s">
        <v>39</v>
      </c>
      <c r="AR245" s="582" t="s">
        <v>306</v>
      </c>
      <c r="AS245" s="577" t="s">
        <v>959</v>
      </c>
      <c r="AT245" s="577" t="s">
        <v>959</v>
      </c>
      <c r="AU245" s="577" t="s">
        <v>959</v>
      </c>
      <c r="AV245" s="577" t="s">
        <v>959</v>
      </c>
      <c r="AW245" s="577" t="s">
        <v>959</v>
      </c>
      <c r="AX245" s="577" t="s">
        <v>959</v>
      </c>
      <c r="AY245" s="577">
        <v>1.0999999999999999E-2</v>
      </c>
      <c r="AZ245" s="577">
        <v>1.0999999999999999E-2</v>
      </c>
      <c r="BA245" s="577">
        <v>8.0000000000000002E-3</v>
      </c>
      <c r="BB245" s="577">
        <v>0.01</v>
      </c>
      <c r="BC245" s="577">
        <v>8.0000000000000002E-3</v>
      </c>
      <c r="BD245" s="577">
        <v>8.0000000000000002E-3</v>
      </c>
      <c r="BE245" s="577" t="s">
        <v>959</v>
      </c>
      <c r="BF245" s="577">
        <v>8.9999999999999993E-3</v>
      </c>
      <c r="BG245" s="577">
        <v>7.0000000000000001E-3</v>
      </c>
      <c r="BH245" s="577" t="s">
        <v>959</v>
      </c>
      <c r="BI245" s="577" t="s">
        <v>959</v>
      </c>
      <c r="BJ245" s="577">
        <v>7.0000000000000001E-3</v>
      </c>
      <c r="BK245" s="580" t="s">
        <v>960</v>
      </c>
      <c r="BL245" s="577">
        <v>0.04</v>
      </c>
      <c r="BM245" s="577">
        <v>3.2500000000000001E-2</v>
      </c>
      <c r="BN245" s="577">
        <v>1.4E-2</v>
      </c>
      <c r="BO245" s="577">
        <v>0.10150000000000002</v>
      </c>
      <c r="BP245" s="580">
        <v>9.6500000000000016E-2</v>
      </c>
      <c r="BQ245" s="577">
        <v>6.4000000000000001E-2</v>
      </c>
      <c r="BR245" s="583">
        <v>4.9500000000000002E-2</v>
      </c>
      <c r="BS245" s="579" t="str">
        <f>IF(Tabela35[[#This Row],[Lokalizacja3]]=Tabela2[[#This Row],[Nazwa punktu]],"ok","NIEEEEEE")</f>
        <v>NIEEEEEE</v>
      </c>
      <c r="BT245" s="580">
        <v>42</v>
      </c>
      <c r="BU245" s="582">
        <v>442</v>
      </c>
      <c r="BV245" s="577" t="s">
        <v>567</v>
      </c>
      <c r="BW245" s="582" t="s">
        <v>306</v>
      </c>
      <c r="BX245" s="577" t="s">
        <v>509</v>
      </c>
      <c r="BY245" s="577" t="s">
        <v>509</v>
      </c>
      <c r="BZ245" s="577" t="s">
        <v>509</v>
      </c>
      <c r="CA245" s="577" t="s">
        <v>509</v>
      </c>
      <c r="CB245" s="577" t="s">
        <v>509</v>
      </c>
      <c r="CC245" s="577" t="s">
        <v>509</v>
      </c>
      <c r="CD245" s="577" t="s">
        <v>509</v>
      </c>
      <c r="CE245" s="577" t="s">
        <v>515</v>
      </c>
      <c r="CF245" s="580" t="s">
        <v>509</v>
      </c>
      <c r="CG245" s="583" t="s">
        <v>509</v>
      </c>
      <c r="CH245" s="582">
        <v>42</v>
      </c>
      <c r="CI245" s="577">
        <v>442</v>
      </c>
      <c r="CJ245" s="582" t="s">
        <v>39</v>
      </c>
      <c r="CK245" s="577" t="s">
        <v>306</v>
      </c>
      <c r="CL245" s="580" t="s">
        <v>910</v>
      </c>
      <c r="CM245" s="577" t="s">
        <v>910</v>
      </c>
      <c r="CN245" s="577" t="s">
        <v>910</v>
      </c>
      <c r="CO245" s="577" t="s">
        <v>910</v>
      </c>
      <c r="CP245" s="583" t="s">
        <v>542</v>
      </c>
      <c r="CQ245" s="577" t="s">
        <v>539</v>
      </c>
      <c r="CR245" s="577" t="s">
        <v>509</v>
      </c>
      <c r="CS245" s="577" t="s">
        <v>509</v>
      </c>
      <c r="CT245" s="577" t="s">
        <v>509</v>
      </c>
      <c r="CU245" s="577" t="s">
        <v>509</v>
      </c>
      <c r="CV245" s="577" t="s">
        <v>509</v>
      </c>
      <c r="CW245" s="577" t="s">
        <v>509</v>
      </c>
      <c r="CX245" s="580" t="s">
        <v>509</v>
      </c>
      <c r="CY245" s="577">
        <v>0.1</v>
      </c>
      <c r="CZ245" s="577" t="s">
        <v>910</v>
      </c>
      <c r="DA245" s="583" t="s">
        <v>515</v>
      </c>
      <c r="DB245" s="577" t="s">
        <v>540</v>
      </c>
      <c r="DC245" s="577" t="s">
        <v>509</v>
      </c>
      <c r="DD245" s="577" t="s">
        <v>509</v>
      </c>
      <c r="DE245" s="577" t="s">
        <v>540</v>
      </c>
      <c r="DF245" s="577" t="s">
        <v>910</v>
      </c>
      <c r="DG245" s="577" t="s">
        <v>910</v>
      </c>
      <c r="DH245" s="583" t="s">
        <v>541</v>
      </c>
      <c r="DI245" s="749" t="str">
        <f>IF(Tabela35[[#This Row],[nazwa punktu8]]=Tabela2[[#This Row],[Nazwa punktu]],"tak","NIEEEEEEEEEEEEEEEE")</f>
        <v>NIEEEEEEEEEEEEEEEE</v>
      </c>
    </row>
    <row r="246" spans="1:113" s="684" customFormat="1" hidden="1" x14ac:dyDescent="0.25">
      <c r="A246" s="679">
        <v>199</v>
      </c>
      <c r="B246" s="680">
        <v>366</v>
      </c>
      <c r="C246" s="681" t="s">
        <v>632</v>
      </c>
      <c r="D246" s="693">
        <v>54.092416</v>
      </c>
      <c r="E246" s="694">
        <v>18.8040810000001</v>
      </c>
      <c r="F246" s="695" t="s">
        <v>1106</v>
      </c>
      <c r="G246" s="696" t="s">
        <v>1475</v>
      </c>
      <c r="H246" s="570">
        <v>199</v>
      </c>
      <c r="I246" s="566">
        <v>366</v>
      </c>
      <c r="J246" s="567" t="s">
        <v>318</v>
      </c>
      <c r="K246" s="568" t="s">
        <v>1106</v>
      </c>
      <c r="L246" s="569">
        <v>788</v>
      </c>
      <c r="M246" s="570">
        <v>7.6</v>
      </c>
      <c r="N246" s="571" t="s">
        <v>910</v>
      </c>
      <c r="O246" s="572" t="s">
        <v>304</v>
      </c>
      <c r="P246" s="572">
        <v>57.83</v>
      </c>
      <c r="Q246" s="573" t="s">
        <v>910</v>
      </c>
      <c r="R246" s="572">
        <v>2.5779999999999998</v>
      </c>
      <c r="S246" s="572">
        <v>13.05</v>
      </c>
      <c r="T246" s="572">
        <v>25.87</v>
      </c>
      <c r="U246" s="574">
        <v>2.9600000000000001E-2</v>
      </c>
      <c r="V246" s="572">
        <v>243.1</v>
      </c>
      <c r="W246" s="573" t="s">
        <v>910</v>
      </c>
      <c r="X246" s="572">
        <v>8.2110000000000003</v>
      </c>
      <c r="Y246" s="572">
        <v>25.39</v>
      </c>
      <c r="Z246" s="572">
        <v>10.48</v>
      </c>
      <c r="AA246" s="572">
        <v>29.32</v>
      </c>
      <c r="AB246" s="572">
        <v>243.7</v>
      </c>
      <c r="AC246" s="572">
        <v>10.65</v>
      </c>
      <c r="AD246" s="575">
        <v>124</v>
      </c>
      <c r="AE246" s="576">
        <v>0.4355</v>
      </c>
      <c r="AF246" s="576">
        <v>1.1080000000000001</v>
      </c>
      <c r="AG246" s="576">
        <v>0.83699999999999997</v>
      </c>
      <c r="AH246" s="576">
        <v>0.1522</v>
      </c>
      <c r="AI246" s="576">
        <v>0.15540000000000001</v>
      </c>
      <c r="AJ246" s="577">
        <v>3.7780000000000001E-2</v>
      </c>
      <c r="AK246" s="577">
        <v>5.2420000000000001E-2</v>
      </c>
      <c r="AL246" s="577">
        <v>6.7659999999999998E-2</v>
      </c>
      <c r="AM246" s="578">
        <v>0.68</v>
      </c>
      <c r="AN246" s="579" t="str">
        <f>IF(Tabela2[[#This Row],[Nazwa punktu]]=Tabela35[[#This Row],[Lokalizacja]],"OK","NIEEEEEEEEEEEEEEEEEEEEEEEEE")</f>
        <v>NIEEEEEEEEEEEEEEEEEEEEEEEEE</v>
      </c>
      <c r="AO246" s="582">
        <v>198</v>
      </c>
      <c r="AP246" s="583">
        <v>366</v>
      </c>
      <c r="AQ246" s="577" t="s">
        <v>9</v>
      </c>
      <c r="AR246" s="582" t="s">
        <v>1106</v>
      </c>
      <c r="AS246" s="577">
        <v>5.0999999999999997E-2</v>
      </c>
      <c r="AT246" s="577">
        <v>2.1000000000000001E-2</v>
      </c>
      <c r="AU246" s="577">
        <v>9.4E-2</v>
      </c>
      <c r="AV246" s="577">
        <v>7.5999999999999998E-2</v>
      </c>
      <c r="AW246" s="577">
        <v>0.85899999999999999</v>
      </c>
      <c r="AX246" s="577">
        <v>0.17699999999999999</v>
      </c>
      <c r="AY246" s="577">
        <v>1.03</v>
      </c>
      <c r="AZ246" s="577">
        <v>0.8</v>
      </c>
      <c r="BA246" s="577">
        <v>0.309</v>
      </c>
      <c r="BB246" s="577">
        <v>0.496</v>
      </c>
      <c r="BC246" s="577">
        <v>0.27300000000000002</v>
      </c>
      <c r="BD246" s="577">
        <v>0.28100000000000003</v>
      </c>
      <c r="BE246" s="577">
        <v>4.9000000000000002E-2</v>
      </c>
      <c r="BF246" s="577">
        <v>0.28899999999999998</v>
      </c>
      <c r="BG246" s="577">
        <v>0.23899999999999999</v>
      </c>
      <c r="BH246" s="577">
        <v>4.9000000000000002E-2</v>
      </c>
      <c r="BI246" s="577">
        <v>7.8E-2</v>
      </c>
      <c r="BJ246" s="577">
        <v>0.192</v>
      </c>
      <c r="BK246" s="580">
        <v>1.2270000000000001</v>
      </c>
      <c r="BL246" s="577">
        <v>2.6349999999999998</v>
      </c>
      <c r="BM246" s="577">
        <v>1.0190000000000001</v>
      </c>
      <c r="BN246" s="577">
        <v>0.43099999999999999</v>
      </c>
      <c r="BO246" s="577">
        <v>5.3630000000000004</v>
      </c>
      <c r="BP246" s="580">
        <v>5.2359999999999998</v>
      </c>
      <c r="BQ246" s="577">
        <v>4.2</v>
      </c>
      <c r="BR246" s="583">
        <v>1.6319999999999999</v>
      </c>
      <c r="BS246" s="579" t="str">
        <f>IF(Tabela35[[#This Row],[Lokalizacja3]]=Tabela2[[#This Row],[Nazwa punktu]],"ok","NIEEEEEE")</f>
        <v>NIEEEEEE</v>
      </c>
      <c r="BT246" s="580">
        <v>198</v>
      </c>
      <c r="BU246" s="582">
        <v>366</v>
      </c>
      <c r="BV246" s="577" t="s">
        <v>632</v>
      </c>
      <c r="BW246" s="582" t="s">
        <v>1106</v>
      </c>
      <c r="BX246" s="577" t="s">
        <v>509</v>
      </c>
      <c r="BY246" s="577" t="s">
        <v>509</v>
      </c>
      <c r="BZ246" s="577">
        <v>0.1</v>
      </c>
      <c r="CA246" s="577" t="s">
        <v>509</v>
      </c>
      <c r="CB246" s="577" t="s">
        <v>509</v>
      </c>
      <c r="CC246" s="577" t="s">
        <v>509</v>
      </c>
      <c r="CD246" s="577" t="s">
        <v>509</v>
      </c>
      <c r="CE246" s="577" t="s">
        <v>515</v>
      </c>
      <c r="CF246" s="580">
        <v>0.6</v>
      </c>
      <c r="CG246" s="583" t="s">
        <v>509</v>
      </c>
      <c r="CH246" s="582">
        <v>198</v>
      </c>
      <c r="CI246" s="577">
        <v>366</v>
      </c>
      <c r="CJ246" s="582" t="s">
        <v>291</v>
      </c>
      <c r="CK246" s="577" t="s">
        <v>1106</v>
      </c>
      <c r="CL246" s="580" t="s">
        <v>910</v>
      </c>
      <c r="CM246" s="577" t="s">
        <v>910</v>
      </c>
      <c r="CN246" s="577" t="s">
        <v>910</v>
      </c>
      <c r="CO246" s="577" t="s">
        <v>910</v>
      </c>
      <c r="CP246" s="583" t="s">
        <v>542</v>
      </c>
      <c r="CQ246" s="577" t="s">
        <v>539</v>
      </c>
      <c r="CR246" s="577" t="s">
        <v>509</v>
      </c>
      <c r="CS246" s="577" t="s">
        <v>509</v>
      </c>
      <c r="CT246" s="577" t="s">
        <v>509</v>
      </c>
      <c r="CU246" s="577" t="s">
        <v>509</v>
      </c>
      <c r="CV246" s="577" t="s">
        <v>509</v>
      </c>
      <c r="CW246" s="577" t="s">
        <v>509</v>
      </c>
      <c r="CX246" s="580">
        <v>0.5</v>
      </c>
      <c r="CY246" s="577">
        <v>1.7</v>
      </c>
      <c r="CZ246" s="577">
        <v>0.9</v>
      </c>
      <c r="DA246" s="583">
        <v>3.1</v>
      </c>
      <c r="DB246" s="577" t="s">
        <v>540</v>
      </c>
      <c r="DC246" s="577" t="s">
        <v>509</v>
      </c>
      <c r="DD246" s="577" t="s">
        <v>509</v>
      </c>
      <c r="DE246" s="577" t="s">
        <v>540</v>
      </c>
      <c r="DF246" s="577" t="s">
        <v>910</v>
      </c>
      <c r="DG246" s="577" t="s">
        <v>910</v>
      </c>
      <c r="DH246" s="583" t="s">
        <v>541</v>
      </c>
      <c r="DI246" s="749" t="str">
        <f>IF(Tabela35[[#This Row],[nazwa punktu8]]=Tabela2[[#This Row],[Nazwa punktu]],"tak","NIEEEEEEEEEEEEEEEE")</f>
        <v>NIEEEEEEEEEEEEEEEE</v>
      </c>
    </row>
    <row r="247" spans="1:113" s="684" customFormat="1" hidden="1" x14ac:dyDescent="0.25">
      <c r="A247" s="679">
        <v>118</v>
      </c>
      <c r="B247" s="685">
        <v>56</v>
      </c>
      <c r="C247" s="681" t="s">
        <v>598</v>
      </c>
      <c r="D247" s="697">
        <v>50.044416666666663</v>
      </c>
      <c r="E247" s="698">
        <v>20.134888888888888</v>
      </c>
      <c r="F247" s="695" t="s">
        <v>1104</v>
      </c>
      <c r="G247" s="696" t="s">
        <v>1483</v>
      </c>
      <c r="H247" s="570">
        <v>118</v>
      </c>
      <c r="I247" s="566">
        <v>56</v>
      </c>
      <c r="J247" s="567" t="s">
        <v>1187</v>
      </c>
      <c r="K247" s="568" t="s">
        <v>1104</v>
      </c>
      <c r="L247" s="569">
        <v>2580</v>
      </c>
      <c r="M247" s="570">
        <v>7.4</v>
      </c>
      <c r="N247" s="571" t="s">
        <v>910</v>
      </c>
      <c r="O247" s="572" t="s">
        <v>304</v>
      </c>
      <c r="P247" s="572">
        <v>81.27</v>
      </c>
      <c r="Q247" s="573">
        <v>1.792</v>
      </c>
      <c r="R247" s="572">
        <v>4.1059999999999999</v>
      </c>
      <c r="S247" s="572">
        <v>14.74</v>
      </c>
      <c r="T247" s="572">
        <v>13.34</v>
      </c>
      <c r="U247" s="574">
        <v>4.87E-2</v>
      </c>
      <c r="V247" s="572">
        <v>148</v>
      </c>
      <c r="W247" s="573" t="s">
        <v>910</v>
      </c>
      <c r="X247" s="572">
        <v>15.21</v>
      </c>
      <c r="Y247" s="572">
        <v>27.55</v>
      </c>
      <c r="Z247" s="572" t="s">
        <v>912</v>
      </c>
      <c r="AA247" s="572">
        <v>13.92</v>
      </c>
      <c r="AB247" s="572">
        <v>108.9</v>
      </c>
      <c r="AC247" s="572">
        <v>10.48</v>
      </c>
      <c r="AD247" s="575">
        <v>256.10000000000002</v>
      </c>
      <c r="AE247" s="576">
        <v>0.5444</v>
      </c>
      <c r="AF247" s="576">
        <v>0.27979999999999999</v>
      </c>
      <c r="AG247" s="576">
        <v>0.97919999999999996</v>
      </c>
      <c r="AH247" s="576">
        <v>0.12130000000000001</v>
      </c>
      <c r="AI247" s="576">
        <v>0.1799</v>
      </c>
      <c r="AJ247" s="577">
        <v>4.3019999999999996E-2</v>
      </c>
      <c r="AK247" s="577">
        <v>3.2119999999999996E-2</v>
      </c>
      <c r="AL247" s="577">
        <v>7.8140000000000001E-2</v>
      </c>
      <c r="AM247" s="578">
        <v>0.51</v>
      </c>
      <c r="AN247" s="579" t="str">
        <f>IF(Tabela2[[#This Row],[Nazwa punktu]]=Tabela35[[#This Row],[Lokalizacja]],"OK","NIEEEEEEEEEEEEEEEEEEEEEEEEE")</f>
        <v>NIEEEEEEEEEEEEEEEEEEEEEEEEE</v>
      </c>
      <c r="AO247" s="582">
        <v>117</v>
      </c>
      <c r="AP247" s="583">
        <v>56</v>
      </c>
      <c r="AQ247" s="577" t="s">
        <v>1187</v>
      </c>
      <c r="AR247" s="582" t="s">
        <v>1104</v>
      </c>
      <c r="AS247" s="577" t="s">
        <v>959</v>
      </c>
      <c r="AT247" s="577" t="s">
        <v>959</v>
      </c>
      <c r="AU247" s="577" t="s">
        <v>959</v>
      </c>
      <c r="AV247" s="577">
        <v>6.0000000000000001E-3</v>
      </c>
      <c r="AW247" s="577">
        <v>1.7999999999999999E-2</v>
      </c>
      <c r="AX247" s="577">
        <v>7.0000000000000001E-3</v>
      </c>
      <c r="AY247" s="577">
        <v>3.3000000000000002E-2</v>
      </c>
      <c r="AZ247" s="577">
        <v>2.8000000000000001E-2</v>
      </c>
      <c r="BA247" s="577">
        <v>1.4999999999999999E-2</v>
      </c>
      <c r="BB247" s="577">
        <v>0.02</v>
      </c>
      <c r="BC247" s="577">
        <v>1.6E-2</v>
      </c>
      <c r="BD247" s="577">
        <v>1.6E-2</v>
      </c>
      <c r="BE247" s="577">
        <v>5.0000000000000001E-3</v>
      </c>
      <c r="BF247" s="577">
        <v>1.6E-2</v>
      </c>
      <c r="BG247" s="577">
        <v>1.2999999999999999E-2</v>
      </c>
      <c r="BH247" s="577" t="s">
        <v>959</v>
      </c>
      <c r="BI247" s="577">
        <v>6.0000000000000001E-3</v>
      </c>
      <c r="BJ247" s="577">
        <v>1.2E-2</v>
      </c>
      <c r="BK247" s="580">
        <v>3.5999999999999997E-2</v>
      </c>
      <c r="BL247" s="577">
        <v>9.6000000000000002E-2</v>
      </c>
      <c r="BM247" s="577">
        <v>6.1499999999999999E-2</v>
      </c>
      <c r="BN247" s="577">
        <v>2.5000000000000001E-2</v>
      </c>
      <c r="BO247" s="577">
        <v>0.22100000000000009</v>
      </c>
      <c r="BP247" s="580">
        <v>0.21</v>
      </c>
      <c r="BQ247" s="577">
        <v>0.15050000000000002</v>
      </c>
      <c r="BR247" s="583">
        <v>9.0499999999999997E-2</v>
      </c>
      <c r="BS247" s="579" t="str">
        <f>IF(Tabela35[[#This Row],[Lokalizacja3]]=Tabela2[[#This Row],[Nazwa punktu]],"ok","NIEEEEEE")</f>
        <v>NIEEEEEE</v>
      </c>
      <c r="BT247" s="580">
        <v>118</v>
      </c>
      <c r="BU247" s="582">
        <v>56</v>
      </c>
      <c r="BV247" s="577" t="s">
        <v>598</v>
      </c>
      <c r="BW247" s="582" t="s">
        <v>1104</v>
      </c>
      <c r="BX247" s="577" t="s">
        <v>509</v>
      </c>
      <c r="BY247" s="577" t="s">
        <v>509</v>
      </c>
      <c r="BZ247" s="577" t="s">
        <v>509</v>
      </c>
      <c r="CA247" s="577" t="s">
        <v>509</v>
      </c>
      <c r="CB247" s="577" t="s">
        <v>509</v>
      </c>
      <c r="CC247" s="577" t="s">
        <v>509</v>
      </c>
      <c r="CD247" s="577">
        <v>0.1</v>
      </c>
      <c r="CE247" s="577" t="s">
        <v>515</v>
      </c>
      <c r="CF247" s="580">
        <v>0.7</v>
      </c>
      <c r="CG247" s="583">
        <v>0.1</v>
      </c>
      <c r="CH247" s="582">
        <v>118</v>
      </c>
      <c r="CI247" s="577">
        <v>56</v>
      </c>
      <c r="CJ247" s="582" t="s">
        <v>598</v>
      </c>
      <c r="CK247" s="577" t="s">
        <v>1104</v>
      </c>
      <c r="CL247" s="580" t="s">
        <v>910</v>
      </c>
      <c r="CM247" s="577">
        <v>1.9</v>
      </c>
      <c r="CN247" s="577" t="s">
        <v>910</v>
      </c>
      <c r="CO247" s="577" t="s">
        <v>910</v>
      </c>
      <c r="CP247" s="583">
        <v>2.65</v>
      </c>
      <c r="CQ247" s="577" t="s">
        <v>539</v>
      </c>
      <c r="CR247" s="577" t="s">
        <v>509</v>
      </c>
      <c r="CS247" s="577" t="s">
        <v>509</v>
      </c>
      <c r="CT247" s="577" t="s">
        <v>509</v>
      </c>
      <c r="CU247" s="577" t="s">
        <v>509</v>
      </c>
      <c r="CV247" s="577" t="s">
        <v>509</v>
      </c>
      <c r="CW247" s="577" t="s">
        <v>509</v>
      </c>
      <c r="CX247" s="580">
        <v>2.4</v>
      </c>
      <c r="CY247" s="577">
        <v>19.7</v>
      </c>
      <c r="CZ247" s="577">
        <v>14</v>
      </c>
      <c r="DA247" s="583">
        <v>36.1</v>
      </c>
      <c r="DB247" s="577" t="s">
        <v>540</v>
      </c>
      <c r="DC247" s="577" t="s">
        <v>509</v>
      </c>
      <c r="DD247" s="577" t="s">
        <v>509</v>
      </c>
      <c r="DE247" s="577" t="s">
        <v>540</v>
      </c>
      <c r="DF247" s="577" t="s">
        <v>910</v>
      </c>
      <c r="DG247" s="577" t="s">
        <v>910</v>
      </c>
      <c r="DH247" s="583" t="s">
        <v>541</v>
      </c>
      <c r="DI247" s="749" t="str">
        <f>IF(Tabela35[[#This Row],[nazwa punktu8]]=Tabela2[[#This Row],[Nazwa punktu]],"tak","NIEEEEEEEEEEEEEEEE")</f>
        <v>tak</v>
      </c>
    </row>
    <row r="248" spans="1:113" s="684" customFormat="1" hidden="1" x14ac:dyDescent="0.25">
      <c r="A248" s="679">
        <v>142</v>
      </c>
      <c r="B248" s="680">
        <v>60</v>
      </c>
      <c r="C248" s="681" t="s">
        <v>1069</v>
      </c>
      <c r="D248" s="693">
        <v>52.236328</v>
      </c>
      <c r="E248" s="694">
        <v>21.041832999999102</v>
      </c>
      <c r="F248" s="695" t="s">
        <v>1100</v>
      </c>
      <c r="G248" s="696" t="s">
        <v>1484</v>
      </c>
      <c r="H248" s="570">
        <v>143</v>
      </c>
      <c r="I248" s="566">
        <v>60</v>
      </c>
      <c r="J248" s="567" t="s">
        <v>1069</v>
      </c>
      <c r="K248" s="568" t="s">
        <v>1100</v>
      </c>
      <c r="L248" s="569">
        <v>706</v>
      </c>
      <c r="M248" s="570">
        <v>7.5</v>
      </c>
      <c r="N248" s="571" t="s">
        <v>910</v>
      </c>
      <c r="O248" s="572" t="s">
        <v>304</v>
      </c>
      <c r="P248" s="572">
        <v>29.39</v>
      </c>
      <c r="Q248" s="573" t="s">
        <v>910</v>
      </c>
      <c r="R248" s="572">
        <v>1.627</v>
      </c>
      <c r="S248" s="572">
        <v>4.7359999999999998</v>
      </c>
      <c r="T248" s="572">
        <v>3.5139999999999998</v>
      </c>
      <c r="U248" s="574">
        <v>5.77E-3</v>
      </c>
      <c r="V248" s="572">
        <v>125.5</v>
      </c>
      <c r="W248" s="573" t="s">
        <v>910</v>
      </c>
      <c r="X248" s="572">
        <v>4.8550000000000004</v>
      </c>
      <c r="Y248" s="572">
        <v>5.5170000000000003</v>
      </c>
      <c r="Z248" s="572" t="s">
        <v>912</v>
      </c>
      <c r="AA248" s="572">
        <v>18.47</v>
      </c>
      <c r="AB248" s="572">
        <v>68.94</v>
      </c>
      <c r="AC248" s="572">
        <v>4.5030000000000001</v>
      </c>
      <c r="AD248" s="575">
        <v>33.11</v>
      </c>
      <c r="AE248" s="576">
        <v>0.24740000000000001</v>
      </c>
      <c r="AF248" s="576">
        <v>0.6492</v>
      </c>
      <c r="AG248" s="576">
        <v>0.34260000000000002</v>
      </c>
      <c r="AH248" s="576">
        <v>7.2279999999999997E-2</v>
      </c>
      <c r="AI248" s="576">
        <v>8.1189999999999998E-2</v>
      </c>
      <c r="AJ248" s="577">
        <v>2.146E-2</v>
      </c>
      <c r="AK248" s="577">
        <v>1.3950000000000001E-2</v>
      </c>
      <c r="AL248" s="577">
        <v>1.3580000000000002E-2</v>
      </c>
      <c r="AM248" s="578">
        <v>0.15</v>
      </c>
      <c r="AN248" s="579" t="str">
        <f>IF(Tabela2[[#This Row],[Nazwa punktu]]=Tabela35[[#This Row],[Lokalizacja]],"OK","NIEEEEEEEEEEEEEEEEEEEEEEEEE")</f>
        <v>OK</v>
      </c>
      <c r="AO248" s="582">
        <v>143</v>
      </c>
      <c r="AP248" s="583">
        <v>60</v>
      </c>
      <c r="AQ248" s="577" t="s">
        <v>1069</v>
      </c>
      <c r="AR248" s="582" t="s">
        <v>1100</v>
      </c>
      <c r="AS248" s="577" t="s">
        <v>959</v>
      </c>
      <c r="AT248" s="577" t="s">
        <v>959</v>
      </c>
      <c r="AU248" s="577" t="s">
        <v>959</v>
      </c>
      <c r="AV248" s="577" t="s">
        <v>959</v>
      </c>
      <c r="AW248" s="577" t="s">
        <v>959</v>
      </c>
      <c r="AX248" s="577" t="s">
        <v>959</v>
      </c>
      <c r="AY248" s="577" t="s">
        <v>959</v>
      </c>
      <c r="AZ248" s="577" t="s">
        <v>959</v>
      </c>
      <c r="BA248" s="577" t="s">
        <v>959</v>
      </c>
      <c r="BB248" s="577" t="s">
        <v>959</v>
      </c>
      <c r="BC248" s="577" t="s">
        <v>959</v>
      </c>
      <c r="BD248" s="577" t="s">
        <v>959</v>
      </c>
      <c r="BE248" s="577" t="s">
        <v>959</v>
      </c>
      <c r="BF248" s="577" t="s">
        <v>959</v>
      </c>
      <c r="BG248" s="577" t="s">
        <v>959</v>
      </c>
      <c r="BH248" s="577" t="s">
        <v>959</v>
      </c>
      <c r="BI248" s="577" t="s">
        <v>959</v>
      </c>
      <c r="BJ248" s="577" t="s">
        <v>959</v>
      </c>
      <c r="BK248" s="580" t="s">
        <v>960</v>
      </c>
      <c r="BL248" s="577" t="s">
        <v>961</v>
      </c>
      <c r="BM248" s="577" t="s">
        <v>1114</v>
      </c>
      <c r="BN248" s="577" t="s">
        <v>962</v>
      </c>
      <c r="BO248" s="577" t="s">
        <v>933</v>
      </c>
      <c r="BP248" s="580" t="s">
        <v>964</v>
      </c>
      <c r="BQ248" s="577" t="s">
        <v>1115</v>
      </c>
      <c r="BR248" s="583" t="s">
        <v>963</v>
      </c>
      <c r="BS248" s="579" t="str">
        <f>IF(Tabela35[[#This Row],[Lokalizacja3]]=Tabela2[[#This Row],[Nazwa punktu]],"ok","NIEEEEEE")</f>
        <v>ok</v>
      </c>
      <c r="BT248" s="580">
        <v>143</v>
      </c>
      <c r="BU248" s="582">
        <v>60</v>
      </c>
      <c r="BV248" s="577" t="s">
        <v>1069</v>
      </c>
      <c r="BW248" s="582" t="s">
        <v>1100</v>
      </c>
      <c r="BX248" s="577" t="s">
        <v>509</v>
      </c>
      <c r="BY248" s="577" t="s">
        <v>509</v>
      </c>
      <c r="BZ248" s="577" t="s">
        <v>509</v>
      </c>
      <c r="CA248" s="577" t="s">
        <v>509</v>
      </c>
      <c r="CB248" s="577" t="s">
        <v>509</v>
      </c>
      <c r="CC248" s="577" t="s">
        <v>509</v>
      </c>
      <c r="CD248" s="577" t="s">
        <v>509</v>
      </c>
      <c r="CE248" s="577" t="s">
        <v>515</v>
      </c>
      <c r="CF248" s="580" t="s">
        <v>509</v>
      </c>
      <c r="CG248" s="583" t="s">
        <v>509</v>
      </c>
      <c r="CH248" s="582">
        <v>143</v>
      </c>
      <c r="CI248" s="577">
        <v>60</v>
      </c>
      <c r="CJ248" s="582" t="s">
        <v>1069</v>
      </c>
      <c r="CK248" s="577" t="s">
        <v>1100</v>
      </c>
      <c r="CL248" s="580" t="s">
        <v>910</v>
      </c>
      <c r="CM248" s="577" t="s">
        <v>910</v>
      </c>
      <c r="CN248" s="577" t="s">
        <v>910</v>
      </c>
      <c r="CO248" s="577" t="s">
        <v>910</v>
      </c>
      <c r="CP248" s="583" t="s">
        <v>542</v>
      </c>
      <c r="CQ248" s="577" t="s">
        <v>539</v>
      </c>
      <c r="CR248" s="577" t="s">
        <v>509</v>
      </c>
      <c r="CS248" s="577" t="s">
        <v>509</v>
      </c>
      <c r="CT248" s="577" t="s">
        <v>509</v>
      </c>
      <c r="CU248" s="577" t="s">
        <v>509</v>
      </c>
      <c r="CV248" s="577" t="s">
        <v>509</v>
      </c>
      <c r="CW248" s="577" t="s">
        <v>509</v>
      </c>
      <c r="CX248" s="580" t="s">
        <v>509</v>
      </c>
      <c r="CY248" s="577">
        <v>0.1</v>
      </c>
      <c r="CZ248" s="577" t="s">
        <v>910</v>
      </c>
      <c r="DA248" s="583" t="s">
        <v>515</v>
      </c>
      <c r="DB248" s="577" t="s">
        <v>540</v>
      </c>
      <c r="DC248" s="577" t="s">
        <v>509</v>
      </c>
      <c r="DD248" s="577" t="s">
        <v>509</v>
      </c>
      <c r="DE248" s="577" t="s">
        <v>540</v>
      </c>
      <c r="DF248" s="577" t="s">
        <v>910</v>
      </c>
      <c r="DG248" s="577" t="s">
        <v>910</v>
      </c>
      <c r="DH248" s="583" t="s">
        <v>541</v>
      </c>
      <c r="DI248" s="749" t="str">
        <f>IF(Tabela35[[#This Row],[nazwa punktu8]]=Tabela2[[#This Row],[Nazwa punktu]],"tak","NIEEEEEEEEEEEEEEEE")</f>
        <v>tak</v>
      </c>
    </row>
    <row r="249" spans="1:113" s="684" customFormat="1" hidden="1" x14ac:dyDescent="0.25">
      <c r="A249" s="679">
        <v>143</v>
      </c>
      <c r="B249" s="680">
        <v>368</v>
      </c>
      <c r="C249" s="681" t="s">
        <v>342</v>
      </c>
      <c r="D249" s="693">
        <v>52.326403999999997</v>
      </c>
      <c r="E249" s="694">
        <v>20.924062999999201</v>
      </c>
      <c r="F249" s="695" t="s">
        <v>1100</v>
      </c>
      <c r="G249" s="696" t="s">
        <v>1484</v>
      </c>
      <c r="H249" s="570">
        <v>144</v>
      </c>
      <c r="I249" s="566">
        <v>368</v>
      </c>
      <c r="J249" s="567" t="s">
        <v>319</v>
      </c>
      <c r="K249" s="568" t="s">
        <v>1100</v>
      </c>
      <c r="L249" s="569">
        <v>724</v>
      </c>
      <c r="M249" s="570">
        <v>7.3</v>
      </c>
      <c r="N249" s="571" t="s">
        <v>910</v>
      </c>
      <c r="O249" s="572" t="s">
        <v>304</v>
      </c>
      <c r="P249" s="572">
        <v>48.42</v>
      </c>
      <c r="Q249" s="573">
        <v>0.71930000000000005</v>
      </c>
      <c r="R249" s="572">
        <v>2.9910000000000001</v>
      </c>
      <c r="S249" s="572">
        <v>12.87</v>
      </c>
      <c r="T249" s="572">
        <v>15.97</v>
      </c>
      <c r="U249" s="574">
        <v>5.5199999999999999E-2</v>
      </c>
      <c r="V249" s="572">
        <v>167</v>
      </c>
      <c r="W249" s="573" t="s">
        <v>910</v>
      </c>
      <c r="X249" s="572">
        <v>10.69</v>
      </c>
      <c r="Y249" s="572">
        <v>12.77</v>
      </c>
      <c r="Z249" s="572" t="s">
        <v>912</v>
      </c>
      <c r="AA249" s="572">
        <v>33.049999999999997</v>
      </c>
      <c r="AB249" s="572">
        <v>89.97</v>
      </c>
      <c r="AC249" s="572">
        <v>9.6150000000000002</v>
      </c>
      <c r="AD249" s="575">
        <v>107.1</v>
      </c>
      <c r="AE249" s="576">
        <v>0.50739999999999996</v>
      </c>
      <c r="AF249" s="576">
        <v>1.3560000000000001</v>
      </c>
      <c r="AG249" s="576">
        <v>0.69630000000000003</v>
      </c>
      <c r="AH249" s="576">
        <v>0.1153</v>
      </c>
      <c r="AI249" s="576">
        <v>0.2014</v>
      </c>
      <c r="AJ249" s="577">
        <v>2.2540000000000001E-2</v>
      </c>
      <c r="AK249" s="577">
        <v>2.8260000000000004E-2</v>
      </c>
      <c r="AL249" s="577">
        <v>6.6449999999999995E-2</v>
      </c>
      <c r="AM249" s="578">
        <v>0.55000000000000004</v>
      </c>
      <c r="AN249" s="579" t="str">
        <f>IF(Tabela2[[#This Row],[Nazwa punktu]]=Tabela35[[#This Row],[Lokalizacja]],"OK","NIEEEEEEEEEEEEEEEEEEEEEEEEE")</f>
        <v>NIEEEEEEEEEEEEEEEEEEEEEEEEE</v>
      </c>
      <c r="AO249" s="582">
        <v>144</v>
      </c>
      <c r="AP249" s="583">
        <v>368</v>
      </c>
      <c r="AQ249" s="577" t="s">
        <v>1200</v>
      </c>
      <c r="AR249" s="582" t="s">
        <v>1100</v>
      </c>
      <c r="AS249" s="577" t="s">
        <v>959</v>
      </c>
      <c r="AT249" s="577" t="s">
        <v>959</v>
      </c>
      <c r="AU249" s="577" t="s">
        <v>959</v>
      </c>
      <c r="AV249" s="577" t="s">
        <v>959</v>
      </c>
      <c r="AW249" s="577">
        <v>2.1999999999999999E-2</v>
      </c>
      <c r="AX249" s="577">
        <v>7.0000000000000001E-3</v>
      </c>
      <c r="AY249" s="577">
        <v>0.05</v>
      </c>
      <c r="AZ249" s="577">
        <v>4.8000000000000001E-2</v>
      </c>
      <c r="BA249" s="577">
        <v>2.3E-2</v>
      </c>
      <c r="BB249" s="577">
        <v>3.3000000000000002E-2</v>
      </c>
      <c r="BC249" s="577">
        <v>3.1E-2</v>
      </c>
      <c r="BD249" s="577">
        <v>2.9000000000000001E-2</v>
      </c>
      <c r="BE249" s="577">
        <v>7.0000000000000001E-3</v>
      </c>
      <c r="BF249" s="577">
        <v>2.4E-2</v>
      </c>
      <c r="BG249" s="577">
        <v>3.2000000000000001E-2</v>
      </c>
      <c r="BH249" s="577">
        <v>8.9999999999999993E-3</v>
      </c>
      <c r="BI249" s="577">
        <v>7.9000000000000001E-2</v>
      </c>
      <c r="BJ249" s="577">
        <v>3.2000000000000001E-2</v>
      </c>
      <c r="BK249" s="580">
        <v>3.6499999999999998E-2</v>
      </c>
      <c r="BL249" s="577">
        <v>0.154</v>
      </c>
      <c r="BM249" s="577">
        <v>0.17899999999999999</v>
      </c>
      <c r="BN249" s="577">
        <v>6.4000000000000001E-2</v>
      </c>
      <c r="BO249" s="577">
        <v>0.43600000000000005</v>
      </c>
      <c r="BP249" s="580">
        <v>0.35</v>
      </c>
      <c r="BQ249" s="577">
        <v>0.2235</v>
      </c>
      <c r="BR249" s="583">
        <v>0.18</v>
      </c>
      <c r="BS249" s="579" t="str">
        <f>IF(Tabela35[[#This Row],[Lokalizacja3]]=Tabela2[[#This Row],[Nazwa punktu]],"ok","NIEEEEEE")</f>
        <v>NIEEEEEE</v>
      </c>
      <c r="BT249" s="580">
        <v>144</v>
      </c>
      <c r="BU249" s="582">
        <v>368</v>
      </c>
      <c r="BV249" s="577" t="s">
        <v>607</v>
      </c>
      <c r="BW249" s="582" t="s">
        <v>1100</v>
      </c>
      <c r="BX249" s="577">
        <v>0.1</v>
      </c>
      <c r="BY249" s="577">
        <v>0.1</v>
      </c>
      <c r="BZ249" s="577">
        <v>0.2</v>
      </c>
      <c r="CA249" s="577">
        <v>0.1</v>
      </c>
      <c r="CB249" s="577">
        <v>0.3</v>
      </c>
      <c r="CC249" s="577">
        <v>0.3</v>
      </c>
      <c r="CD249" s="577">
        <v>0.3</v>
      </c>
      <c r="CE249" s="577">
        <v>1.4</v>
      </c>
      <c r="CF249" s="580">
        <v>0.2</v>
      </c>
      <c r="CG249" s="583" t="s">
        <v>509</v>
      </c>
      <c r="CH249" s="582">
        <v>144</v>
      </c>
      <c r="CI249" s="577">
        <v>368</v>
      </c>
      <c r="CJ249" s="582" t="s">
        <v>746</v>
      </c>
      <c r="CK249" s="577" t="s">
        <v>1100</v>
      </c>
      <c r="CL249" s="580" t="s">
        <v>910</v>
      </c>
      <c r="CM249" s="577" t="s">
        <v>910</v>
      </c>
      <c r="CN249" s="577" t="s">
        <v>910</v>
      </c>
      <c r="CO249" s="577" t="s">
        <v>910</v>
      </c>
      <c r="CP249" s="583" t="s">
        <v>542</v>
      </c>
      <c r="CQ249" s="577" t="s">
        <v>539</v>
      </c>
      <c r="CR249" s="577" t="s">
        <v>509</v>
      </c>
      <c r="CS249" s="577" t="s">
        <v>509</v>
      </c>
      <c r="CT249" s="577" t="s">
        <v>509</v>
      </c>
      <c r="CU249" s="577" t="s">
        <v>509</v>
      </c>
      <c r="CV249" s="577" t="s">
        <v>509</v>
      </c>
      <c r="CW249" s="577" t="s">
        <v>509</v>
      </c>
      <c r="CX249" s="580">
        <v>1.5</v>
      </c>
      <c r="CY249" s="577">
        <v>3</v>
      </c>
      <c r="CZ249" s="577">
        <v>1.8</v>
      </c>
      <c r="DA249" s="583">
        <v>6.3</v>
      </c>
      <c r="DB249" s="577" t="s">
        <v>540</v>
      </c>
      <c r="DC249" s="577" t="s">
        <v>509</v>
      </c>
      <c r="DD249" s="577" t="s">
        <v>509</v>
      </c>
      <c r="DE249" s="577" t="s">
        <v>540</v>
      </c>
      <c r="DF249" s="577" t="s">
        <v>910</v>
      </c>
      <c r="DG249" s="577" t="s">
        <v>910</v>
      </c>
      <c r="DH249" s="583" t="s">
        <v>541</v>
      </c>
      <c r="DI249" s="749" t="str">
        <f>IF(Tabela35[[#This Row],[nazwa punktu8]]=Tabela2[[#This Row],[Nazwa punktu]],"tak","NIEEEEEEEEEEEEEEEE")</f>
        <v>NIEEEEEEEEEEEEEEEE</v>
      </c>
    </row>
    <row r="250" spans="1:113" s="684" customFormat="1" hidden="1" x14ac:dyDescent="0.25">
      <c r="A250" s="679">
        <v>144</v>
      </c>
      <c r="B250" s="680">
        <v>1666</v>
      </c>
      <c r="C250" s="681" t="s">
        <v>1070</v>
      </c>
      <c r="D250" s="693">
        <v>52.171241999999999</v>
      </c>
      <c r="E250" s="694">
        <v>21.139364</v>
      </c>
      <c r="F250" s="695" t="s">
        <v>1100</v>
      </c>
      <c r="G250" s="696" t="s">
        <v>1484</v>
      </c>
      <c r="H250" s="570">
        <v>145</v>
      </c>
      <c r="I250" s="585">
        <v>1666</v>
      </c>
      <c r="J250" s="567" t="s">
        <v>1070</v>
      </c>
      <c r="K250" s="568" t="s">
        <v>1100</v>
      </c>
      <c r="L250" s="569">
        <v>680</v>
      </c>
      <c r="M250" s="570">
        <v>7.2</v>
      </c>
      <c r="N250" s="571" t="s">
        <v>910</v>
      </c>
      <c r="O250" s="572" t="s">
        <v>304</v>
      </c>
      <c r="P250" s="572">
        <v>51.87</v>
      </c>
      <c r="Q250" s="573">
        <v>0.66049999999999998</v>
      </c>
      <c r="R250" s="572">
        <v>3.2879999999999998</v>
      </c>
      <c r="S250" s="572">
        <v>11.95</v>
      </c>
      <c r="T250" s="572">
        <v>8.2690000000000001</v>
      </c>
      <c r="U250" s="574">
        <v>0.159</v>
      </c>
      <c r="V250" s="572">
        <v>294.60000000000002</v>
      </c>
      <c r="W250" s="573" t="s">
        <v>910</v>
      </c>
      <c r="X250" s="572">
        <v>11.34</v>
      </c>
      <c r="Y250" s="572">
        <v>9.25</v>
      </c>
      <c r="Z250" s="572" t="s">
        <v>912</v>
      </c>
      <c r="AA250" s="572">
        <v>22</v>
      </c>
      <c r="AB250" s="572">
        <v>166.4</v>
      </c>
      <c r="AC250" s="572">
        <v>10.99</v>
      </c>
      <c r="AD250" s="575">
        <v>69.67</v>
      </c>
      <c r="AE250" s="576">
        <v>0.57220000000000004</v>
      </c>
      <c r="AF250" s="576">
        <v>0.74</v>
      </c>
      <c r="AG250" s="576">
        <v>0.71899999999999997</v>
      </c>
      <c r="AH250" s="576">
        <v>0.151</v>
      </c>
      <c r="AI250" s="576">
        <v>0.1762</v>
      </c>
      <c r="AJ250" s="577">
        <v>3.6819999999999999E-2</v>
      </c>
      <c r="AK250" s="577">
        <v>2.8710000000000003E-2</v>
      </c>
      <c r="AL250" s="577">
        <v>1.668E-2</v>
      </c>
      <c r="AM250" s="578">
        <v>0.37</v>
      </c>
      <c r="AN250" s="579" t="str">
        <f>IF(Tabela2[[#This Row],[Nazwa punktu]]=Tabela35[[#This Row],[Lokalizacja]],"OK","NIEEEEEEEEEEEEEEEEEEEEEEEEE")</f>
        <v>OK</v>
      </c>
      <c r="AO250" s="582">
        <v>145</v>
      </c>
      <c r="AP250" s="583">
        <v>1666</v>
      </c>
      <c r="AQ250" s="577" t="s">
        <v>303</v>
      </c>
      <c r="AR250" s="582" t="s">
        <v>1100</v>
      </c>
      <c r="AS250" s="577" t="s">
        <v>959</v>
      </c>
      <c r="AT250" s="577" t="s">
        <v>959</v>
      </c>
      <c r="AU250" s="577" t="s">
        <v>959</v>
      </c>
      <c r="AV250" s="577" t="s">
        <v>959</v>
      </c>
      <c r="AW250" s="577" t="s">
        <v>959</v>
      </c>
      <c r="AX250" s="577" t="s">
        <v>959</v>
      </c>
      <c r="AY250" s="577">
        <v>6.0000000000000001E-3</v>
      </c>
      <c r="AZ250" s="577" t="s">
        <v>959</v>
      </c>
      <c r="BA250" s="577" t="s">
        <v>959</v>
      </c>
      <c r="BB250" s="577" t="s">
        <v>959</v>
      </c>
      <c r="BC250" s="577" t="s">
        <v>959</v>
      </c>
      <c r="BD250" s="577" t="s">
        <v>959</v>
      </c>
      <c r="BE250" s="577" t="s">
        <v>959</v>
      </c>
      <c r="BF250" s="577" t="s">
        <v>959</v>
      </c>
      <c r="BG250" s="577" t="s">
        <v>959</v>
      </c>
      <c r="BH250" s="577" t="s">
        <v>959</v>
      </c>
      <c r="BI250" s="577" t="s">
        <v>959</v>
      </c>
      <c r="BJ250" s="577" t="s">
        <v>959</v>
      </c>
      <c r="BK250" s="580" t="s">
        <v>960</v>
      </c>
      <c r="BL250" s="577" t="s">
        <v>961</v>
      </c>
      <c r="BM250" s="577" t="s">
        <v>1114</v>
      </c>
      <c r="BN250" s="577" t="s">
        <v>962</v>
      </c>
      <c r="BO250" s="577" t="s">
        <v>933</v>
      </c>
      <c r="BP250" s="580" t="s">
        <v>964</v>
      </c>
      <c r="BQ250" s="577" t="s">
        <v>1115</v>
      </c>
      <c r="BR250" s="583" t="s">
        <v>963</v>
      </c>
      <c r="BS250" s="579" t="str">
        <f>IF(Tabela35[[#This Row],[Lokalizacja3]]=Tabela2[[#This Row],[Nazwa punktu]],"ok","NIEEEEEE")</f>
        <v>NIEEEEEE</v>
      </c>
      <c r="BT250" s="580">
        <v>145</v>
      </c>
      <c r="BU250" s="582">
        <v>1666</v>
      </c>
      <c r="BV250" s="577" t="s">
        <v>1070</v>
      </c>
      <c r="BW250" s="582" t="s">
        <v>1100</v>
      </c>
      <c r="BX250" s="577" t="s">
        <v>509</v>
      </c>
      <c r="BY250" s="577" t="s">
        <v>509</v>
      </c>
      <c r="BZ250" s="577">
        <v>0.1</v>
      </c>
      <c r="CA250" s="577" t="s">
        <v>509</v>
      </c>
      <c r="CB250" s="577" t="s">
        <v>509</v>
      </c>
      <c r="CC250" s="577" t="s">
        <v>509</v>
      </c>
      <c r="CD250" s="577" t="s">
        <v>509</v>
      </c>
      <c r="CE250" s="577" t="s">
        <v>515</v>
      </c>
      <c r="CF250" s="580" t="s">
        <v>509</v>
      </c>
      <c r="CG250" s="583" t="s">
        <v>509</v>
      </c>
      <c r="CH250" s="582">
        <v>145</v>
      </c>
      <c r="CI250" s="577">
        <v>1666</v>
      </c>
      <c r="CJ250" s="582" t="s">
        <v>1070</v>
      </c>
      <c r="CK250" s="577" t="s">
        <v>1100</v>
      </c>
      <c r="CL250" s="580" t="s">
        <v>910</v>
      </c>
      <c r="CM250" s="577" t="s">
        <v>910</v>
      </c>
      <c r="CN250" s="577" t="s">
        <v>910</v>
      </c>
      <c r="CO250" s="577" t="s">
        <v>910</v>
      </c>
      <c r="CP250" s="583" t="s">
        <v>542</v>
      </c>
      <c r="CQ250" s="577" t="s">
        <v>539</v>
      </c>
      <c r="CR250" s="577" t="s">
        <v>509</v>
      </c>
      <c r="CS250" s="577" t="s">
        <v>509</v>
      </c>
      <c r="CT250" s="577" t="s">
        <v>509</v>
      </c>
      <c r="CU250" s="577" t="s">
        <v>509</v>
      </c>
      <c r="CV250" s="577" t="s">
        <v>509</v>
      </c>
      <c r="CW250" s="577" t="s">
        <v>509</v>
      </c>
      <c r="CX250" s="580" t="s">
        <v>509</v>
      </c>
      <c r="CY250" s="577">
        <v>0.2</v>
      </c>
      <c r="CZ250" s="577" t="s">
        <v>910</v>
      </c>
      <c r="DA250" s="583" t="s">
        <v>515</v>
      </c>
      <c r="DB250" s="577" t="s">
        <v>540</v>
      </c>
      <c r="DC250" s="577" t="s">
        <v>509</v>
      </c>
      <c r="DD250" s="577" t="s">
        <v>509</v>
      </c>
      <c r="DE250" s="577" t="s">
        <v>540</v>
      </c>
      <c r="DF250" s="577" t="s">
        <v>910</v>
      </c>
      <c r="DG250" s="577" t="s">
        <v>910</v>
      </c>
      <c r="DH250" s="583" t="s">
        <v>541</v>
      </c>
      <c r="DI250" s="749" t="str">
        <f>IF(Tabela35[[#This Row],[nazwa punktu8]]=Tabela2[[#This Row],[Nazwa punktu]],"tak","NIEEEEEEEEEEEEEEEE")</f>
        <v>tak</v>
      </c>
    </row>
    <row r="251" spans="1:113" s="684" customFormat="1" hidden="1" x14ac:dyDescent="0.25">
      <c r="A251" s="688">
        <v>145</v>
      </c>
      <c r="B251" s="701">
        <v>369</v>
      </c>
      <c r="C251" s="690" t="s">
        <v>1199</v>
      </c>
      <c r="D251" s="702">
        <v>52.663173</v>
      </c>
      <c r="E251" s="703">
        <v>19.069983000000001</v>
      </c>
      <c r="F251" s="704" t="s">
        <v>1100</v>
      </c>
      <c r="G251" s="705" t="s">
        <v>1485</v>
      </c>
      <c r="H251" s="570">
        <v>142</v>
      </c>
      <c r="I251" s="566">
        <v>369</v>
      </c>
      <c r="J251" s="567" t="s">
        <v>1199</v>
      </c>
      <c r="K251" s="568" t="s">
        <v>1100</v>
      </c>
      <c r="L251" s="569">
        <v>600</v>
      </c>
      <c r="M251" s="570">
        <v>7.6</v>
      </c>
      <c r="N251" s="571" t="s">
        <v>910</v>
      </c>
      <c r="O251" s="572" t="s">
        <v>304</v>
      </c>
      <c r="P251" s="572">
        <v>35.380000000000003</v>
      </c>
      <c r="Q251" s="573" t="s">
        <v>910</v>
      </c>
      <c r="R251" s="572">
        <v>3.569</v>
      </c>
      <c r="S251" s="572">
        <v>5.8689999999999998</v>
      </c>
      <c r="T251" s="572">
        <v>36.950000000000003</v>
      </c>
      <c r="U251" s="574">
        <v>7.9000000000000008E-3</v>
      </c>
      <c r="V251" s="572">
        <v>219.8</v>
      </c>
      <c r="W251" s="573">
        <v>2.5209999999999999</v>
      </c>
      <c r="X251" s="572">
        <v>4.17</v>
      </c>
      <c r="Y251" s="572">
        <v>60.46</v>
      </c>
      <c r="Z251" s="572" t="s">
        <v>912</v>
      </c>
      <c r="AA251" s="572">
        <v>22.76</v>
      </c>
      <c r="AB251" s="572">
        <v>61.78</v>
      </c>
      <c r="AC251" s="572">
        <v>8.5020000000000007</v>
      </c>
      <c r="AD251" s="575">
        <v>70.67</v>
      </c>
      <c r="AE251" s="576">
        <v>0.25280000000000002</v>
      </c>
      <c r="AF251" s="576">
        <v>0.97750000000000004</v>
      </c>
      <c r="AG251" s="576">
        <v>0.39700000000000002</v>
      </c>
      <c r="AH251" s="576">
        <v>6.3329999999999997E-2</v>
      </c>
      <c r="AI251" s="576">
        <v>6.1129999999999997E-2</v>
      </c>
      <c r="AJ251" s="577">
        <v>2.061E-2</v>
      </c>
      <c r="AK251" s="577">
        <v>1.4180000000000002E-2</v>
      </c>
      <c r="AL251" s="577">
        <v>2.4669999999999997E-2</v>
      </c>
      <c r="AM251" s="578">
        <v>0.11</v>
      </c>
      <c r="AN251" s="579" t="str">
        <f>IF(Tabela2[[#This Row],[Nazwa punktu]]=Tabela35[[#This Row],[Lokalizacja]],"OK","NIEEEEEEEEEEEEEEEEEEEEEEEEE")</f>
        <v>OK</v>
      </c>
      <c r="AO251" s="582">
        <v>142</v>
      </c>
      <c r="AP251" s="583">
        <v>369</v>
      </c>
      <c r="AQ251" s="577" t="s">
        <v>1199</v>
      </c>
      <c r="AR251" s="582" t="s">
        <v>1100</v>
      </c>
      <c r="AS251" s="577" t="s">
        <v>959</v>
      </c>
      <c r="AT251" s="577" t="s">
        <v>959</v>
      </c>
      <c r="AU251" s="577" t="s">
        <v>959</v>
      </c>
      <c r="AV251" s="577" t="s">
        <v>959</v>
      </c>
      <c r="AW251" s="577" t="s">
        <v>959</v>
      </c>
      <c r="AX251" s="577" t="s">
        <v>959</v>
      </c>
      <c r="AY251" s="577" t="s">
        <v>959</v>
      </c>
      <c r="AZ251" s="577" t="s">
        <v>959</v>
      </c>
      <c r="BA251" s="577" t="s">
        <v>959</v>
      </c>
      <c r="BB251" s="577" t="s">
        <v>959</v>
      </c>
      <c r="BC251" s="577" t="s">
        <v>959</v>
      </c>
      <c r="BD251" s="577" t="s">
        <v>959</v>
      </c>
      <c r="BE251" s="577" t="s">
        <v>959</v>
      </c>
      <c r="BF251" s="577" t="s">
        <v>959</v>
      </c>
      <c r="BG251" s="577" t="s">
        <v>959</v>
      </c>
      <c r="BH251" s="577" t="s">
        <v>959</v>
      </c>
      <c r="BI251" s="577" t="s">
        <v>959</v>
      </c>
      <c r="BJ251" s="577" t="s">
        <v>959</v>
      </c>
      <c r="BK251" s="580" t="s">
        <v>960</v>
      </c>
      <c r="BL251" s="577" t="s">
        <v>961</v>
      </c>
      <c r="BM251" s="577" t="s">
        <v>1114</v>
      </c>
      <c r="BN251" s="577" t="s">
        <v>962</v>
      </c>
      <c r="BO251" s="577" t="s">
        <v>933</v>
      </c>
      <c r="BP251" s="580" t="s">
        <v>964</v>
      </c>
      <c r="BQ251" s="577" t="s">
        <v>1115</v>
      </c>
      <c r="BR251" s="583" t="s">
        <v>963</v>
      </c>
      <c r="BS251" s="579" t="str">
        <f>IF(Tabela35[[#This Row],[Lokalizacja3]]=Tabela2[[#This Row],[Nazwa punktu]],"ok","NIEEEEEE")</f>
        <v>ok</v>
      </c>
      <c r="BT251" s="580">
        <v>142</v>
      </c>
      <c r="BU251" s="582">
        <v>369</v>
      </c>
      <c r="BV251" s="577" t="s">
        <v>606</v>
      </c>
      <c r="BW251" s="582" t="s">
        <v>1100</v>
      </c>
      <c r="BX251" s="577" t="s">
        <v>509</v>
      </c>
      <c r="BY251" s="577" t="s">
        <v>509</v>
      </c>
      <c r="BZ251" s="577" t="s">
        <v>509</v>
      </c>
      <c r="CA251" s="577" t="s">
        <v>509</v>
      </c>
      <c r="CB251" s="577" t="s">
        <v>509</v>
      </c>
      <c r="CC251" s="577" t="s">
        <v>509</v>
      </c>
      <c r="CD251" s="577" t="s">
        <v>509</v>
      </c>
      <c r="CE251" s="577" t="s">
        <v>515</v>
      </c>
      <c r="CF251" s="580" t="s">
        <v>509</v>
      </c>
      <c r="CG251" s="583" t="s">
        <v>509</v>
      </c>
      <c r="CH251" s="582">
        <v>142</v>
      </c>
      <c r="CI251" s="577">
        <v>369</v>
      </c>
      <c r="CJ251" s="582" t="s">
        <v>1199</v>
      </c>
      <c r="CK251" s="577" t="s">
        <v>1100</v>
      </c>
      <c r="CL251" s="580" t="s">
        <v>910</v>
      </c>
      <c r="CM251" s="577" t="s">
        <v>910</v>
      </c>
      <c r="CN251" s="577" t="s">
        <v>910</v>
      </c>
      <c r="CO251" s="577" t="s">
        <v>910</v>
      </c>
      <c r="CP251" s="583" t="s">
        <v>542</v>
      </c>
      <c r="CQ251" s="577" t="s">
        <v>539</v>
      </c>
      <c r="CR251" s="577" t="s">
        <v>509</v>
      </c>
      <c r="CS251" s="577" t="s">
        <v>509</v>
      </c>
      <c r="CT251" s="577" t="s">
        <v>509</v>
      </c>
      <c r="CU251" s="577" t="s">
        <v>509</v>
      </c>
      <c r="CV251" s="577" t="s">
        <v>509</v>
      </c>
      <c r="CW251" s="577" t="s">
        <v>509</v>
      </c>
      <c r="CX251" s="580" t="s">
        <v>509</v>
      </c>
      <c r="CY251" s="577">
        <v>0.1</v>
      </c>
      <c r="CZ251" s="577" t="s">
        <v>910</v>
      </c>
      <c r="DA251" s="583" t="s">
        <v>515</v>
      </c>
      <c r="DB251" s="577" t="s">
        <v>540</v>
      </c>
      <c r="DC251" s="577" t="s">
        <v>509</v>
      </c>
      <c r="DD251" s="577" t="s">
        <v>509</v>
      </c>
      <c r="DE251" s="577" t="s">
        <v>540</v>
      </c>
      <c r="DF251" s="577" t="s">
        <v>910</v>
      </c>
      <c r="DG251" s="577" t="s">
        <v>910</v>
      </c>
      <c r="DH251" s="583" t="s">
        <v>541</v>
      </c>
      <c r="DI251" s="749" t="str">
        <f>IF(Tabela35[[#This Row],[nazwa punktu8]]=Tabela2[[#This Row],[Nazwa punktu]],"tak","NIEEEEEEEEEEEEEEEE")</f>
        <v>tak</v>
      </c>
    </row>
    <row r="252" spans="1:113" s="684" customFormat="1" hidden="1" x14ac:dyDescent="0.25">
      <c r="A252" s="679">
        <v>146</v>
      </c>
      <c r="B252" s="680">
        <v>146</v>
      </c>
      <c r="C252" s="681" t="s">
        <v>1071</v>
      </c>
      <c r="D252" s="693">
        <v>52.385390000000001</v>
      </c>
      <c r="E252" s="694">
        <v>20.1953149999995</v>
      </c>
      <c r="F252" s="695" t="s">
        <v>1100</v>
      </c>
      <c r="G252" s="696" t="s">
        <v>1479</v>
      </c>
      <c r="H252" s="570">
        <v>146</v>
      </c>
      <c r="I252" s="566">
        <v>146</v>
      </c>
      <c r="J252" s="567" t="s">
        <v>1071</v>
      </c>
      <c r="K252" s="568" t="s">
        <v>1100</v>
      </c>
      <c r="L252" s="569">
        <v>627</v>
      </c>
      <c r="M252" s="570">
        <v>7.7</v>
      </c>
      <c r="N252" s="571" t="s">
        <v>910</v>
      </c>
      <c r="O252" s="572" t="s">
        <v>304</v>
      </c>
      <c r="P252" s="572">
        <v>41.67</v>
      </c>
      <c r="Q252" s="573" t="s">
        <v>910</v>
      </c>
      <c r="R252" s="572">
        <v>1.657</v>
      </c>
      <c r="S252" s="572">
        <v>6.25</v>
      </c>
      <c r="T252" s="572">
        <v>4.3440000000000003</v>
      </c>
      <c r="U252" s="574">
        <v>5.1399999999999996E-3</v>
      </c>
      <c r="V252" s="572">
        <v>201.2</v>
      </c>
      <c r="W252" s="573" t="s">
        <v>910</v>
      </c>
      <c r="X252" s="572">
        <v>4.6390000000000002</v>
      </c>
      <c r="Y252" s="572">
        <v>4.5250000000000004</v>
      </c>
      <c r="Z252" s="572" t="s">
        <v>912</v>
      </c>
      <c r="AA252" s="572">
        <v>22.02</v>
      </c>
      <c r="AB252" s="572">
        <v>147.19999999999999</v>
      </c>
      <c r="AC252" s="572">
        <v>5.8159999999999998</v>
      </c>
      <c r="AD252" s="575">
        <v>29.18</v>
      </c>
      <c r="AE252" s="576">
        <v>0.34739999999999999</v>
      </c>
      <c r="AF252" s="576">
        <v>0.81330000000000002</v>
      </c>
      <c r="AG252" s="576">
        <v>0.40660000000000002</v>
      </c>
      <c r="AH252" s="576">
        <v>0.1331</v>
      </c>
      <c r="AI252" s="576">
        <v>0.1232</v>
      </c>
      <c r="AJ252" s="577">
        <v>4.4319999999999998E-2</v>
      </c>
      <c r="AK252" s="577">
        <v>2.3050000000000001E-2</v>
      </c>
      <c r="AL252" s="577">
        <v>1.541E-2</v>
      </c>
      <c r="AM252" s="578">
        <v>0.2</v>
      </c>
      <c r="AN252" s="579" t="str">
        <f>IF(Tabela2[[#This Row],[Nazwa punktu]]=Tabela35[[#This Row],[Lokalizacja]],"OK","NIEEEEEEEEEEEEEEEEEEEEEEEEE")</f>
        <v>OK</v>
      </c>
      <c r="AO252" s="582">
        <v>146</v>
      </c>
      <c r="AP252" s="583">
        <v>146</v>
      </c>
      <c r="AQ252" s="577" t="s">
        <v>1071</v>
      </c>
      <c r="AR252" s="582" t="s">
        <v>1100</v>
      </c>
      <c r="AS252" s="577" t="s">
        <v>959</v>
      </c>
      <c r="AT252" s="577" t="s">
        <v>959</v>
      </c>
      <c r="AU252" s="577" t="s">
        <v>959</v>
      </c>
      <c r="AV252" s="577" t="s">
        <v>959</v>
      </c>
      <c r="AW252" s="577" t="s">
        <v>959</v>
      </c>
      <c r="AX252" s="577" t="s">
        <v>959</v>
      </c>
      <c r="AY252" s="577" t="s">
        <v>959</v>
      </c>
      <c r="AZ252" s="577" t="s">
        <v>959</v>
      </c>
      <c r="BA252" s="577" t="s">
        <v>959</v>
      </c>
      <c r="BB252" s="577" t="s">
        <v>959</v>
      </c>
      <c r="BC252" s="577" t="s">
        <v>959</v>
      </c>
      <c r="BD252" s="577" t="s">
        <v>959</v>
      </c>
      <c r="BE252" s="577" t="s">
        <v>959</v>
      </c>
      <c r="BF252" s="577" t="s">
        <v>959</v>
      </c>
      <c r="BG252" s="577" t="s">
        <v>959</v>
      </c>
      <c r="BH252" s="577" t="s">
        <v>959</v>
      </c>
      <c r="BI252" s="577" t="s">
        <v>959</v>
      </c>
      <c r="BJ252" s="577" t="s">
        <v>959</v>
      </c>
      <c r="BK252" s="580" t="s">
        <v>960</v>
      </c>
      <c r="BL252" s="577" t="s">
        <v>961</v>
      </c>
      <c r="BM252" s="577" t="s">
        <v>1114</v>
      </c>
      <c r="BN252" s="577" t="s">
        <v>962</v>
      </c>
      <c r="BO252" s="577" t="s">
        <v>933</v>
      </c>
      <c r="BP252" s="580" t="s">
        <v>964</v>
      </c>
      <c r="BQ252" s="577" t="s">
        <v>1115</v>
      </c>
      <c r="BR252" s="583" t="s">
        <v>963</v>
      </c>
      <c r="BS252" s="579" t="str">
        <f>IF(Tabela35[[#This Row],[Lokalizacja3]]=Tabela2[[#This Row],[Nazwa punktu]],"ok","NIEEEEEE")</f>
        <v>ok</v>
      </c>
      <c r="BT252" s="580">
        <v>146</v>
      </c>
      <c r="BU252" s="582">
        <v>146</v>
      </c>
      <c r="BV252" s="577" t="s">
        <v>1071</v>
      </c>
      <c r="BW252" s="582" t="s">
        <v>1100</v>
      </c>
      <c r="BX252" s="577" t="s">
        <v>509</v>
      </c>
      <c r="BY252" s="577" t="s">
        <v>509</v>
      </c>
      <c r="BZ252" s="577" t="s">
        <v>509</v>
      </c>
      <c r="CA252" s="577" t="s">
        <v>509</v>
      </c>
      <c r="CB252" s="577" t="s">
        <v>509</v>
      </c>
      <c r="CC252" s="577" t="s">
        <v>509</v>
      </c>
      <c r="CD252" s="577" t="s">
        <v>509</v>
      </c>
      <c r="CE252" s="577" t="s">
        <v>515</v>
      </c>
      <c r="CF252" s="580" t="s">
        <v>509</v>
      </c>
      <c r="CG252" s="583" t="s">
        <v>509</v>
      </c>
      <c r="CH252" s="582">
        <v>146</v>
      </c>
      <c r="CI252" s="577">
        <v>146</v>
      </c>
      <c r="CJ252" s="582" t="s">
        <v>1071</v>
      </c>
      <c r="CK252" s="577" t="s">
        <v>1100</v>
      </c>
      <c r="CL252" s="580" t="s">
        <v>910</v>
      </c>
      <c r="CM252" s="577" t="s">
        <v>910</v>
      </c>
      <c r="CN252" s="577" t="s">
        <v>910</v>
      </c>
      <c r="CO252" s="577" t="s">
        <v>910</v>
      </c>
      <c r="CP252" s="583" t="s">
        <v>542</v>
      </c>
      <c r="CQ252" s="577" t="s">
        <v>539</v>
      </c>
      <c r="CR252" s="577" t="s">
        <v>509</v>
      </c>
      <c r="CS252" s="577" t="s">
        <v>509</v>
      </c>
      <c r="CT252" s="577" t="s">
        <v>509</v>
      </c>
      <c r="CU252" s="577" t="s">
        <v>509</v>
      </c>
      <c r="CV252" s="577" t="s">
        <v>509</v>
      </c>
      <c r="CW252" s="577" t="s">
        <v>509</v>
      </c>
      <c r="CX252" s="580" t="s">
        <v>509</v>
      </c>
      <c r="CY252" s="577" t="s">
        <v>509</v>
      </c>
      <c r="CZ252" s="577" t="s">
        <v>910</v>
      </c>
      <c r="DA252" s="583" t="s">
        <v>515</v>
      </c>
      <c r="DB252" s="577" t="s">
        <v>540</v>
      </c>
      <c r="DC252" s="577" t="s">
        <v>509</v>
      </c>
      <c r="DD252" s="577" t="s">
        <v>509</v>
      </c>
      <c r="DE252" s="577" t="s">
        <v>540</v>
      </c>
      <c r="DF252" s="577" t="s">
        <v>910</v>
      </c>
      <c r="DG252" s="577" t="s">
        <v>910</v>
      </c>
      <c r="DH252" s="583" t="s">
        <v>541</v>
      </c>
      <c r="DI252" s="749" t="str">
        <f>IF(Tabela35[[#This Row],[nazwa punktu8]]=Tabela2[[#This Row],[Nazwa punktu]],"tak","NIEEEEEEEEEEEEEEEE")</f>
        <v>tak</v>
      </c>
    </row>
    <row r="253" spans="1:113" s="684" customFormat="1" hidden="1" x14ac:dyDescent="0.25">
      <c r="A253" s="679">
        <v>180</v>
      </c>
      <c r="B253" s="680">
        <v>73</v>
      </c>
      <c r="C253" s="681" t="s">
        <v>1224</v>
      </c>
      <c r="D253" s="693">
        <v>50.162430000000001</v>
      </c>
      <c r="E253" s="694">
        <v>22.547743000000001</v>
      </c>
      <c r="F253" s="695" t="s">
        <v>1109</v>
      </c>
      <c r="G253" s="696" t="s">
        <v>1486</v>
      </c>
      <c r="H253" s="570">
        <v>180</v>
      </c>
      <c r="I253" s="566">
        <v>73</v>
      </c>
      <c r="J253" s="567" t="s">
        <v>1224</v>
      </c>
      <c r="K253" s="568" t="s">
        <v>1109</v>
      </c>
      <c r="L253" s="569">
        <v>627</v>
      </c>
      <c r="M253" s="570">
        <v>7.5</v>
      </c>
      <c r="N253" s="571" t="s">
        <v>910</v>
      </c>
      <c r="O253" s="572" t="s">
        <v>304</v>
      </c>
      <c r="P253" s="572">
        <v>45.79</v>
      </c>
      <c r="Q253" s="573" t="s">
        <v>910</v>
      </c>
      <c r="R253" s="572">
        <v>4.3140000000000001</v>
      </c>
      <c r="S253" s="572">
        <v>12.25</v>
      </c>
      <c r="T253" s="572">
        <v>9.33</v>
      </c>
      <c r="U253" s="574">
        <v>1.1299999999999999E-2</v>
      </c>
      <c r="V253" s="572">
        <v>938.7</v>
      </c>
      <c r="W253" s="573" t="s">
        <v>910</v>
      </c>
      <c r="X253" s="572">
        <v>11.24</v>
      </c>
      <c r="Y253" s="572">
        <v>7.24</v>
      </c>
      <c r="Z253" s="572" t="s">
        <v>912</v>
      </c>
      <c r="AA253" s="572">
        <v>32.369999999999997</v>
      </c>
      <c r="AB253" s="572">
        <v>155.5</v>
      </c>
      <c r="AC253" s="572">
        <v>12.32</v>
      </c>
      <c r="AD253" s="575">
        <v>48.93</v>
      </c>
      <c r="AE253" s="576">
        <v>0.55200000000000005</v>
      </c>
      <c r="AF253" s="576">
        <v>1.702</v>
      </c>
      <c r="AG253" s="576">
        <v>0.95040000000000002</v>
      </c>
      <c r="AH253" s="576">
        <v>0.1144</v>
      </c>
      <c r="AI253" s="576">
        <v>0.45279999999999998</v>
      </c>
      <c r="AJ253" s="577">
        <v>1.6380000000000002E-2</v>
      </c>
      <c r="AK253" s="577">
        <v>4.9540000000000001E-2</v>
      </c>
      <c r="AL253" s="577">
        <v>2.52E-2</v>
      </c>
      <c r="AM253" s="578">
        <v>0.52</v>
      </c>
      <c r="AN253" s="579" t="str">
        <f>IF(Tabela2[[#This Row],[Nazwa punktu]]=Tabela35[[#This Row],[Lokalizacja]],"OK","NIEEEEEEEEEEEEEEEEEEEEEEEEE")</f>
        <v>OK</v>
      </c>
      <c r="AO253" s="582">
        <v>180</v>
      </c>
      <c r="AP253" s="583">
        <v>73</v>
      </c>
      <c r="AQ253" s="577" t="s">
        <v>1224</v>
      </c>
      <c r="AR253" s="582" t="s">
        <v>1109</v>
      </c>
      <c r="AS253" s="577" t="s">
        <v>959</v>
      </c>
      <c r="AT253" s="577" t="s">
        <v>959</v>
      </c>
      <c r="AU253" s="577" t="s">
        <v>959</v>
      </c>
      <c r="AV253" s="577" t="s">
        <v>959</v>
      </c>
      <c r="AW253" s="577" t="s">
        <v>959</v>
      </c>
      <c r="AX253" s="577" t="s">
        <v>959</v>
      </c>
      <c r="AY253" s="577">
        <v>1.7000000000000001E-2</v>
      </c>
      <c r="AZ253" s="577">
        <v>1.6E-2</v>
      </c>
      <c r="BA253" s="577">
        <v>0.01</v>
      </c>
      <c r="BB253" s="577">
        <v>1.4999999999999999E-2</v>
      </c>
      <c r="BC253" s="577">
        <v>1.4E-2</v>
      </c>
      <c r="BD253" s="577">
        <v>1.4999999999999999E-2</v>
      </c>
      <c r="BE253" s="577" t="s">
        <v>959</v>
      </c>
      <c r="BF253" s="577">
        <v>1.4999999999999999E-2</v>
      </c>
      <c r="BG253" s="577">
        <v>0.02</v>
      </c>
      <c r="BH253" s="577" t="s">
        <v>959</v>
      </c>
      <c r="BI253" s="577">
        <v>4.1000000000000002E-2</v>
      </c>
      <c r="BJ253" s="577">
        <v>1.7999999999999999E-2</v>
      </c>
      <c r="BK253" s="580" t="s">
        <v>960</v>
      </c>
      <c r="BL253" s="577">
        <v>5.8000000000000003E-2</v>
      </c>
      <c r="BM253" s="577">
        <v>0.09</v>
      </c>
      <c r="BN253" s="577">
        <v>3.7999999999999999E-2</v>
      </c>
      <c r="BO253" s="577">
        <v>0.20100000000000001</v>
      </c>
      <c r="BP253" s="580">
        <v>0.1575</v>
      </c>
      <c r="BQ253" s="577">
        <v>8.8000000000000009E-2</v>
      </c>
      <c r="BR253" s="583">
        <v>9.4500000000000001E-2</v>
      </c>
      <c r="BS253" s="579" t="str">
        <f>IF(Tabela35[[#This Row],[Lokalizacja3]]=Tabela2[[#This Row],[Nazwa punktu]],"ok","NIEEEEEE")</f>
        <v>ok</v>
      </c>
      <c r="BT253" s="580">
        <v>180</v>
      </c>
      <c r="BU253" s="582">
        <v>73</v>
      </c>
      <c r="BV253" s="577" t="s">
        <v>626</v>
      </c>
      <c r="BW253" s="582" t="s">
        <v>1109</v>
      </c>
      <c r="BX253" s="577" t="s">
        <v>509</v>
      </c>
      <c r="BY253" s="577" t="s">
        <v>509</v>
      </c>
      <c r="BZ253" s="577" t="s">
        <v>509</v>
      </c>
      <c r="CA253" s="577" t="s">
        <v>509</v>
      </c>
      <c r="CB253" s="577" t="s">
        <v>509</v>
      </c>
      <c r="CC253" s="577" t="s">
        <v>509</v>
      </c>
      <c r="CD253" s="577" t="s">
        <v>509</v>
      </c>
      <c r="CE253" s="577" t="s">
        <v>515</v>
      </c>
      <c r="CF253" s="580" t="s">
        <v>509</v>
      </c>
      <c r="CG253" s="583" t="s">
        <v>509</v>
      </c>
      <c r="CH253" s="582">
        <v>180</v>
      </c>
      <c r="CI253" s="577">
        <v>73</v>
      </c>
      <c r="CJ253" s="582" t="s">
        <v>696</v>
      </c>
      <c r="CK253" s="577" t="s">
        <v>1109</v>
      </c>
      <c r="CL253" s="580" t="s">
        <v>910</v>
      </c>
      <c r="CM253" s="577" t="s">
        <v>910</v>
      </c>
      <c r="CN253" s="577" t="s">
        <v>910</v>
      </c>
      <c r="CO253" s="577" t="s">
        <v>910</v>
      </c>
      <c r="CP253" s="583" t="s">
        <v>542</v>
      </c>
      <c r="CQ253" s="577" t="s">
        <v>539</v>
      </c>
      <c r="CR253" s="577" t="s">
        <v>509</v>
      </c>
      <c r="CS253" s="577" t="s">
        <v>509</v>
      </c>
      <c r="CT253" s="577" t="s">
        <v>509</v>
      </c>
      <c r="CU253" s="577" t="s">
        <v>509</v>
      </c>
      <c r="CV253" s="577" t="s">
        <v>509</v>
      </c>
      <c r="CW253" s="577" t="s">
        <v>509</v>
      </c>
      <c r="CX253" s="580">
        <v>0.2</v>
      </c>
      <c r="CY253" s="577">
        <v>0.2</v>
      </c>
      <c r="CZ253" s="577" t="s">
        <v>910</v>
      </c>
      <c r="DA253" s="583">
        <v>0.65</v>
      </c>
      <c r="DB253" s="577" t="s">
        <v>540</v>
      </c>
      <c r="DC253" s="577" t="s">
        <v>509</v>
      </c>
      <c r="DD253" s="577" t="s">
        <v>509</v>
      </c>
      <c r="DE253" s="577" t="s">
        <v>540</v>
      </c>
      <c r="DF253" s="577" t="s">
        <v>910</v>
      </c>
      <c r="DG253" s="577" t="s">
        <v>910</v>
      </c>
      <c r="DH253" s="583" t="s">
        <v>541</v>
      </c>
      <c r="DI253" s="749" t="str">
        <f>IF(Tabela35[[#This Row],[nazwa punktu8]]=Tabela2[[#This Row],[Nazwa punktu]],"tak","NIEEEEEEEEEEEEEEEE")</f>
        <v>NIEEEEEEEEEEEEEEEE</v>
      </c>
    </row>
    <row r="254" spans="1:113" s="684" customFormat="1" hidden="1" x14ac:dyDescent="0.25">
      <c r="A254" s="679">
        <v>181</v>
      </c>
      <c r="B254" s="680">
        <v>312</v>
      </c>
      <c r="C254" s="681" t="s">
        <v>627</v>
      </c>
      <c r="D254" s="693">
        <v>50.417337000000003</v>
      </c>
      <c r="E254" s="694">
        <v>21.370388999999999</v>
      </c>
      <c r="F254" s="695" t="s">
        <v>1109</v>
      </c>
      <c r="G254" s="696" t="s">
        <v>1487</v>
      </c>
      <c r="H254" s="570">
        <v>181</v>
      </c>
      <c r="I254" s="566">
        <v>312</v>
      </c>
      <c r="J254" s="567" t="s">
        <v>0</v>
      </c>
      <c r="K254" s="568" t="s">
        <v>1109</v>
      </c>
      <c r="L254" s="569">
        <v>507</v>
      </c>
      <c r="M254" s="570">
        <v>7.4</v>
      </c>
      <c r="N254" s="571" t="s">
        <v>910</v>
      </c>
      <c r="O254" s="572">
        <v>5.226</v>
      </c>
      <c r="P254" s="572">
        <v>93.52</v>
      </c>
      <c r="Q254" s="573">
        <v>0.61629999999999996</v>
      </c>
      <c r="R254" s="572">
        <v>8.19</v>
      </c>
      <c r="S254" s="572">
        <v>16.79</v>
      </c>
      <c r="T254" s="572">
        <v>15.07</v>
      </c>
      <c r="U254" s="574">
        <v>8.6099999999999996E-3</v>
      </c>
      <c r="V254" s="572">
        <v>975.9</v>
      </c>
      <c r="W254" s="573" t="s">
        <v>910</v>
      </c>
      <c r="X254" s="572">
        <v>23.63</v>
      </c>
      <c r="Y254" s="572">
        <v>10.7</v>
      </c>
      <c r="Z254" s="572" t="s">
        <v>912</v>
      </c>
      <c r="AA254" s="572">
        <v>35.909999999999997</v>
      </c>
      <c r="AB254" s="572">
        <v>97.07</v>
      </c>
      <c r="AC254" s="572">
        <v>18.84</v>
      </c>
      <c r="AD254" s="575">
        <v>61.9</v>
      </c>
      <c r="AE254" s="576">
        <v>0.84550000000000003</v>
      </c>
      <c r="AF254" s="576">
        <v>1.5509999999999999</v>
      </c>
      <c r="AG254" s="576">
        <v>1.631</v>
      </c>
      <c r="AH254" s="576">
        <v>0.18740000000000001</v>
      </c>
      <c r="AI254" s="576">
        <v>0.4597</v>
      </c>
      <c r="AJ254" s="577">
        <v>2.5669999999999998E-2</v>
      </c>
      <c r="AK254" s="577">
        <v>5.509E-2</v>
      </c>
      <c r="AL254" s="577">
        <v>8.2460000000000006E-2</v>
      </c>
      <c r="AM254" s="578">
        <v>0.94</v>
      </c>
      <c r="AN254" s="579" t="str">
        <f>IF(Tabela2[[#This Row],[Nazwa punktu]]=Tabela35[[#This Row],[Lokalizacja]],"OK","NIEEEEEEEEEEEEEEEEEEEEEEEEE")</f>
        <v>NIEEEEEEEEEEEEEEEEEEEEEEEEE</v>
      </c>
      <c r="AO254" s="582">
        <v>181</v>
      </c>
      <c r="AP254" s="583">
        <v>312</v>
      </c>
      <c r="AQ254" s="577" t="s">
        <v>0</v>
      </c>
      <c r="AR254" s="582" t="s">
        <v>1109</v>
      </c>
      <c r="AS254" s="577" t="s">
        <v>959</v>
      </c>
      <c r="AT254" s="577" t="s">
        <v>959</v>
      </c>
      <c r="AU254" s="577" t="s">
        <v>959</v>
      </c>
      <c r="AV254" s="577" t="s">
        <v>959</v>
      </c>
      <c r="AW254" s="577" t="s">
        <v>959</v>
      </c>
      <c r="AX254" s="577" t="s">
        <v>959</v>
      </c>
      <c r="AY254" s="577">
        <v>0.01</v>
      </c>
      <c r="AZ254" s="577">
        <v>8.9999999999999993E-3</v>
      </c>
      <c r="BA254" s="577" t="s">
        <v>959</v>
      </c>
      <c r="BB254" s="577">
        <v>8.0000000000000002E-3</v>
      </c>
      <c r="BC254" s="577">
        <v>8.9999999999999993E-3</v>
      </c>
      <c r="BD254" s="577">
        <v>8.0000000000000002E-3</v>
      </c>
      <c r="BE254" s="577" t="s">
        <v>959</v>
      </c>
      <c r="BF254" s="577">
        <v>8.9999999999999993E-3</v>
      </c>
      <c r="BG254" s="577">
        <v>1.2E-2</v>
      </c>
      <c r="BH254" s="577" t="s">
        <v>959</v>
      </c>
      <c r="BI254" s="577">
        <v>2.5999999999999999E-2</v>
      </c>
      <c r="BJ254" s="577">
        <v>1.2999999999999999E-2</v>
      </c>
      <c r="BK254" s="580" t="s">
        <v>960</v>
      </c>
      <c r="BL254" s="577">
        <v>2.9499999999999998E-2</v>
      </c>
      <c r="BM254" s="577">
        <v>5.6999999999999995E-2</v>
      </c>
      <c r="BN254" s="577">
        <v>2.5000000000000001E-2</v>
      </c>
      <c r="BO254" s="577">
        <v>0.1265</v>
      </c>
      <c r="BP254" s="580">
        <v>9.8000000000000004E-2</v>
      </c>
      <c r="BQ254" s="577">
        <v>5.3500000000000006E-2</v>
      </c>
      <c r="BR254" s="583">
        <v>5.5999999999999994E-2</v>
      </c>
      <c r="BS254" s="579" t="str">
        <f>IF(Tabela35[[#This Row],[Lokalizacja3]]=Tabela2[[#This Row],[Nazwa punktu]],"ok","NIEEEEEE")</f>
        <v>NIEEEEEE</v>
      </c>
      <c r="BT254" s="580">
        <v>181</v>
      </c>
      <c r="BU254" s="582">
        <v>312</v>
      </c>
      <c r="BV254" s="577" t="s">
        <v>627</v>
      </c>
      <c r="BW254" s="582" t="s">
        <v>1109</v>
      </c>
      <c r="BX254" s="577" t="s">
        <v>509</v>
      </c>
      <c r="BY254" s="577" t="s">
        <v>509</v>
      </c>
      <c r="BZ254" s="577" t="s">
        <v>509</v>
      </c>
      <c r="CA254" s="577" t="s">
        <v>509</v>
      </c>
      <c r="CB254" s="577" t="s">
        <v>509</v>
      </c>
      <c r="CC254" s="577" t="s">
        <v>509</v>
      </c>
      <c r="CD254" s="577" t="s">
        <v>509</v>
      </c>
      <c r="CE254" s="577" t="s">
        <v>515</v>
      </c>
      <c r="CF254" s="580" t="s">
        <v>509</v>
      </c>
      <c r="CG254" s="583" t="s">
        <v>509</v>
      </c>
      <c r="CH254" s="582">
        <v>181</v>
      </c>
      <c r="CI254" s="577">
        <v>312</v>
      </c>
      <c r="CJ254" s="582" t="s">
        <v>697</v>
      </c>
      <c r="CK254" s="577" t="s">
        <v>1109</v>
      </c>
      <c r="CL254" s="580" t="s">
        <v>910</v>
      </c>
      <c r="CM254" s="577" t="s">
        <v>910</v>
      </c>
      <c r="CN254" s="577" t="s">
        <v>910</v>
      </c>
      <c r="CO254" s="577" t="s">
        <v>910</v>
      </c>
      <c r="CP254" s="583" t="s">
        <v>542</v>
      </c>
      <c r="CQ254" s="577" t="s">
        <v>539</v>
      </c>
      <c r="CR254" s="577" t="s">
        <v>509</v>
      </c>
      <c r="CS254" s="577" t="s">
        <v>509</v>
      </c>
      <c r="CT254" s="577" t="s">
        <v>509</v>
      </c>
      <c r="CU254" s="577" t="s">
        <v>509</v>
      </c>
      <c r="CV254" s="577" t="s">
        <v>509</v>
      </c>
      <c r="CW254" s="577" t="s">
        <v>509</v>
      </c>
      <c r="CX254" s="580">
        <v>0.2</v>
      </c>
      <c r="CY254" s="577" t="s">
        <v>509</v>
      </c>
      <c r="CZ254" s="577" t="s">
        <v>910</v>
      </c>
      <c r="DA254" s="583" t="s">
        <v>515</v>
      </c>
      <c r="DB254" s="577" t="s">
        <v>540</v>
      </c>
      <c r="DC254" s="577" t="s">
        <v>509</v>
      </c>
      <c r="DD254" s="577" t="s">
        <v>509</v>
      </c>
      <c r="DE254" s="577" t="s">
        <v>540</v>
      </c>
      <c r="DF254" s="577" t="s">
        <v>910</v>
      </c>
      <c r="DG254" s="577" t="s">
        <v>910</v>
      </c>
      <c r="DH254" s="583" t="s">
        <v>541</v>
      </c>
      <c r="DI254" s="749" t="str">
        <f>IF(Tabela35[[#This Row],[nazwa punktu8]]=Tabela2[[#This Row],[Nazwa punktu]],"tak","NIEEEEEEEEEEEEEEEE")</f>
        <v>NIEEEEEEEEEEEEEEEE</v>
      </c>
    </row>
    <row r="255" spans="1:113" s="684" customFormat="1" hidden="1" x14ac:dyDescent="0.25">
      <c r="A255" s="679">
        <v>30</v>
      </c>
      <c r="B255" s="685">
        <v>632</v>
      </c>
      <c r="C255" s="681" t="s">
        <v>1072</v>
      </c>
      <c r="D255" s="697">
        <v>51.045277777777777</v>
      </c>
      <c r="E255" s="698">
        <v>14.971416666666666</v>
      </c>
      <c r="F255" s="695" t="s">
        <v>1095</v>
      </c>
      <c r="G255" s="696" t="s">
        <v>1488</v>
      </c>
      <c r="H255" s="570">
        <v>30</v>
      </c>
      <c r="I255" s="566">
        <v>632</v>
      </c>
      <c r="J255" s="567" t="s">
        <v>1072</v>
      </c>
      <c r="K255" s="568" t="s">
        <v>1095</v>
      </c>
      <c r="L255" s="569">
        <v>235</v>
      </c>
      <c r="M255" s="570">
        <v>7.5</v>
      </c>
      <c r="N255" s="571" t="s">
        <v>910</v>
      </c>
      <c r="O255" s="572" t="s">
        <v>304</v>
      </c>
      <c r="P255" s="572">
        <v>45.8</v>
      </c>
      <c r="Q255" s="573" t="s">
        <v>910</v>
      </c>
      <c r="R255" s="572">
        <v>3.081</v>
      </c>
      <c r="S255" s="572">
        <v>5.9409999999999998</v>
      </c>
      <c r="T255" s="572">
        <v>16.170000000000002</v>
      </c>
      <c r="U255" s="574">
        <v>1.03E-2</v>
      </c>
      <c r="V255" s="572">
        <v>150.80000000000001</v>
      </c>
      <c r="W255" s="573">
        <v>0.61599999999999999</v>
      </c>
      <c r="X255" s="572">
        <v>4.9320000000000004</v>
      </c>
      <c r="Y255" s="572">
        <v>18.760000000000002</v>
      </c>
      <c r="Z255" s="572" t="s">
        <v>912</v>
      </c>
      <c r="AA255" s="572">
        <v>10.75</v>
      </c>
      <c r="AB255" s="572">
        <v>297</v>
      </c>
      <c r="AC255" s="572">
        <v>9.2759999999999998</v>
      </c>
      <c r="AD255" s="575">
        <v>22.5</v>
      </c>
      <c r="AE255" s="576">
        <v>0.4829</v>
      </c>
      <c r="AF255" s="576">
        <v>0.10349999999999999</v>
      </c>
      <c r="AG255" s="576">
        <v>0.45569999999999999</v>
      </c>
      <c r="AH255" s="576">
        <v>0.18940000000000001</v>
      </c>
      <c r="AI255" s="576">
        <v>7.3429999999999995E-2</v>
      </c>
      <c r="AJ255" s="577">
        <v>6.0560000000000003E-2</v>
      </c>
      <c r="AK255" s="577">
        <v>1.6199999999999999E-2</v>
      </c>
      <c r="AL255" s="577">
        <v>3.5789999999999997E-3</v>
      </c>
      <c r="AM255" s="578">
        <v>0.12</v>
      </c>
      <c r="AN255" s="579" t="str">
        <f>IF(Tabela2[[#This Row],[Nazwa punktu]]=Tabela35[[#This Row],[Lokalizacja]],"OK","NIEEEEEEEEEEEEEEEEEEEEEEEEE")</f>
        <v>OK</v>
      </c>
      <c r="AO255" s="582">
        <v>30</v>
      </c>
      <c r="AP255" s="583">
        <v>632</v>
      </c>
      <c r="AQ255" s="577" t="s">
        <v>1072</v>
      </c>
      <c r="AR255" s="582" t="s">
        <v>1095</v>
      </c>
      <c r="AS255" s="577" t="s">
        <v>959</v>
      </c>
      <c r="AT255" s="577" t="s">
        <v>959</v>
      </c>
      <c r="AU255" s="577" t="s">
        <v>959</v>
      </c>
      <c r="AV255" s="577" t="s">
        <v>959</v>
      </c>
      <c r="AW255" s="577" t="s">
        <v>959</v>
      </c>
      <c r="AX255" s="577" t="s">
        <v>959</v>
      </c>
      <c r="AY255" s="577" t="s">
        <v>959</v>
      </c>
      <c r="AZ255" s="577" t="s">
        <v>959</v>
      </c>
      <c r="BA255" s="577" t="s">
        <v>959</v>
      </c>
      <c r="BB255" s="577" t="s">
        <v>959</v>
      </c>
      <c r="BC255" s="577" t="s">
        <v>959</v>
      </c>
      <c r="BD255" s="577" t="s">
        <v>959</v>
      </c>
      <c r="BE255" s="577" t="s">
        <v>959</v>
      </c>
      <c r="BF255" s="577" t="s">
        <v>959</v>
      </c>
      <c r="BG255" s="577" t="s">
        <v>959</v>
      </c>
      <c r="BH255" s="577" t="s">
        <v>959</v>
      </c>
      <c r="BI255" s="577" t="s">
        <v>959</v>
      </c>
      <c r="BJ255" s="577" t="s">
        <v>959</v>
      </c>
      <c r="BK255" s="580" t="s">
        <v>960</v>
      </c>
      <c r="BL255" s="577" t="s">
        <v>961</v>
      </c>
      <c r="BM255" s="577" t="s">
        <v>1114</v>
      </c>
      <c r="BN255" s="577" t="s">
        <v>962</v>
      </c>
      <c r="BO255" s="577" t="s">
        <v>933</v>
      </c>
      <c r="BP255" s="580" t="s">
        <v>964</v>
      </c>
      <c r="BQ255" s="577" t="s">
        <v>1115</v>
      </c>
      <c r="BR255" s="583" t="s">
        <v>963</v>
      </c>
      <c r="BS255" s="579" t="str">
        <f>IF(Tabela35[[#This Row],[Lokalizacja3]]=Tabela2[[#This Row],[Nazwa punktu]],"ok","NIEEEEEE")</f>
        <v>ok</v>
      </c>
      <c r="BT255" s="580">
        <v>30</v>
      </c>
      <c r="BU255" s="582">
        <v>632</v>
      </c>
      <c r="BV255" s="577" t="s">
        <v>818</v>
      </c>
      <c r="BW255" s="582" t="s">
        <v>1095</v>
      </c>
      <c r="BX255" s="577" t="s">
        <v>509</v>
      </c>
      <c r="BY255" s="577" t="s">
        <v>509</v>
      </c>
      <c r="BZ255" s="577" t="s">
        <v>509</v>
      </c>
      <c r="CA255" s="577" t="s">
        <v>509</v>
      </c>
      <c r="CB255" s="577" t="s">
        <v>509</v>
      </c>
      <c r="CC255" s="577" t="s">
        <v>509</v>
      </c>
      <c r="CD255" s="577" t="s">
        <v>509</v>
      </c>
      <c r="CE255" s="577" t="s">
        <v>515</v>
      </c>
      <c r="CF255" s="580" t="s">
        <v>509</v>
      </c>
      <c r="CG255" s="583" t="s">
        <v>509</v>
      </c>
      <c r="CH255" s="582">
        <v>30</v>
      </c>
      <c r="CI255" s="577">
        <v>632</v>
      </c>
      <c r="CJ255" s="582" t="s">
        <v>818</v>
      </c>
      <c r="CK255" s="577" t="s">
        <v>1095</v>
      </c>
      <c r="CL255" s="580" t="s">
        <v>910</v>
      </c>
      <c r="CM255" s="577" t="s">
        <v>910</v>
      </c>
      <c r="CN255" s="577" t="s">
        <v>910</v>
      </c>
      <c r="CO255" s="577" t="s">
        <v>910</v>
      </c>
      <c r="CP255" s="583" t="s">
        <v>542</v>
      </c>
      <c r="CQ255" s="577" t="s">
        <v>539</v>
      </c>
      <c r="CR255" s="577" t="s">
        <v>509</v>
      </c>
      <c r="CS255" s="577" t="s">
        <v>509</v>
      </c>
      <c r="CT255" s="577" t="s">
        <v>509</v>
      </c>
      <c r="CU255" s="577" t="s">
        <v>509</v>
      </c>
      <c r="CV255" s="577" t="s">
        <v>509</v>
      </c>
      <c r="CW255" s="577" t="s">
        <v>509</v>
      </c>
      <c r="CX255" s="580" t="s">
        <v>509</v>
      </c>
      <c r="CY255" s="577" t="s">
        <v>509</v>
      </c>
      <c r="CZ255" s="577" t="s">
        <v>910</v>
      </c>
      <c r="DA255" s="583" t="s">
        <v>515</v>
      </c>
      <c r="DB255" s="577" t="s">
        <v>540</v>
      </c>
      <c r="DC255" s="577" t="s">
        <v>509</v>
      </c>
      <c r="DD255" s="577" t="s">
        <v>509</v>
      </c>
      <c r="DE255" s="577" t="s">
        <v>540</v>
      </c>
      <c r="DF255" s="577" t="s">
        <v>910</v>
      </c>
      <c r="DG255" s="577" t="s">
        <v>910</v>
      </c>
      <c r="DH255" s="583" t="s">
        <v>541</v>
      </c>
      <c r="DI255" s="749" t="str">
        <f>IF(Tabela35[[#This Row],[nazwa punktu8]]=Tabela2[[#This Row],[Nazwa punktu]],"tak","NIEEEEEEEEEEEEEEEE")</f>
        <v>NIEEEEEEEEEEEEEEEE</v>
      </c>
    </row>
    <row r="256" spans="1:113" s="684" customFormat="1" hidden="1" x14ac:dyDescent="0.25">
      <c r="A256" s="679">
        <v>147</v>
      </c>
      <c r="B256" s="680">
        <v>16</v>
      </c>
      <c r="C256" s="681" t="s">
        <v>343</v>
      </c>
      <c r="D256" s="693">
        <v>52.472929999999998</v>
      </c>
      <c r="E256" s="694">
        <v>20.738582999999199</v>
      </c>
      <c r="F256" s="695" t="s">
        <v>1100</v>
      </c>
      <c r="G256" s="696" t="s">
        <v>1489</v>
      </c>
      <c r="H256" s="570">
        <v>147</v>
      </c>
      <c r="I256" s="566">
        <v>16</v>
      </c>
      <c r="J256" s="567" t="s">
        <v>1201</v>
      </c>
      <c r="K256" s="568" t="s">
        <v>1100</v>
      </c>
      <c r="L256" s="569">
        <v>554</v>
      </c>
      <c r="M256" s="570">
        <v>7.6</v>
      </c>
      <c r="N256" s="571" t="s">
        <v>910</v>
      </c>
      <c r="O256" s="572" t="s">
        <v>304</v>
      </c>
      <c r="P256" s="572">
        <v>41.2</v>
      </c>
      <c r="Q256" s="573" t="s">
        <v>910</v>
      </c>
      <c r="R256" s="572" t="s">
        <v>911</v>
      </c>
      <c r="S256" s="572">
        <v>4.5350000000000001</v>
      </c>
      <c r="T256" s="572">
        <v>7.101</v>
      </c>
      <c r="U256" s="574">
        <v>5.1399999999999996E-3</v>
      </c>
      <c r="V256" s="572">
        <v>218.6</v>
      </c>
      <c r="W256" s="573" t="s">
        <v>910</v>
      </c>
      <c r="X256" s="572">
        <v>2.7509999999999999</v>
      </c>
      <c r="Y256" s="572">
        <v>7.2350000000000003</v>
      </c>
      <c r="Z256" s="572" t="s">
        <v>912</v>
      </c>
      <c r="AA256" s="572">
        <v>17.46</v>
      </c>
      <c r="AB256" s="572">
        <v>160.19999999999999</v>
      </c>
      <c r="AC256" s="572">
        <v>5.2329999999999997</v>
      </c>
      <c r="AD256" s="575">
        <v>28.75</v>
      </c>
      <c r="AE256" s="576">
        <v>0.2019</v>
      </c>
      <c r="AF256" s="576">
        <v>1.0269999999999999</v>
      </c>
      <c r="AG256" s="576">
        <v>0.4461</v>
      </c>
      <c r="AH256" s="576">
        <v>5.9129999999999995E-2</v>
      </c>
      <c r="AI256" s="576">
        <v>8.7770000000000001E-2</v>
      </c>
      <c r="AJ256" s="577">
        <v>1.8319999999999999E-2</v>
      </c>
      <c r="AK256" s="577">
        <v>4.4630000000000003E-2</v>
      </c>
      <c r="AL256" s="577">
        <v>2.0730000000000002E-2</v>
      </c>
      <c r="AM256" s="578">
        <v>0.36</v>
      </c>
      <c r="AN256" s="579" t="str">
        <f>IF(Tabela2[[#This Row],[Nazwa punktu]]=Tabela35[[#This Row],[Lokalizacja]],"OK","NIEEEEEEEEEEEEEEEEEEEEEEEEE")</f>
        <v>NIEEEEEEEEEEEEEEEEEEEEEEEEE</v>
      </c>
      <c r="AO256" s="582">
        <v>147</v>
      </c>
      <c r="AP256" s="583">
        <v>16</v>
      </c>
      <c r="AQ256" s="577" t="s">
        <v>1201</v>
      </c>
      <c r="AR256" s="582" t="s">
        <v>1100</v>
      </c>
      <c r="AS256" s="577" t="s">
        <v>959</v>
      </c>
      <c r="AT256" s="577" t="s">
        <v>959</v>
      </c>
      <c r="AU256" s="577" t="s">
        <v>959</v>
      </c>
      <c r="AV256" s="577" t="s">
        <v>959</v>
      </c>
      <c r="AW256" s="577">
        <v>1.9E-2</v>
      </c>
      <c r="AX256" s="577">
        <v>1.4999999999999999E-2</v>
      </c>
      <c r="AY256" s="577">
        <v>0.13200000000000001</v>
      </c>
      <c r="AZ256" s="577">
        <v>0.115</v>
      </c>
      <c r="BA256" s="577">
        <v>6.0999999999999999E-2</v>
      </c>
      <c r="BB256" s="577">
        <v>7.0999999999999994E-2</v>
      </c>
      <c r="BC256" s="577">
        <v>0.06</v>
      </c>
      <c r="BD256" s="577">
        <v>6.4000000000000001E-2</v>
      </c>
      <c r="BE256" s="577">
        <v>1.7000000000000001E-2</v>
      </c>
      <c r="BF256" s="577">
        <v>6.6000000000000003E-2</v>
      </c>
      <c r="BG256" s="577">
        <v>6.5000000000000002E-2</v>
      </c>
      <c r="BH256" s="577">
        <v>1.4E-2</v>
      </c>
      <c r="BI256" s="577">
        <v>0.14499999999999999</v>
      </c>
      <c r="BJ256" s="577">
        <v>6.2E-2</v>
      </c>
      <c r="BK256" s="580">
        <v>4.1499999999999995E-2</v>
      </c>
      <c r="BL256" s="577">
        <v>0.379</v>
      </c>
      <c r="BM256" s="577">
        <v>0.36599999999999999</v>
      </c>
      <c r="BN256" s="577">
        <v>0.127</v>
      </c>
      <c r="BO256" s="577">
        <v>0.91599999999999993</v>
      </c>
      <c r="BP256" s="580">
        <v>0.754</v>
      </c>
      <c r="BQ256" s="577">
        <v>0.50049999999999994</v>
      </c>
      <c r="BR256" s="583">
        <v>0.39200000000000002</v>
      </c>
      <c r="BS256" s="579" t="str">
        <f>IF(Tabela35[[#This Row],[Lokalizacja3]]=Tabela2[[#This Row],[Nazwa punktu]],"ok","NIEEEEEE")</f>
        <v>NIEEEEEE</v>
      </c>
      <c r="BT256" s="580">
        <v>147</v>
      </c>
      <c r="BU256" s="582">
        <v>16</v>
      </c>
      <c r="BV256" s="577" t="s">
        <v>1201</v>
      </c>
      <c r="BW256" s="582" t="s">
        <v>1100</v>
      </c>
      <c r="BX256" s="577" t="s">
        <v>509</v>
      </c>
      <c r="BY256" s="577" t="s">
        <v>509</v>
      </c>
      <c r="BZ256" s="577" t="s">
        <v>509</v>
      </c>
      <c r="CA256" s="577" t="s">
        <v>509</v>
      </c>
      <c r="CB256" s="577" t="s">
        <v>509</v>
      </c>
      <c r="CC256" s="577" t="s">
        <v>509</v>
      </c>
      <c r="CD256" s="577" t="s">
        <v>509</v>
      </c>
      <c r="CE256" s="577" t="s">
        <v>515</v>
      </c>
      <c r="CF256" s="580" t="s">
        <v>509</v>
      </c>
      <c r="CG256" s="583" t="s">
        <v>509</v>
      </c>
      <c r="CH256" s="582">
        <v>147</v>
      </c>
      <c r="CI256" s="577">
        <v>16</v>
      </c>
      <c r="CJ256" s="582" t="s">
        <v>1201</v>
      </c>
      <c r="CK256" s="577" t="s">
        <v>1100</v>
      </c>
      <c r="CL256" s="580" t="s">
        <v>910</v>
      </c>
      <c r="CM256" s="577" t="s">
        <v>910</v>
      </c>
      <c r="CN256" s="577" t="s">
        <v>910</v>
      </c>
      <c r="CO256" s="577" t="s">
        <v>910</v>
      </c>
      <c r="CP256" s="583" t="s">
        <v>542</v>
      </c>
      <c r="CQ256" s="577" t="s">
        <v>539</v>
      </c>
      <c r="CR256" s="577" t="s">
        <v>509</v>
      </c>
      <c r="CS256" s="577" t="s">
        <v>509</v>
      </c>
      <c r="CT256" s="577" t="s">
        <v>509</v>
      </c>
      <c r="CU256" s="577" t="s">
        <v>509</v>
      </c>
      <c r="CV256" s="577" t="s">
        <v>509</v>
      </c>
      <c r="CW256" s="577" t="s">
        <v>509</v>
      </c>
      <c r="CX256" s="580">
        <v>0.1</v>
      </c>
      <c r="CY256" s="577" t="s">
        <v>509</v>
      </c>
      <c r="CZ256" s="577" t="s">
        <v>910</v>
      </c>
      <c r="DA256" s="583" t="s">
        <v>515</v>
      </c>
      <c r="DB256" s="577" t="s">
        <v>540</v>
      </c>
      <c r="DC256" s="577" t="s">
        <v>509</v>
      </c>
      <c r="DD256" s="577" t="s">
        <v>509</v>
      </c>
      <c r="DE256" s="577" t="s">
        <v>540</v>
      </c>
      <c r="DF256" s="577" t="s">
        <v>910</v>
      </c>
      <c r="DG256" s="577" t="s">
        <v>910</v>
      </c>
      <c r="DH256" s="583" t="s">
        <v>541</v>
      </c>
      <c r="DI256" s="749" t="str">
        <f>IF(Tabela35[[#This Row],[nazwa punktu8]]=Tabela2[[#This Row],[Nazwa punktu]],"tak","NIEEEEEEEEEEEEEEEE")</f>
        <v>NIEEEEEEEEEEEEEEEE</v>
      </c>
    </row>
    <row r="257" spans="1:113" s="684" customFormat="1" hidden="1" x14ac:dyDescent="0.25">
      <c r="A257" s="679">
        <v>72</v>
      </c>
      <c r="B257" s="680">
        <v>639</v>
      </c>
      <c r="C257" s="681" t="s">
        <v>333</v>
      </c>
      <c r="D257" s="693">
        <v>52.024734000000002</v>
      </c>
      <c r="E257" s="694">
        <v>23.293156</v>
      </c>
      <c r="F257" s="695" t="s">
        <v>1101</v>
      </c>
      <c r="G257" s="696" t="s">
        <v>1352</v>
      </c>
      <c r="H257" s="570">
        <v>72</v>
      </c>
      <c r="I257" s="566">
        <v>639</v>
      </c>
      <c r="J257" s="609" t="s">
        <v>1162</v>
      </c>
      <c r="K257" s="568" t="s">
        <v>1101</v>
      </c>
      <c r="L257" s="569">
        <v>454</v>
      </c>
      <c r="M257" s="570">
        <v>7.5</v>
      </c>
      <c r="N257" s="571" t="s">
        <v>910</v>
      </c>
      <c r="O257" s="572" t="s">
        <v>304</v>
      </c>
      <c r="P257" s="572">
        <v>49.46</v>
      </c>
      <c r="Q257" s="573" t="s">
        <v>910</v>
      </c>
      <c r="R257" s="572">
        <v>1.0249999999999999</v>
      </c>
      <c r="S257" s="572">
        <v>4.0389999999999997</v>
      </c>
      <c r="T257" s="572">
        <v>2.8170000000000002</v>
      </c>
      <c r="U257" s="574">
        <v>6.0299999999999998E-3</v>
      </c>
      <c r="V257" s="572">
        <v>95.55</v>
      </c>
      <c r="W257" s="573" t="s">
        <v>910</v>
      </c>
      <c r="X257" s="572">
        <v>2.492</v>
      </c>
      <c r="Y257" s="572">
        <v>2.4809999999999999</v>
      </c>
      <c r="Z257" s="572" t="s">
        <v>912</v>
      </c>
      <c r="AA257" s="572">
        <v>9.2110000000000003</v>
      </c>
      <c r="AB257" s="572">
        <v>90</v>
      </c>
      <c r="AC257" s="572">
        <v>4.3780000000000001</v>
      </c>
      <c r="AD257" s="575">
        <v>12.42</v>
      </c>
      <c r="AE257" s="576">
        <v>0.21510000000000001</v>
      </c>
      <c r="AF257" s="576">
        <v>0.2283</v>
      </c>
      <c r="AG257" s="576">
        <v>0.4919</v>
      </c>
      <c r="AH257" s="576">
        <v>5.1029999999999999E-2</v>
      </c>
      <c r="AI257" s="576">
        <v>4.4949999999999997E-2</v>
      </c>
      <c r="AJ257" s="577">
        <v>9.0980000000000002E-3</v>
      </c>
      <c r="AK257" s="577">
        <v>5.1679999999999997E-2</v>
      </c>
      <c r="AL257" s="577">
        <v>3.4360000000000002E-2</v>
      </c>
      <c r="AM257" s="578">
        <v>0.84</v>
      </c>
      <c r="AN257" s="579" t="str">
        <f>IF(Tabela2[[#This Row],[Nazwa punktu]]=Tabela35[[#This Row],[Lokalizacja]],"OK","NIEEEEEEEEEEEEEEEEEEEEEEEEE")</f>
        <v>NIEEEEEEEEEEEEEEEEEEEEEEEEE</v>
      </c>
      <c r="AO257" s="582">
        <v>71</v>
      </c>
      <c r="AP257" s="583">
        <v>639</v>
      </c>
      <c r="AQ257" s="577" t="s">
        <v>1162</v>
      </c>
      <c r="AR257" s="582" t="s">
        <v>1101</v>
      </c>
      <c r="AS257" s="577" t="s">
        <v>959</v>
      </c>
      <c r="AT257" s="577" t="s">
        <v>959</v>
      </c>
      <c r="AU257" s="577" t="s">
        <v>959</v>
      </c>
      <c r="AV257" s="577" t="s">
        <v>959</v>
      </c>
      <c r="AW257" s="577" t="s">
        <v>959</v>
      </c>
      <c r="AX257" s="577" t="s">
        <v>959</v>
      </c>
      <c r="AY257" s="577" t="s">
        <v>959</v>
      </c>
      <c r="AZ257" s="577" t="s">
        <v>959</v>
      </c>
      <c r="BA257" s="577" t="s">
        <v>959</v>
      </c>
      <c r="BB257" s="577" t="s">
        <v>959</v>
      </c>
      <c r="BC257" s="577" t="s">
        <v>959</v>
      </c>
      <c r="BD257" s="577" t="s">
        <v>959</v>
      </c>
      <c r="BE257" s="577" t="s">
        <v>959</v>
      </c>
      <c r="BF257" s="577" t="s">
        <v>959</v>
      </c>
      <c r="BG257" s="577" t="s">
        <v>959</v>
      </c>
      <c r="BH257" s="577" t="s">
        <v>959</v>
      </c>
      <c r="BI257" s="577">
        <v>1.2999999999999999E-2</v>
      </c>
      <c r="BJ257" s="577" t="s">
        <v>959</v>
      </c>
      <c r="BK257" s="580" t="s">
        <v>960</v>
      </c>
      <c r="BL257" s="577" t="s">
        <v>961</v>
      </c>
      <c r="BM257" s="577" t="s">
        <v>1114</v>
      </c>
      <c r="BN257" s="577" t="s">
        <v>962</v>
      </c>
      <c r="BO257" s="577" t="s">
        <v>933</v>
      </c>
      <c r="BP257" s="580" t="s">
        <v>964</v>
      </c>
      <c r="BQ257" s="577" t="s">
        <v>1115</v>
      </c>
      <c r="BR257" s="583" t="s">
        <v>963</v>
      </c>
      <c r="BS257" s="579" t="str">
        <f>IF(Tabela35[[#This Row],[Lokalizacja3]]=Tabela2[[#This Row],[Nazwa punktu]],"ok","NIEEEEEE")</f>
        <v>NIEEEEEE</v>
      </c>
      <c r="BT257" s="580">
        <v>72</v>
      </c>
      <c r="BU257" s="582">
        <v>639</v>
      </c>
      <c r="BV257" s="577" t="s">
        <v>819</v>
      </c>
      <c r="BW257" s="582" t="s">
        <v>1101</v>
      </c>
      <c r="BX257" s="577" t="s">
        <v>509</v>
      </c>
      <c r="BY257" s="577" t="s">
        <v>509</v>
      </c>
      <c r="BZ257" s="577" t="s">
        <v>509</v>
      </c>
      <c r="CA257" s="577" t="s">
        <v>509</v>
      </c>
      <c r="CB257" s="577" t="s">
        <v>509</v>
      </c>
      <c r="CC257" s="577" t="s">
        <v>509</v>
      </c>
      <c r="CD257" s="577" t="s">
        <v>509</v>
      </c>
      <c r="CE257" s="577" t="s">
        <v>515</v>
      </c>
      <c r="CF257" s="580" t="s">
        <v>509</v>
      </c>
      <c r="CG257" s="583" t="s">
        <v>509</v>
      </c>
      <c r="CH257" s="582">
        <v>72</v>
      </c>
      <c r="CI257" s="577">
        <v>639</v>
      </c>
      <c r="CJ257" s="582" t="s">
        <v>672</v>
      </c>
      <c r="CK257" s="577" t="s">
        <v>1101</v>
      </c>
      <c r="CL257" s="580" t="s">
        <v>910</v>
      </c>
      <c r="CM257" s="577" t="s">
        <v>910</v>
      </c>
      <c r="CN257" s="577" t="s">
        <v>910</v>
      </c>
      <c r="CO257" s="577" t="s">
        <v>910</v>
      </c>
      <c r="CP257" s="583" t="s">
        <v>542</v>
      </c>
      <c r="CQ257" s="577" t="s">
        <v>539</v>
      </c>
      <c r="CR257" s="577" t="s">
        <v>509</v>
      </c>
      <c r="CS257" s="577" t="s">
        <v>509</v>
      </c>
      <c r="CT257" s="577" t="s">
        <v>509</v>
      </c>
      <c r="CU257" s="577" t="s">
        <v>509</v>
      </c>
      <c r="CV257" s="577" t="s">
        <v>509</v>
      </c>
      <c r="CW257" s="577" t="s">
        <v>509</v>
      </c>
      <c r="CX257" s="580">
        <v>0.2</v>
      </c>
      <c r="CY257" s="577" t="s">
        <v>509</v>
      </c>
      <c r="CZ257" s="577" t="s">
        <v>910</v>
      </c>
      <c r="DA257" s="583" t="s">
        <v>515</v>
      </c>
      <c r="DB257" s="577" t="s">
        <v>540</v>
      </c>
      <c r="DC257" s="577" t="s">
        <v>509</v>
      </c>
      <c r="DD257" s="577" t="s">
        <v>509</v>
      </c>
      <c r="DE257" s="577" t="s">
        <v>540</v>
      </c>
      <c r="DF257" s="577" t="s">
        <v>910</v>
      </c>
      <c r="DG257" s="577" t="s">
        <v>910</v>
      </c>
      <c r="DH257" s="583" t="s">
        <v>541</v>
      </c>
      <c r="DI257" s="749" t="str">
        <f>IF(Tabela35[[#This Row],[nazwa punktu8]]=Tabela2[[#This Row],[Nazwa punktu]],"tak","NIEEEEEEEEEEEEEEEE")</f>
        <v>NIEEEEEEEEEEEEEEEE</v>
      </c>
    </row>
    <row r="258" spans="1:113" s="684" customFormat="1" hidden="1" x14ac:dyDescent="0.25">
      <c r="A258" s="679">
        <v>31</v>
      </c>
      <c r="B258" s="685">
        <v>210</v>
      </c>
      <c r="C258" s="681" t="s">
        <v>559</v>
      </c>
      <c r="D258" s="697">
        <v>51.41525</v>
      </c>
      <c r="E258" s="698">
        <v>16.426472222222223</v>
      </c>
      <c r="F258" s="695" t="s">
        <v>1095</v>
      </c>
      <c r="G258" s="696" t="s">
        <v>1490</v>
      </c>
      <c r="H258" s="570">
        <v>31</v>
      </c>
      <c r="I258" s="566">
        <v>210</v>
      </c>
      <c r="J258" s="567" t="s">
        <v>1137</v>
      </c>
      <c r="K258" s="568" t="s">
        <v>1095</v>
      </c>
      <c r="L258" s="569">
        <v>1470</v>
      </c>
      <c r="M258" s="570">
        <v>8</v>
      </c>
      <c r="N258" s="571" t="s">
        <v>910</v>
      </c>
      <c r="O258" s="572" t="s">
        <v>304</v>
      </c>
      <c r="P258" s="572">
        <v>50.32</v>
      </c>
      <c r="Q258" s="573" t="s">
        <v>910</v>
      </c>
      <c r="R258" s="572">
        <v>1.855</v>
      </c>
      <c r="S258" s="572">
        <v>4.8280000000000003</v>
      </c>
      <c r="T258" s="572">
        <v>53.17</v>
      </c>
      <c r="U258" s="574">
        <v>8.7600000000000004E-3</v>
      </c>
      <c r="V258" s="572">
        <v>226.1</v>
      </c>
      <c r="W258" s="573" t="s">
        <v>910</v>
      </c>
      <c r="X258" s="572">
        <v>3.3740000000000001</v>
      </c>
      <c r="Y258" s="572">
        <v>14.32</v>
      </c>
      <c r="Z258" s="572" t="s">
        <v>912</v>
      </c>
      <c r="AA258" s="572">
        <v>9.3079999999999998</v>
      </c>
      <c r="AB258" s="572">
        <v>264.10000000000002</v>
      </c>
      <c r="AC258" s="572">
        <v>5.3949999999999996</v>
      </c>
      <c r="AD258" s="575">
        <v>29.6</v>
      </c>
      <c r="AE258" s="576">
        <v>0.24729999999999999</v>
      </c>
      <c r="AF258" s="576">
        <v>0.33410000000000001</v>
      </c>
      <c r="AG258" s="576">
        <v>0.39810000000000001</v>
      </c>
      <c r="AH258" s="576">
        <v>6.7239999999999994E-2</v>
      </c>
      <c r="AI258" s="576">
        <v>6.3759999999999997E-2</v>
      </c>
      <c r="AJ258" s="577">
        <v>1.9190000000000002E-2</v>
      </c>
      <c r="AK258" s="577">
        <v>3.2660000000000002E-2</v>
      </c>
      <c r="AL258" s="577">
        <v>4.8250000000000001E-2</v>
      </c>
      <c r="AM258" s="578">
        <v>0.27</v>
      </c>
      <c r="AN258" s="579" t="str">
        <f>IF(Tabela2[[#This Row],[Nazwa punktu]]=Tabela35[[#This Row],[Lokalizacja]],"OK","NIEEEEEEEEEEEEEEEEEEEEEEEEE")</f>
        <v>NIEEEEEEEEEEEEEEEEEEEEEEEEE</v>
      </c>
      <c r="AO258" s="582">
        <v>31</v>
      </c>
      <c r="AP258" s="583">
        <v>210</v>
      </c>
      <c r="AQ258" s="577" t="s">
        <v>1137</v>
      </c>
      <c r="AR258" s="582" t="s">
        <v>1095</v>
      </c>
      <c r="AS258" s="577" t="s">
        <v>959</v>
      </c>
      <c r="AT258" s="577" t="s">
        <v>959</v>
      </c>
      <c r="AU258" s="577" t="s">
        <v>959</v>
      </c>
      <c r="AV258" s="577" t="s">
        <v>959</v>
      </c>
      <c r="AW258" s="577" t="s">
        <v>959</v>
      </c>
      <c r="AX258" s="577" t="s">
        <v>959</v>
      </c>
      <c r="AY258" s="577">
        <v>0.01</v>
      </c>
      <c r="AZ258" s="577">
        <v>8.9999999999999993E-3</v>
      </c>
      <c r="BA258" s="577">
        <v>0.01</v>
      </c>
      <c r="BB258" s="577">
        <v>1.2999999999999999E-2</v>
      </c>
      <c r="BC258" s="577">
        <v>1.6E-2</v>
      </c>
      <c r="BD258" s="577">
        <v>1.7000000000000001E-2</v>
      </c>
      <c r="BE258" s="577">
        <v>7.0000000000000001E-3</v>
      </c>
      <c r="BF258" s="577">
        <v>1.6E-2</v>
      </c>
      <c r="BG258" s="577">
        <v>1.4999999999999999E-2</v>
      </c>
      <c r="BH258" s="577" t="s">
        <v>959</v>
      </c>
      <c r="BI258" s="577">
        <v>6.0000000000000001E-3</v>
      </c>
      <c r="BJ258" s="577">
        <v>1.0999999999999999E-2</v>
      </c>
      <c r="BK258" s="580" t="s">
        <v>960</v>
      </c>
      <c r="BL258" s="577">
        <v>4.1999999999999996E-2</v>
      </c>
      <c r="BM258" s="577">
        <v>6.4500000000000002E-2</v>
      </c>
      <c r="BN258" s="577">
        <v>2.5999999999999999E-2</v>
      </c>
      <c r="BO258" s="577">
        <v>0.14749999999999999</v>
      </c>
      <c r="BP258" s="580">
        <v>0.13450000000000001</v>
      </c>
      <c r="BQ258" s="577">
        <v>7.3000000000000009E-2</v>
      </c>
      <c r="BR258" s="583">
        <v>8.7499999999999994E-2</v>
      </c>
      <c r="BS258" s="579" t="str">
        <f>IF(Tabela35[[#This Row],[Lokalizacja3]]=Tabela2[[#This Row],[Nazwa punktu]],"ok","NIEEEEEE")</f>
        <v>NIEEEEEE</v>
      </c>
      <c r="BT258" s="580">
        <v>31</v>
      </c>
      <c r="BU258" s="582">
        <v>210</v>
      </c>
      <c r="BV258" s="577" t="s">
        <v>559</v>
      </c>
      <c r="BW258" s="582" t="s">
        <v>1095</v>
      </c>
      <c r="BX258" s="577" t="s">
        <v>509</v>
      </c>
      <c r="BY258" s="577" t="s">
        <v>509</v>
      </c>
      <c r="BZ258" s="577" t="s">
        <v>509</v>
      </c>
      <c r="CA258" s="577" t="s">
        <v>509</v>
      </c>
      <c r="CB258" s="577" t="s">
        <v>509</v>
      </c>
      <c r="CC258" s="577" t="s">
        <v>509</v>
      </c>
      <c r="CD258" s="577" t="s">
        <v>509</v>
      </c>
      <c r="CE258" s="577" t="s">
        <v>515</v>
      </c>
      <c r="CF258" s="580" t="s">
        <v>509</v>
      </c>
      <c r="CG258" s="583" t="s">
        <v>509</v>
      </c>
      <c r="CH258" s="582">
        <v>31</v>
      </c>
      <c r="CI258" s="577">
        <v>210</v>
      </c>
      <c r="CJ258" s="582" t="s">
        <v>1137</v>
      </c>
      <c r="CK258" s="577" t="s">
        <v>1095</v>
      </c>
      <c r="CL258" s="580" t="s">
        <v>910</v>
      </c>
      <c r="CM258" s="577" t="s">
        <v>910</v>
      </c>
      <c r="CN258" s="577" t="s">
        <v>910</v>
      </c>
      <c r="CO258" s="577" t="s">
        <v>910</v>
      </c>
      <c r="CP258" s="583" t="s">
        <v>542</v>
      </c>
      <c r="CQ258" s="577" t="s">
        <v>539</v>
      </c>
      <c r="CR258" s="577" t="s">
        <v>509</v>
      </c>
      <c r="CS258" s="577" t="s">
        <v>509</v>
      </c>
      <c r="CT258" s="577" t="s">
        <v>509</v>
      </c>
      <c r="CU258" s="577" t="s">
        <v>509</v>
      </c>
      <c r="CV258" s="577" t="s">
        <v>509</v>
      </c>
      <c r="CW258" s="577" t="s">
        <v>509</v>
      </c>
      <c r="CX258" s="580" t="s">
        <v>509</v>
      </c>
      <c r="CY258" s="577" t="s">
        <v>509</v>
      </c>
      <c r="CZ258" s="577" t="s">
        <v>910</v>
      </c>
      <c r="DA258" s="583" t="s">
        <v>515</v>
      </c>
      <c r="DB258" s="577" t="s">
        <v>540</v>
      </c>
      <c r="DC258" s="577" t="s">
        <v>509</v>
      </c>
      <c r="DD258" s="577" t="s">
        <v>509</v>
      </c>
      <c r="DE258" s="577" t="s">
        <v>540</v>
      </c>
      <c r="DF258" s="577" t="s">
        <v>910</v>
      </c>
      <c r="DG258" s="577" t="s">
        <v>910</v>
      </c>
      <c r="DH258" s="583" t="s">
        <v>541</v>
      </c>
      <c r="DI258" s="749" t="str">
        <f>IF(Tabela35[[#This Row],[nazwa punktu8]]=Tabela2[[#This Row],[Nazwa punktu]],"tak","NIEEEEEEEEEEEEEEEE")</f>
        <v>NIEEEEEEEEEEEEEEEE</v>
      </c>
    </row>
    <row r="259" spans="1:113" s="684" customFormat="1" hidden="1" x14ac:dyDescent="0.25">
      <c r="A259" s="679">
        <v>100</v>
      </c>
      <c r="B259" s="685">
        <v>640</v>
      </c>
      <c r="C259" s="681" t="s">
        <v>820</v>
      </c>
      <c r="D259" s="697">
        <v>52.05372222222222</v>
      </c>
      <c r="E259" s="698">
        <v>15.246888888888888</v>
      </c>
      <c r="F259" s="695" t="s">
        <v>1096</v>
      </c>
      <c r="G259" s="696" t="s">
        <v>1491</v>
      </c>
      <c r="H259" s="570">
        <v>100</v>
      </c>
      <c r="I259" s="566">
        <v>640</v>
      </c>
      <c r="J259" s="567" t="s">
        <v>1183</v>
      </c>
      <c r="K259" s="568" t="s">
        <v>1096</v>
      </c>
      <c r="L259" s="569">
        <v>680</v>
      </c>
      <c r="M259" s="570">
        <v>7.1</v>
      </c>
      <c r="N259" s="571" t="s">
        <v>910</v>
      </c>
      <c r="O259" s="572" t="s">
        <v>304</v>
      </c>
      <c r="P259" s="572">
        <v>50.97</v>
      </c>
      <c r="Q259" s="573" t="s">
        <v>910</v>
      </c>
      <c r="R259" s="572">
        <v>1.288</v>
      </c>
      <c r="S259" s="572">
        <v>8.58</v>
      </c>
      <c r="T259" s="572">
        <v>8.3940000000000001</v>
      </c>
      <c r="U259" s="574">
        <v>1.34E-2</v>
      </c>
      <c r="V259" s="572">
        <v>101.6</v>
      </c>
      <c r="W259" s="573" t="s">
        <v>910</v>
      </c>
      <c r="X259" s="572">
        <v>3.9670000000000001</v>
      </c>
      <c r="Y259" s="572">
        <v>6.6109999999999998</v>
      </c>
      <c r="Z259" s="572" t="s">
        <v>912</v>
      </c>
      <c r="AA259" s="572">
        <v>7.4850000000000003</v>
      </c>
      <c r="AB259" s="572">
        <v>251.1</v>
      </c>
      <c r="AC259" s="572">
        <v>8.0709999999999997</v>
      </c>
      <c r="AD259" s="575">
        <v>41.42</v>
      </c>
      <c r="AE259" s="576">
        <v>0.4335</v>
      </c>
      <c r="AF259" s="576">
        <v>7.9379999999999992E-2</v>
      </c>
      <c r="AG259" s="576">
        <v>0.5373</v>
      </c>
      <c r="AH259" s="576">
        <v>8.8999999999999996E-2</v>
      </c>
      <c r="AI259" s="576">
        <v>4.8139999999999995E-2</v>
      </c>
      <c r="AJ259" s="577">
        <v>1.993E-2</v>
      </c>
      <c r="AK259" s="577">
        <v>2.9019999999999997E-2</v>
      </c>
      <c r="AL259" s="577">
        <v>2.087E-2</v>
      </c>
      <c r="AM259" s="578">
        <v>0.32</v>
      </c>
      <c r="AN259" s="579" t="str">
        <f>IF(Tabela2[[#This Row],[Nazwa punktu]]=Tabela35[[#This Row],[Lokalizacja]],"OK","NIEEEEEEEEEEEEEEEEEEEEEEEEE")</f>
        <v>NIEEEEEEEEEEEEEEEEEEEEEEEEE</v>
      </c>
      <c r="AO259" s="604">
        <v>99</v>
      </c>
      <c r="AP259" s="605">
        <v>640</v>
      </c>
      <c r="AQ259" s="601" t="s">
        <v>1183</v>
      </c>
      <c r="AR259" s="604" t="s">
        <v>1096</v>
      </c>
      <c r="AS259" s="601" t="s">
        <v>959</v>
      </c>
      <c r="AT259" s="601" t="s">
        <v>959</v>
      </c>
      <c r="AU259" s="601" t="s">
        <v>959</v>
      </c>
      <c r="AV259" s="601" t="s">
        <v>959</v>
      </c>
      <c r="AW259" s="601" t="s">
        <v>959</v>
      </c>
      <c r="AX259" s="601" t="s">
        <v>959</v>
      </c>
      <c r="AY259" s="601">
        <v>0.01</v>
      </c>
      <c r="AZ259" s="601">
        <v>1.0999999999999999E-2</v>
      </c>
      <c r="BA259" s="601">
        <v>5.0000000000000001E-3</v>
      </c>
      <c r="BB259" s="601">
        <v>8.9999999999999993E-3</v>
      </c>
      <c r="BC259" s="601">
        <v>0.01</v>
      </c>
      <c r="BD259" s="601">
        <v>8.9999999999999993E-3</v>
      </c>
      <c r="BE259" s="601" t="s">
        <v>959</v>
      </c>
      <c r="BF259" s="601">
        <v>6.0000000000000001E-3</v>
      </c>
      <c r="BG259" s="601">
        <v>1.2E-2</v>
      </c>
      <c r="BH259" s="601" t="s">
        <v>959</v>
      </c>
      <c r="BI259" s="601" t="s">
        <v>959</v>
      </c>
      <c r="BJ259" s="601">
        <v>0.01</v>
      </c>
      <c r="BK259" s="603" t="s">
        <v>960</v>
      </c>
      <c r="BL259" s="601">
        <v>3.5000000000000003E-2</v>
      </c>
      <c r="BM259" s="601">
        <v>3.2500000000000001E-2</v>
      </c>
      <c r="BN259" s="601">
        <v>2.1999999999999999E-2</v>
      </c>
      <c r="BO259" s="601">
        <v>0.10450000000000001</v>
      </c>
      <c r="BP259" s="603">
        <v>9.9500000000000005E-2</v>
      </c>
      <c r="BQ259" s="601">
        <v>5.6000000000000001E-2</v>
      </c>
      <c r="BR259" s="605">
        <v>5.45E-2</v>
      </c>
      <c r="BS259" s="579" t="str">
        <f>IF(Tabela35[[#This Row],[Lokalizacja3]]=Tabela2[[#This Row],[Nazwa punktu]],"ok","NIEEEEEE")</f>
        <v>NIEEEEEE</v>
      </c>
      <c r="BT259" s="603">
        <v>100</v>
      </c>
      <c r="BU259" s="604">
        <v>640</v>
      </c>
      <c r="BV259" s="601" t="s">
        <v>820</v>
      </c>
      <c r="BW259" s="604" t="s">
        <v>1096</v>
      </c>
      <c r="BX259" s="601" t="s">
        <v>509</v>
      </c>
      <c r="BY259" s="601" t="s">
        <v>509</v>
      </c>
      <c r="BZ259" s="601">
        <v>0.1</v>
      </c>
      <c r="CA259" s="601" t="s">
        <v>509</v>
      </c>
      <c r="CB259" s="601">
        <v>0.2</v>
      </c>
      <c r="CC259" s="601" t="s">
        <v>509</v>
      </c>
      <c r="CD259" s="601" t="s">
        <v>509</v>
      </c>
      <c r="CE259" s="601" t="s">
        <v>515</v>
      </c>
      <c r="CF259" s="603" t="s">
        <v>509</v>
      </c>
      <c r="CG259" s="605" t="s">
        <v>509</v>
      </c>
      <c r="CH259" s="604">
        <v>100</v>
      </c>
      <c r="CI259" s="601">
        <v>640</v>
      </c>
      <c r="CJ259" s="604" t="s">
        <v>673</v>
      </c>
      <c r="CK259" s="601" t="s">
        <v>1096</v>
      </c>
      <c r="CL259" s="603" t="s">
        <v>910</v>
      </c>
      <c r="CM259" s="601" t="s">
        <v>910</v>
      </c>
      <c r="CN259" s="601" t="s">
        <v>910</v>
      </c>
      <c r="CO259" s="601" t="s">
        <v>910</v>
      </c>
      <c r="CP259" s="605" t="s">
        <v>542</v>
      </c>
      <c r="CQ259" s="601" t="s">
        <v>539</v>
      </c>
      <c r="CR259" s="601" t="s">
        <v>509</v>
      </c>
      <c r="CS259" s="601" t="s">
        <v>509</v>
      </c>
      <c r="CT259" s="601" t="s">
        <v>509</v>
      </c>
      <c r="CU259" s="601" t="s">
        <v>509</v>
      </c>
      <c r="CV259" s="601" t="s">
        <v>509</v>
      </c>
      <c r="CW259" s="601" t="s">
        <v>509</v>
      </c>
      <c r="CX259" s="603">
        <v>0.4</v>
      </c>
      <c r="CY259" s="601">
        <v>0.4</v>
      </c>
      <c r="CZ259" s="601" t="s">
        <v>910</v>
      </c>
      <c r="DA259" s="605">
        <v>1.05</v>
      </c>
      <c r="DB259" s="601" t="s">
        <v>540</v>
      </c>
      <c r="DC259" s="601" t="s">
        <v>509</v>
      </c>
      <c r="DD259" s="601" t="s">
        <v>509</v>
      </c>
      <c r="DE259" s="601" t="s">
        <v>540</v>
      </c>
      <c r="DF259" s="601" t="s">
        <v>910</v>
      </c>
      <c r="DG259" s="601" t="s">
        <v>910</v>
      </c>
      <c r="DH259" s="605" t="s">
        <v>541</v>
      </c>
      <c r="DI259" s="749" t="str">
        <f>IF(Tabela35[[#This Row],[nazwa punktu8]]=Tabela2[[#This Row],[Nazwa punktu]],"tak","NIEEEEEEEEEEEEEEEE")</f>
        <v>NIEEEEEEEEEEEEEEEE</v>
      </c>
    </row>
    <row r="260" spans="1:113" x14ac:dyDescent="0.25">
      <c r="A260" s="724"/>
      <c r="B260" s="685"/>
      <c r="C260" s="681"/>
      <c r="D260" s="697"/>
      <c r="E260" s="698"/>
      <c r="F260" s="695"/>
      <c r="G260" s="625"/>
    </row>
    <row r="261" spans="1:113" x14ac:dyDescent="0.25">
      <c r="A261" s="724"/>
      <c r="B261" s="685"/>
      <c r="C261" s="681"/>
      <c r="D261" s="697"/>
      <c r="E261" s="698"/>
      <c r="F261" s="695"/>
      <c r="G261" s="625"/>
    </row>
  </sheetData>
  <dataConsolidate/>
  <mergeCells count="6">
    <mergeCell ref="DP3:DP4"/>
    <mergeCell ref="H3:M3"/>
    <mergeCell ref="AS3:BR3"/>
    <mergeCell ref="DJ3:DJ4"/>
    <mergeCell ref="DK3:DK4"/>
    <mergeCell ref="DL3:DL4"/>
  </mergeCells>
  <phoneticPr fontId="4" type="noConversion"/>
  <pageMargins left="0.75" right="0.75" top="1" bottom="1" header="0.5" footer="0.5"/>
  <pageSetup paperSize="9" orientation="landscape" r:id="rId1"/>
  <headerFooter alignWithMargins="0"/>
  <drawing r:id="rId2"/>
  <tableParts count="2"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32"/>
  <sheetViews>
    <sheetView topLeftCell="A4" workbookViewId="0">
      <selection activeCell="AD16" sqref="AD16"/>
    </sheetView>
  </sheetViews>
  <sheetFormatPr defaultColWidth="8.85546875" defaultRowHeight="12.75" x14ac:dyDescent="0.2"/>
  <cols>
    <col min="1" max="1" width="4.42578125" style="248" customWidth="1"/>
    <col min="2" max="27" width="4.85546875" style="248" customWidth="1"/>
    <col min="28" max="16384" width="8.85546875" style="248"/>
  </cols>
  <sheetData>
    <row r="3" spans="1:27" s="245" customFormat="1" ht="12" customHeight="1" x14ac:dyDescent="0.2">
      <c r="A3" s="243" t="s">
        <v>490</v>
      </c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R3" s="244"/>
      <c r="S3" s="244"/>
      <c r="T3" s="244"/>
      <c r="U3" s="244"/>
      <c r="V3" s="244"/>
      <c r="W3" s="244"/>
      <c r="X3" s="244"/>
      <c r="Y3" s="244"/>
      <c r="Z3" s="244"/>
    </row>
    <row r="4" spans="1:27" s="245" customFormat="1" ht="12" customHeight="1" x14ac:dyDescent="0.2">
      <c r="A4" s="243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R4" s="244"/>
      <c r="S4" s="244"/>
      <c r="T4" s="244"/>
      <c r="U4" s="244"/>
      <c r="V4" s="244"/>
      <c r="W4" s="244"/>
      <c r="X4" s="244"/>
      <c r="Y4" s="244"/>
      <c r="Z4" s="244"/>
    </row>
    <row r="6" spans="1:27" ht="19.899999999999999" customHeight="1" x14ac:dyDescent="0.2">
      <c r="A6" s="249"/>
      <c r="B6" s="250" t="s">
        <v>905</v>
      </c>
      <c r="C6" s="250" t="s">
        <v>854</v>
      </c>
      <c r="D6" s="250" t="s">
        <v>855</v>
      </c>
      <c r="E6" s="250" t="s">
        <v>857</v>
      </c>
      <c r="F6" s="250" t="s">
        <v>858</v>
      </c>
      <c r="G6" s="250" t="s">
        <v>859</v>
      </c>
      <c r="H6" s="250" t="s">
        <v>860</v>
      </c>
      <c r="I6" s="250" t="s">
        <v>861</v>
      </c>
      <c r="J6" s="250" t="s">
        <v>865</v>
      </c>
      <c r="K6" s="250" t="s">
        <v>866</v>
      </c>
      <c r="L6" s="250" t="s">
        <v>868</v>
      </c>
      <c r="M6" s="250" t="s">
        <v>870</v>
      </c>
      <c r="N6" s="250" t="s">
        <v>871</v>
      </c>
      <c r="O6" s="250" t="s">
        <v>906</v>
      </c>
      <c r="P6" s="250" t="s">
        <v>872</v>
      </c>
      <c r="Q6" s="250" t="s">
        <v>873</v>
      </c>
      <c r="R6" s="250" t="s">
        <v>907</v>
      </c>
      <c r="S6" s="250" t="s">
        <v>856</v>
      </c>
      <c r="T6" s="250" t="s">
        <v>862</v>
      </c>
      <c r="U6" s="250" t="s">
        <v>908</v>
      </c>
      <c r="V6" s="250" t="s">
        <v>863</v>
      </c>
      <c r="W6" s="250" t="s">
        <v>864</v>
      </c>
      <c r="X6" s="250" t="s">
        <v>909</v>
      </c>
      <c r="Y6" s="250" t="s">
        <v>867</v>
      </c>
      <c r="Z6" s="250" t="s">
        <v>869</v>
      </c>
      <c r="AA6" s="251" t="s">
        <v>902</v>
      </c>
    </row>
    <row r="7" spans="1:27" x14ac:dyDescent="0.2">
      <c r="A7" s="246" t="s">
        <v>861</v>
      </c>
      <c r="B7" s="90">
        <v>0.80993788843597325</v>
      </c>
      <c r="C7" s="90">
        <v>0.19908743119661415</v>
      </c>
      <c r="D7" s="89">
        <v>0.12189659605224702</v>
      </c>
      <c r="E7" s="90">
        <v>0.5368590267785035</v>
      </c>
      <c r="F7" s="90">
        <v>0.3628960528084636</v>
      </c>
      <c r="G7" s="90">
        <v>0.42033456762988192</v>
      </c>
      <c r="H7" s="89">
        <v>0.1812187010836217</v>
      </c>
      <c r="I7" s="89">
        <v>1</v>
      </c>
      <c r="J7" s="90">
        <v>0.22912790902532959</v>
      </c>
      <c r="K7" s="90">
        <v>0.39835362843602401</v>
      </c>
      <c r="L7" s="90">
        <v>0.56046404950447315</v>
      </c>
      <c r="M7" s="90">
        <v>0.80232071038120178</v>
      </c>
      <c r="N7" s="89">
        <v>-3.4916966406060568E-2</v>
      </c>
      <c r="O7" s="90">
        <v>0.23324109378824912</v>
      </c>
      <c r="P7" s="90">
        <v>0.32937076186501729</v>
      </c>
      <c r="Q7" s="90">
        <v>0.91522189029545142</v>
      </c>
      <c r="R7" s="90">
        <v>0.27821806058507959</v>
      </c>
      <c r="S7" s="89">
        <v>-0.15915876536384777</v>
      </c>
      <c r="T7" s="90">
        <v>0.27749779644191419</v>
      </c>
      <c r="U7" s="89">
        <v>0.18624917299981211</v>
      </c>
      <c r="V7" s="89">
        <v>4.3141496800312013E-2</v>
      </c>
      <c r="W7" s="89">
        <v>6.4162661415957918E-3</v>
      </c>
      <c r="X7" s="90">
        <v>0.61102971797816608</v>
      </c>
      <c r="Y7" s="90">
        <v>0.43867419769012372</v>
      </c>
      <c r="Z7" s="90">
        <v>0.35085705686272195</v>
      </c>
      <c r="AA7" s="91">
        <v>0.32532198546943208</v>
      </c>
    </row>
    <row r="8" spans="1:27" x14ac:dyDescent="0.2">
      <c r="A8" s="246" t="s">
        <v>905</v>
      </c>
      <c r="B8" s="89">
        <v>1</v>
      </c>
      <c r="C8" s="89">
        <v>-1.2307633025088857E-3</v>
      </c>
      <c r="D8" s="89">
        <v>8.1795011531170844E-2</v>
      </c>
      <c r="E8" s="89">
        <v>0.1825285699047694</v>
      </c>
      <c r="F8" s="89">
        <v>8.9157163988783372E-2</v>
      </c>
      <c r="G8" s="90">
        <v>0.19536230765141727</v>
      </c>
      <c r="H8" s="89">
        <v>0.12523305676849708</v>
      </c>
      <c r="I8" s="90">
        <v>0.80993788843597325</v>
      </c>
      <c r="J8" s="89">
        <v>0.13957031752582766</v>
      </c>
      <c r="K8" s="89">
        <v>0.11959611647504037</v>
      </c>
      <c r="L8" s="89">
        <v>0.18128575942939701</v>
      </c>
      <c r="M8" s="90">
        <v>0.49279449716725621</v>
      </c>
      <c r="N8" s="89">
        <v>-2.2209030389283197E-2</v>
      </c>
      <c r="O8" s="89">
        <v>7.2748931649011916E-2</v>
      </c>
      <c r="P8" s="89">
        <v>5.9624067171174827E-2</v>
      </c>
      <c r="Q8" s="90">
        <v>0.72323994952736259</v>
      </c>
      <c r="R8" s="89">
        <v>4.8085722097049387E-2</v>
      </c>
      <c r="S8" s="89">
        <v>-6.8761611119747545E-2</v>
      </c>
      <c r="T8" s="89">
        <v>-6.4262241961742161E-3</v>
      </c>
      <c r="U8" s="89">
        <v>3.5407604340258705E-2</v>
      </c>
      <c r="V8" s="89">
        <v>-2.0291980948145215E-3</v>
      </c>
      <c r="W8" s="89">
        <v>-2.9976121168864476E-2</v>
      </c>
      <c r="X8" s="90">
        <v>0.57058384075027413</v>
      </c>
      <c r="Y8" s="90">
        <v>0.34522044459872492</v>
      </c>
      <c r="Z8" s="89">
        <v>4.2681138109421507E-2</v>
      </c>
      <c r="AA8" s="92">
        <v>0.16558311521073088</v>
      </c>
    </row>
    <row r="9" spans="1:27" x14ac:dyDescent="0.2">
      <c r="A9" s="246" t="s">
        <v>854</v>
      </c>
      <c r="B9" s="89">
        <v>-1.2307633025088857E-3</v>
      </c>
      <c r="C9" s="89">
        <v>1</v>
      </c>
      <c r="D9" s="89">
        <v>-3.4572309179027032E-2</v>
      </c>
      <c r="E9" s="90">
        <v>0.60787971519665718</v>
      </c>
      <c r="F9" s="90">
        <v>0.34792232099084397</v>
      </c>
      <c r="G9" s="90">
        <v>0.31102958125318458</v>
      </c>
      <c r="H9" s="89">
        <v>-3.292802690331699E-2</v>
      </c>
      <c r="I9" s="90">
        <v>0.19908743119661415</v>
      </c>
      <c r="J9" s="90">
        <v>0.36631849863602611</v>
      </c>
      <c r="K9" s="90">
        <v>0.28218562087458998</v>
      </c>
      <c r="L9" s="90">
        <v>0.61866155659329014</v>
      </c>
      <c r="M9" s="90">
        <v>0.29765823027118282</v>
      </c>
      <c r="N9" s="90">
        <v>-0.29679788045188199</v>
      </c>
      <c r="O9" s="90">
        <v>0.22552554606044906</v>
      </c>
      <c r="P9" s="90">
        <v>0.48005749138669568</v>
      </c>
      <c r="Q9" s="90">
        <v>0.32348110495703059</v>
      </c>
      <c r="R9" s="90">
        <v>0.32994629845277507</v>
      </c>
      <c r="S9" s="90">
        <v>-0.27095920120689437</v>
      </c>
      <c r="T9" s="90">
        <v>0.24604071771306765</v>
      </c>
      <c r="U9" s="89">
        <v>0.1804510408485937</v>
      </c>
      <c r="V9" s="89">
        <v>9.1343445251513042E-2</v>
      </c>
      <c r="W9" s="89">
        <v>8.1874763915012014E-2</v>
      </c>
      <c r="X9" s="89">
        <v>-7.8364538294850683E-2</v>
      </c>
      <c r="Y9" s="89">
        <v>0.15217315022053202</v>
      </c>
      <c r="Z9" s="90">
        <v>0.23436563985081357</v>
      </c>
      <c r="AA9" s="91">
        <v>0.44269230192710007</v>
      </c>
    </row>
    <row r="10" spans="1:27" x14ac:dyDescent="0.2">
      <c r="A10" s="246" t="s">
        <v>855</v>
      </c>
      <c r="B10" s="89">
        <v>8.1795011531170844E-2</v>
      </c>
      <c r="C10" s="89">
        <v>-3.4572309179027032E-2</v>
      </c>
      <c r="D10" s="89">
        <v>1</v>
      </c>
      <c r="E10" s="89">
        <v>-8.6231567828871453E-2</v>
      </c>
      <c r="F10" s="89">
        <v>0.11784739477785655</v>
      </c>
      <c r="G10" s="89">
        <v>0.11567849692196204</v>
      </c>
      <c r="H10" s="90">
        <v>0.51015676705785507</v>
      </c>
      <c r="I10" s="89">
        <v>0.12189659605224702</v>
      </c>
      <c r="J10" s="89">
        <v>2.261584571090209E-2</v>
      </c>
      <c r="K10" s="90">
        <v>0.30383027734931095</v>
      </c>
      <c r="L10" s="89">
        <v>-9.3924029933649997E-2</v>
      </c>
      <c r="M10" s="89">
        <v>2.682772741208678E-2</v>
      </c>
      <c r="N10" s="90">
        <v>0.62881901551066444</v>
      </c>
      <c r="O10" s="89">
        <v>5.7941788654552198E-2</v>
      </c>
      <c r="P10" s="89">
        <v>8.311054843424609E-2</v>
      </c>
      <c r="Q10" s="89">
        <v>0.12351250906035538</v>
      </c>
      <c r="R10" s="89">
        <v>9.4401841855781252E-2</v>
      </c>
      <c r="S10" s="90">
        <v>0.48065267563793368</v>
      </c>
      <c r="T10" s="89">
        <v>0.13949914306179845</v>
      </c>
      <c r="U10" s="89">
        <v>0.14249241854614497</v>
      </c>
      <c r="V10" s="90">
        <v>0.38792835542132936</v>
      </c>
      <c r="W10" s="90">
        <v>0.36923676812829237</v>
      </c>
      <c r="X10" s="90">
        <v>0.32531024787411467</v>
      </c>
      <c r="Y10" s="90">
        <v>0.41700664173931379</v>
      </c>
      <c r="Z10" s="89">
        <v>1.3185034197669528E-2</v>
      </c>
      <c r="AA10" s="91">
        <v>-0.23841062505159308</v>
      </c>
    </row>
    <row r="11" spans="1:27" x14ac:dyDescent="0.2">
      <c r="A11" s="246" t="s">
        <v>857</v>
      </c>
      <c r="B11" s="89">
        <v>0.1825285699047694</v>
      </c>
      <c r="C11" s="90">
        <v>0.60787971519665718</v>
      </c>
      <c r="D11" s="89">
        <v>-8.6231567828871453E-2</v>
      </c>
      <c r="E11" s="89">
        <v>1</v>
      </c>
      <c r="F11" s="90">
        <v>0.49631222026398519</v>
      </c>
      <c r="G11" s="90">
        <v>0.47733638373412851</v>
      </c>
      <c r="H11" s="89">
        <v>3.544608720231817E-2</v>
      </c>
      <c r="I11" s="90">
        <v>0.5368590267785035</v>
      </c>
      <c r="J11" s="89">
        <v>0.13204579774006556</v>
      </c>
      <c r="K11" s="90">
        <v>0.46331810360092013</v>
      </c>
      <c r="L11" s="90">
        <v>0.90005173116029102</v>
      </c>
      <c r="M11" s="90">
        <v>0.69084875005293733</v>
      </c>
      <c r="N11" s="90">
        <v>-0.28438798071212934</v>
      </c>
      <c r="O11" s="90">
        <v>0.35062016507872856</v>
      </c>
      <c r="P11" s="90">
        <v>0.56942434819603605</v>
      </c>
      <c r="Q11" s="90">
        <v>0.66799656195912172</v>
      </c>
      <c r="R11" s="90">
        <v>0.46291208655343219</v>
      </c>
      <c r="S11" s="90">
        <v>-0.36890397249654971</v>
      </c>
      <c r="T11" s="90">
        <v>0.27864733227750227</v>
      </c>
      <c r="U11" s="90">
        <v>0.28020044774151331</v>
      </c>
      <c r="V11" s="89">
        <v>5.4247171169269831E-2</v>
      </c>
      <c r="W11" s="89">
        <v>-0.1024027593949553</v>
      </c>
      <c r="X11" s="89">
        <v>0.13527847017757977</v>
      </c>
      <c r="Y11" s="89">
        <v>0.14732914620250073</v>
      </c>
      <c r="Z11" s="90">
        <v>0.40698181909674658</v>
      </c>
      <c r="AA11" s="91">
        <v>0.43331913970730807</v>
      </c>
    </row>
    <row r="12" spans="1:27" x14ac:dyDescent="0.2">
      <c r="A12" s="246" t="s">
        <v>858</v>
      </c>
      <c r="B12" s="89">
        <v>8.9157163988783372E-2</v>
      </c>
      <c r="C12" s="90">
        <v>0.34792232099084397</v>
      </c>
      <c r="D12" s="89">
        <v>0.11784739477785655</v>
      </c>
      <c r="E12" s="90">
        <v>0.49631222026398519</v>
      </c>
      <c r="F12" s="89">
        <v>1</v>
      </c>
      <c r="G12" s="90">
        <v>0.9539430749275315</v>
      </c>
      <c r="H12" s="89">
        <v>8.2841829751982385E-2</v>
      </c>
      <c r="I12" s="90">
        <v>0.3628960528084636</v>
      </c>
      <c r="J12" s="89">
        <v>-7.3697415476026137E-2</v>
      </c>
      <c r="K12" s="90">
        <v>0.92339957948102735</v>
      </c>
      <c r="L12" s="90">
        <v>0.5213943571042724</v>
      </c>
      <c r="M12" s="90">
        <v>0.51578425064323541</v>
      </c>
      <c r="N12" s="90">
        <v>-0.24223984870414803</v>
      </c>
      <c r="O12" s="90">
        <v>0.86090856845042985</v>
      </c>
      <c r="P12" s="90">
        <v>0.92182909088038067</v>
      </c>
      <c r="Q12" s="90">
        <v>0.50002546713958596</v>
      </c>
      <c r="R12" s="90">
        <v>0.9606177094287357</v>
      </c>
      <c r="S12" s="90">
        <v>-0.48320950696285359</v>
      </c>
      <c r="T12" s="90">
        <v>0.42945684970634845</v>
      </c>
      <c r="U12" s="90">
        <v>0.896104721152995</v>
      </c>
      <c r="V12" s="90">
        <v>0.62824421696180388</v>
      </c>
      <c r="W12" s="89">
        <v>-9.0033095953587217E-2</v>
      </c>
      <c r="X12" s="90">
        <v>0.20936802256956269</v>
      </c>
      <c r="Y12" s="90">
        <v>0.192003342999996</v>
      </c>
      <c r="Z12" s="89">
        <v>0.16909789610135545</v>
      </c>
      <c r="AA12" s="92">
        <v>0.18258297256698672</v>
      </c>
    </row>
    <row r="13" spans="1:27" x14ac:dyDescent="0.2">
      <c r="A13" s="246" t="s">
        <v>859</v>
      </c>
      <c r="B13" s="90">
        <v>0.19536230765141727</v>
      </c>
      <c r="C13" s="90">
        <v>0.31102958125318458</v>
      </c>
      <c r="D13" s="89">
        <v>0.11567849692196204</v>
      </c>
      <c r="E13" s="90">
        <v>0.47733638373412851</v>
      </c>
      <c r="F13" s="90">
        <v>0.9539430749275315</v>
      </c>
      <c r="G13" s="89">
        <v>1</v>
      </c>
      <c r="H13" s="89">
        <v>0.11994057793184613</v>
      </c>
      <c r="I13" s="90">
        <v>0.42033456762988192</v>
      </c>
      <c r="J13" s="89">
        <v>-7.9700658828908144E-2</v>
      </c>
      <c r="K13" s="90">
        <v>0.91864150044708981</v>
      </c>
      <c r="L13" s="90">
        <v>0.48304264982958289</v>
      </c>
      <c r="M13" s="90">
        <v>0.52903035323926861</v>
      </c>
      <c r="N13" s="90">
        <v>-0.21020398062601878</v>
      </c>
      <c r="O13" s="90">
        <v>0.85367037168435045</v>
      </c>
      <c r="P13" s="90">
        <v>0.93038327450545755</v>
      </c>
      <c r="Q13" s="90">
        <v>0.55233281976542603</v>
      </c>
      <c r="R13" s="90">
        <v>0.9484231003858179</v>
      </c>
      <c r="S13" s="90">
        <v>-0.4676966979166079</v>
      </c>
      <c r="T13" s="90">
        <v>0.4036829370506354</v>
      </c>
      <c r="U13" s="90">
        <v>0.90959941918537957</v>
      </c>
      <c r="V13" s="90">
        <v>0.61802546057127716</v>
      </c>
      <c r="W13" s="89">
        <v>-0.11856214518795323</v>
      </c>
      <c r="X13" s="90">
        <v>0.28427959457095497</v>
      </c>
      <c r="Y13" s="90">
        <v>0.23627680969578566</v>
      </c>
      <c r="Z13" s="89">
        <v>0.12378832005602081</v>
      </c>
      <c r="AA13" s="91">
        <v>0.22887151217221774</v>
      </c>
    </row>
    <row r="14" spans="1:27" x14ac:dyDescent="0.2">
      <c r="A14" s="246" t="s">
        <v>860</v>
      </c>
      <c r="B14" s="89">
        <v>0.12523305676849708</v>
      </c>
      <c r="C14" s="89">
        <v>-3.292802690331699E-2</v>
      </c>
      <c r="D14" s="90">
        <v>0.51015676705785507</v>
      </c>
      <c r="E14" s="89">
        <v>3.544608720231817E-2</v>
      </c>
      <c r="F14" s="89">
        <v>8.2841829751982385E-2</v>
      </c>
      <c r="G14" s="89">
        <v>0.11994057793184613</v>
      </c>
      <c r="H14" s="89">
        <v>1</v>
      </c>
      <c r="I14" s="89">
        <v>0.1812187010836217</v>
      </c>
      <c r="J14" s="89">
        <v>-6.1296439497628183E-2</v>
      </c>
      <c r="K14" s="90">
        <v>0.40552144071122448</v>
      </c>
      <c r="L14" s="89">
        <v>4.4282800348959518E-2</v>
      </c>
      <c r="M14" s="90">
        <v>0.23793233797156096</v>
      </c>
      <c r="N14" s="90">
        <v>0.49084218515169203</v>
      </c>
      <c r="O14" s="89">
        <v>0.13496373487287477</v>
      </c>
      <c r="P14" s="89">
        <v>6.5924479936869076E-2</v>
      </c>
      <c r="Q14" s="90">
        <v>0.22699518852233777</v>
      </c>
      <c r="R14" s="89">
        <v>0.10178206289073362</v>
      </c>
      <c r="S14" s="89">
        <v>9.2331789860461755E-2</v>
      </c>
      <c r="T14" s="89">
        <v>8.9521325701873763E-3</v>
      </c>
      <c r="U14" s="89">
        <v>8.4807952390527186E-2</v>
      </c>
      <c r="V14" s="89">
        <v>0.15988209854545601</v>
      </c>
      <c r="W14" s="89">
        <v>-3.2086581711025651E-2</v>
      </c>
      <c r="X14" s="90">
        <v>0.25810746732606615</v>
      </c>
      <c r="Y14" s="89">
        <v>7.2686413064803987E-2</v>
      </c>
      <c r="Z14" s="89">
        <v>3.9159269712932383E-2</v>
      </c>
      <c r="AA14" s="92">
        <v>1.4850047150460451E-2</v>
      </c>
    </row>
    <row r="15" spans="1:27" x14ac:dyDescent="0.2">
      <c r="A15" s="246" t="s">
        <v>865</v>
      </c>
      <c r="B15" s="89">
        <v>0.13957031752582766</v>
      </c>
      <c r="C15" s="90">
        <v>0.36631849863602611</v>
      </c>
      <c r="D15" s="89">
        <v>2.261584571090209E-2</v>
      </c>
      <c r="E15" s="89">
        <v>0.13204579774006556</v>
      </c>
      <c r="F15" s="89">
        <v>-7.3697415476026137E-2</v>
      </c>
      <c r="G15" s="89">
        <v>-7.9700658828908144E-2</v>
      </c>
      <c r="H15" s="89">
        <v>-6.1296439497628183E-2</v>
      </c>
      <c r="I15" s="90">
        <v>0.22912790902532959</v>
      </c>
      <c r="J15" s="89">
        <v>1</v>
      </c>
      <c r="K15" s="89">
        <v>-5.6500467165378196E-2</v>
      </c>
      <c r="L15" s="90">
        <v>0.29734348981996134</v>
      </c>
      <c r="M15" s="89">
        <v>0.1763357810771421</v>
      </c>
      <c r="N15" s="89">
        <v>1.6924113083976768E-2</v>
      </c>
      <c r="O15" s="90">
        <v>-0.20022062033389076</v>
      </c>
      <c r="P15" s="89">
        <v>1.964935392118633E-2</v>
      </c>
      <c r="Q15" s="90">
        <v>0.25683790688476477</v>
      </c>
      <c r="R15" s="89">
        <v>-0.12770579471780566</v>
      </c>
      <c r="S15" s="89">
        <v>0.1634920039443423</v>
      </c>
      <c r="T15" s="89">
        <v>-0.1089112719076885</v>
      </c>
      <c r="U15" s="90">
        <v>-0.18710764637983904</v>
      </c>
      <c r="V15" s="90">
        <v>-0.21888679762895058</v>
      </c>
      <c r="W15" s="89">
        <v>0.12457093319411015</v>
      </c>
      <c r="X15" s="89">
        <v>0.10827274991759392</v>
      </c>
      <c r="Y15" s="90">
        <v>0.21439912348045076</v>
      </c>
      <c r="Z15" s="90">
        <v>0.26464701929197626</v>
      </c>
      <c r="AA15" s="91">
        <v>0.36866575005099961</v>
      </c>
    </row>
    <row r="16" spans="1:27" x14ac:dyDescent="0.2">
      <c r="A16" s="246" t="s">
        <v>866</v>
      </c>
      <c r="B16" s="89">
        <v>0.11959611647504037</v>
      </c>
      <c r="C16" s="90">
        <v>0.28218562087458998</v>
      </c>
      <c r="D16" s="90">
        <v>0.30383027734931095</v>
      </c>
      <c r="E16" s="90">
        <v>0.46331810360092013</v>
      </c>
      <c r="F16" s="90">
        <v>0.92339957948102735</v>
      </c>
      <c r="G16" s="90">
        <v>0.91864150044708981</v>
      </c>
      <c r="H16" s="90">
        <v>0.40552144071122448</v>
      </c>
      <c r="I16" s="90">
        <v>0.39835362843602401</v>
      </c>
      <c r="J16" s="89">
        <v>-5.6500467165378196E-2</v>
      </c>
      <c r="K16" s="89">
        <v>1</v>
      </c>
      <c r="L16" s="90">
        <v>0.49000140173201195</v>
      </c>
      <c r="M16" s="90">
        <v>0.55627369588185116</v>
      </c>
      <c r="N16" s="89">
        <v>-3.0635785826763618E-2</v>
      </c>
      <c r="O16" s="90">
        <v>0.80809717215395216</v>
      </c>
      <c r="P16" s="90">
        <v>0.85518066567024487</v>
      </c>
      <c r="Q16" s="90">
        <v>0.53651762541128134</v>
      </c>
      <c r="R16" s="90">
        <v>0.90577271177399443</v>
      </c>
      <c r="S16" s="90">
        <v>-0.38627404949432309</v>
      </c>
      <c r="T16" s="90">
        <v>0.40246306607708493</v>
      </c>
      <c r="U16" s="90">
        <v>0.8567774847318983</v>
      </c>
      <c r="V16" s="90">
        <v>0.63590589177320578</v>
      </c>
      <c r="W16" s="89">
        <v>-8.6263440473998684E-2</v>
      </c>
      <c r="X16" s="90">
        <v>0.30608083349973914</v>
      </c>
      <c r="Y16" s="90">
        <v>0.22137335984648904</v>
      </c>
      <c r="Z16" s="90">
        <v>0.19637420705679326</v>
      </c>
      <c r="AA16" s="91">
        <v>0.21485956193470351</v>
      </c>
    </row>
    <row r="17" spans="1:27" x14ac:dyDescent="0.2">
      <c r="A17" s="246" t="s">
        <v>868</v>
      </c>
      <c r="B17" s="89">
        <v>0.18128575942939701</v>
      </c>
      <c r="C17" s="90">
        <v>0.61866155659329014</v>
      </c>
      <c r="D17" s="89">
        <v>-9.3924029933649997E-2</v>
      </c>
      <c r="E17" s="90">
        <v>0.90005173116029102</v>
      </c>
      <c r="F17" s="90">
        <v>0.5213943571042724</v>
      </c>
      <c r="G17" s="90">
        <v>0.48304264982958289</v>
      </c>
      <c r="H17" s="89">
        <v>4.4282800348959518E-2</v>
      </c>
      <c r="I17" s="90">
        <v>0.56046404950447315</v>
      </c>
      <c r="J17" s="90">
        <v>0.29734348981996134</v>
      </c>
      <c r="K17" s="90">
        <v>0.49000140173201195</v>
      </c>
      <c r="L17" s="89">
        <v>1</v>
      </c>
      <c r="M17" s="90">
        <v>0.74437183590895262</v>
      </c>
      <c r="N17" s="90">
        <v>-0.28266136831971228</v>
      </c>
      <c r="O17" s="90">
        <v>0.34444210114271223</v>
      </c>
      <c r="P17" s="90">
        <v>0.59681810766395726</v>
      </c>
      <c r="Q17" s="90">
        <v>0.69974461705105806</v>
      </c>
      <c r="R17" s="90">
        <v>0.47708813901544483</v>
      </c>
      <c r="S17" s="90">
        <v>-0.38556289920504527</v>
      </c>
      <c r="T17" s="90">
        <v>0.26594409618228176</v>
      </c>
      <c r="U17" s="90">
        <v>0.26792587368069476</v>
      </c>
      <c r="V17" s="89">
        <v>1.9846802424804313E-2</v>
      </c>
      <c r="W17" s="89">
        <v>-8.9515564361852332E-2</v>
      </c>
      <c r="X17" s="90">
        <v>0.21583357418282179</v>
      </c>
      <c r="Y17" s="89">
        <v>0.13959901148470316</v>
      </c>
      <c r="Z17" s="90">
        <v>0.46654485135589158</v>
      </c>
      <c r="AA17" s="91">
        <v>0.55580772932006228</v>
      </c>
    </row>
    <row r="18" spans="1:27" x14ac:dyDescent="0.2">
      <c r="A18" s="246" t="s">
        <v>870</v>
      </c>
      <c r="B18" s="90">
        <v>0.49279449716725621</v>
      </c>
      <c r="C18" s="90">
        <v>0.29765823027118282</v>
      </c>
      <c r="D18" s="89">
        <v>2.682772741208678E-2</v>
      </c>
      <c r="E18" s="90">
        <v>0.69084875005293733</v>
      </c>
      <c r="F18" s="90">
        <v>0.51578425064323541</v>
      </c>
      <c r="G18" s="90">
        <v>0.52903035323926861</v>
      </c>
      <c r="H18" s="90">
        <v>0.23793233797156096</v>
      </c>
      <c r="I18" s="90">
        <v>0.80232071038120178</v>
      </c>
      <c r="J18" s="89">
        <v>0.1763357810771421</v>
      </c>
      <c r="K18" s="90">
        <v>0.55627369588185116</v>
      </c>
      <c r="L18" s="90">
        <v>0.74437183590895262</v>
      </c>
      <c r="M18" s="89">
        <v>1</v>
      </c>
      <c r="N18" s="89">
        <v>-9.8292060081091467E-2</v>
      </c>
      <c r="O18" s="90">
        <v>0.34691166804386137</v>
      </c>
      <c r="P18" s="90">
        <v>0.48113217737030722</v>
      </c>
      <c r="Q18" s="90">
        <v>0.87660962891905125</v>
      </c>
      <c r="R18" s="90">
        <v>0.4315158643326053</v>
      </c>
      <c r="S18" s="90">
        <v>-0.32561449781645285</v>
      </c>
      <c r="T18" s="90">
        <v>0.30641781852765015</v>
      </c>
      <c r="U18" s="90">
        <v>0.28279277061662267</v>
      </c>
      <c r="V18" s="89">
        <v>1.5036312598185109E-2</v>
      </c>
      <c r="W18" s="89">
        <v>-0.14528741594980496</v>
      </c>
      <c r="X18" s="90">
        <v>0.50026093050633103</v>
      </c>
      <c r="Y18" s="90">
        <v>0.3164811508639313</v>
      </c>
      <c r="Z18" s="90">
        <v>0.44460925075062113</v>
      </c>
      <c r="AA18" s="91">
        <v>0.3825723673661523</v>
      </c>
    </row>
    <row r="19" spans="1:27" x14ac:dyDescent="0.2">
      <c r="A19" s="246" t="s">
        <v>871</v>
      </c>
      <c r="B19" s="89">
        <v>-2.2209030389283197E-2</v>
      </c>
      <c r="C19" s="90">
        <v>-0.29679788045188199</v>
      </c>
      <c r="D19" s="90">
        <v>0.62881901551066444</v>
      </c>
      <c r="E19" s="90">
        <v>-0.28438798071212934</v>
      </c>
      <c r="F19" s="90">
        <v>-0.24223984870414803</v>
      </c>
      <c r="G19" s="90">
        <v>-0.21020398062601878</v>
      </c>
      <c r="H19" s="90">
        <v>0.49084218515169203</v>
      </c>
      <c r="I19" s="89">
        <v>-3.4916966406060568E-2</v>
      </c>
      <c r="J19" s="89">
        <v>1.6924113083976768E-2</v>
      </c>
      <c r="K19" s="89">
        <v>-3.0635785826763618E-2</v>
      </c>
      <c r="L19" s="90">
        <v>-0.28266136831971228</v>
      </c>
      <c r="M19" s="89">
        <v>-9.8292060081091467E-2</v>
      </c>
      <c r="N19" s="89">
        <v>1</v>
      </c>
      <c r="O19" s="90">
        <v>-0.23175233918706581</v>
      </c>
      <c r="P19" s="90">
        <v>-0.26766381245222171</v>
      </c>
      <c r="Q19" s="89">
        <v>-8.3371043720275498E-2</v>
      </c>
      <c r="R19" s="90">
        <v>-0.2667353949076664</v>
      </c>
      <c r="S19" s="90">
        <v>0.70470563495842253</v>
      </c>
      <c r="T19" s="89">
        <v>-0.13935128987448092</v>
      </c>
      <c r="U19" s="89">
        <v>-0.14371228881355672</v>
      </c>
      <c r="V19" s="90">
        <v>0.18658081320618392</v>
      </c>
      <c r="W19" s="89">
        <v>6.1925171358448272E-2</v>
      </c>
      <c r="X19" s="90">
        <v>0.39343961277398837</v>
      </c>
      <c r="Y19" s="89">
        <v>5.8301453722777036E-2</v>
      </c>
      <c r="Z19" s="89">
        <v>-2.2387164301822467E-2</v>
      </c>
      <c r="AA19" s="91">
        <v>-0.29052369237658165</v>
      </c>
    </row>
    <row r="20" spans="1:27" x14ac:dyDescent="0.2">
      <c r="A20" s="246" t="s">
        <v>906</v>
      </c>
      <c r="B20" s="89">
        <v>7.2748931649011916E-2</v>
      </c>
      <c r="C20" s="90">
        <v>0.22552554606044906</v>
      </c>
      <c r="D20" s="89">
        <v>5.7941788654552198E-2</v>
      </c>
      <c r="E20" s="90">
        <v>0.35062016507872856</v>
      </c>
      <c r="F20" s="90">
        <v>0.86090856845042985</v>
      </c>
      <c r="G20" s="90">
        <v>0.85367037168435045</v>
      </c>
      <c r="H20" s="89">
        <v>0.13496373487287477</v>
      </c>
      <c r="I20" s="90">
        <v>0.23324109378824912</v>
      </c>
      <c r="J20" s="90">
        <v>-0.20022062033389076</v>
      </c>
      <c r="K20" s="90">
        <v>0.80809717215395216</v>
      </c>
      <c r="L20" s="90">
        <v>0.34444210114271223</v>
      </c>
      <c r="M20" s="90">
        <v>0.34691166804386137</v>
      </c>
      <c r="N20" s="90">
        <v>-0.23175233918706581</v>
      </c>
      <c r="O20" s="89">
        <v>1</v>
      </c>
      <c r="P20" s="90">
        <v>0.80619614747111656</v>
      </c>
      <c r="Q20" s="90">
        <v>0.33743678237436903</v>
      </c>
      <c r="R20" s="90">
        <v>0.87791263052203183</v>
      </c>
      <c r="S20" s="90">
        <v>-0.53107107777960549</v>
      </c>
      <c r="T20" s="90">
        <v>0.34402549192856696</v>
      </c>
      <c r="U20" s="90">
        <v>0.86459943607642276</v>
      </c>
      <c r="V20" s="90">
        <v>0.65541356703095133</v>
      </c>
      <c r="W20" s="89">
        <v>-0.15244257725895291</v>
      </c>
      <c r="X20" s="90">
        <v>0.19767288189205748</v>
      </c>
      <c r="Y20" s="89">
        <v>8.7290230575166605E-2</v>
      </c>
      <c r="Z20" s="89">
        <v>2.7339075419107847E-2</v>
      </c>
      <c r="AA20" s="92">
        <v>0.11511950564966821</v>
      </c>
    </row>
    <row r="21" spans="1:27" x14ac:dyDescent="0.2">
      <c r="A21" s="246" t="s">
        <v>872</v>
      </c>
      <c r="B21" s="89">
        <v>5.9624067171174827E-2</v>
      </c>
      <c r="C21" s="90">
        <v>0.48005749138669568</v>
      </c>
      <c r="D21" s="89">
        <v>8.311054843424609E-2</v>
      </c>
      <c r="E21" s="90">
        <v>0.56942434819603605</v>
      </c>
      <c r="F21" s="90">
        <v>0.92182909088038067</v>
      </c>
      <c r="G21" s="90">
        <v>0.93038327450545755</v>
      </c>
      <c r="H21" s="89">
        <v>6.5924479936869076E-2</v>
      </c>
      <c r="I21" s="90">
        <v>0.32937076186501729</v>
      </c>
      <c r="J21" s="89">
        <v>1.964935392118633E-2</v>
      </c>
      <c r="K21" s="90">
        <v>0.85518066567024487</v>
      </c>
      <c r="L21" s="90">
        <v>0.59681810766395726</v>
      </c>
      <c r="M21" s="90">
        <v>0.48113217737030722</v>
      </c>
      <c r="N21" s="90">
        <v>-0.26766381245222171</v>
      </c>
      <c r="O21" s="90">
        <v>0.80619614747111656</v>
      </c>
      <c r="P21" s="89">
        <v>1</v>
      </c>
      <c r="Q21" s="90">
        <v>0.49048171938541046</v>
      </c>
      <c r="R21" s="90">
        <v>0.91423806196912349</v>
      </c>
      <c r="S21" s="90">
        <v>-0.45121888155497464</v>
      </c>
      <c r="T21" s="90">
        <v>0.37306968142942881</v>
      </c>
      <c r="U21" s="90">
        <v>0.82958691487151826</v>
      </c>
      <c r="V21" s="90">
        <v>0.54959539480857977</v>
      </c>
      <c r="W21" s="89">
        <v>-4.8379292092027626E-2</v>
      </c>
      <c r="X21" s="89">
        <v>0.14657801437302653</v>
      </c>
      <c r="Y21" s="90">
        <v>0.20576788189544901</v>
      </c>
      <c r="Z21" s="89">
        <v>0.14020108752074067</v>
      </c>
      <c r="AA21" s="91">
        <v>0.25532491216680792</v>
      </c>
    </row>
    <row r="22" spans="1:27" x14ac:dyDescent="0.2">
      <c r="A22" s="246" t="s">
        <v>873</v>
      </c>
      <c r="B22" s="90">
        <v>0.72323994952736259</v>
      </c>
      <c r="C22" s="90">
        <v>0.32348110495703059</v>
      </c>
      <c r="D22" s="89">
        <v>0.12351250906035538</v>
      </c>
      <c r="E22" s="90">
        <v>0.66799656195912172</v>
      </c>
      <c r="F22" s="90">
        <v>0.50002546713958596</v>
      </c>
      <c r="G22" s="90">
        <v>0.55233281976542603</v>
      </c>
      <c r="H22" s="90">
        <v>0.22699518852233777</v>
      </c>
      <c r="I22" s="90">
        <v>0.91522189029545142</v>
      </c>
      <c r="J22" s="90">
        <v>0.25683790688476477</v>
      </c>
      <c r="K22" s="90">
        <v>0.53651762541128134</v>
      </c>
      <c r="L22" s="90">
        <v>0.69974461705105806</v>
      </c>
      <c r="M22" s="90">
        <v>0.87660962891905125</v>
      </c>
      <c r="N22" s="89">
        <v>-8.3371043720275498E-2</v>
      </c>
      <c r="O22" s="90">
        <v>0.33743678237436903</v>
      </c>
      <c r="P22" s="90">
        <v>0.49048171938541046</v>
      </c>
      <c r="Q22" s="89">
        <v>1</v>
      </c>
      <c r="R22" s="90">
        <v>0.42840874757267172</v>
      </c>
      <c r="S22" s="90">
        <v>-0.27533021583096756</v>
      </c>
      <c r="T22" s="90">
        <v>0.25763601559114768</v>
      </c>
      <c r="U22" s="90">
        <v>0.30266543846673882</v>
      </c>
      <c r="V22" s="89">
        <v>9.9154019874919147E-2</v>
      </c>
      <c r="W22" s="89">
        <v>-6.3410809901215948E-2</v>
      </c>
      <c r="X22" s="90">
        <v>0.5912121167196227</v>
      </c>
      <c r="Y22" s="90">
        <v>0.41441257985751717</v>
      </c>
      <c r="Z22" s="90">
        <v>0.35884232796337201</v>
      </c>
      <c r="AA22" s="91">
        <v>0.41438706812701354</v>
      </c>
    </row>
    <row r="23" spans="1:27" x14ac:dyDescent="0.2">
      <c r="A23" s="246" t="s">
        <v>907</v>
      </c>
      <c r="B23" s="89">
        <v>4.8085722097049387E-2</v>
      </c>
      <c r="C23" s="90">
        <v>0.32994629845277507</v>
      </c>
      <c r="D23" s="89">
        <v>9.4401841855781252E-2</v>
      </c>
      <c r="E23" s="90">
        <v>0.46291208655343219</v>
      </c>
      <c r="F23" s="90">
        <v>0.9606177094287357</v>
      </c>
      <c r="G23" s="90">
        <v>0.9484231003858179</v>
      </c>
      <c r="H23" s="89">
        <v>0.10178206289073362</v>
      </c>
      <c r="I23" s="90">
        <v>0.27821806058507959</v>
      </c>
      <c r="J23" s="89">
        <v>-0.12770579471780566</v>
      </c>
      <c r="K23" s="90">
        <v>0.90577271177399443</v>
      </c>
      <c r="L23" s="90">
        <v>0.47708813901544483</v>
      </c>
      <c r="M23" s="90">
        <v>0.4315158643326053</v>
      </c>
      <c r="N23" s="90">
        <v>-0.2667353949076664</v>
      </c>
      <c r="O23" s="90">
        <v>0.87791263052203183</v>
      </c>
      <c r="P23" s="90">
        <v>0.91423806196912349</v>
      </c>
      <c r="Q23" s="90">
        <v>0.42840874757267172</v>
      </c>
      <c r="R23" s="89">
        <v>1</v>
      </c>
      <c r="S23" s="90">
        <v>-0.52953213052942394</v>
      </c>
      <c r="T23" s="90">
        <v>0.40100693668648191</v>
      </c>
      <c r="U23" s="90">
        <v>0.92578661364678605</v>
      </c>
      <c r="V23" s="90">
        <v>0.63397573706516486</v>
      </c>
      <c r="W23" s="89">
        <v>-0.1372100604340501</v>
      </c>
      <c r="X23" s="89">
        <v>0.15832932736553282</v>
      </c>
      <c r="Y23" s="89">
        <v>0.1573180529170026</v>
      </c>
      <c r="Z23" s="89">
        <v>7.238055531971023E-2</v>
      </c>
      <c r="AA23" s="91">
        <v>0.22737912519442544</v>
      </c>
    </row>
    <row r="24" spans="1:27" x14ac:dyDescent="0.2">
      <c r="A24" s="246" t="s">
        <v>856</v>
      </c>
      <c r="B24" s="89">
        <v>-6.8761611119747545E-2</v>
      </c>
      <c r="C24" s="90">
        <v>-0.27095920120689437</v>
      </c>
      <c r="D24" s="90">
        <v>0.48065267563793368</v>
      </c>
      <c r="E24" s="90">
        <v>-0.36890397249654971</v>
      </c>
      <c r="F24" s="90">
        <v>-0.48320950696285359</v>
      </c>
      <c r="G24" s="90">
        <v>-0.4676966979166079</v>
      </c>
      <c r="H24" s="89">
        <v>9.2331789860461755E-2</v>
      </c>
      <c r="I24" s="89">
        <v>-0.15915876536384777</v>
      </c>
      <c r="J24" s="89">
        <v>0.1634920039443423</v>
      </c>
      <c r="K24" s="90">
        <v>-0.38627404949432309</v>
      </c>
      <c r="L24" s="90">
        <v>-0.38556289920504527</v>
      </c>
      <c r="M24" s="90">
        <v>-0.32561449781645285</v>
      </c>
      <c r="N24" s="90">
        <v>0.70470563495842253</v>
      </c>
      <c r="O24" s="90">
        <v>-0.53107107777960549</v>
      </c>
      <c r="P24" s="90">
        <v>-0.45121888155497464</v>
      </c>
      <c r="Q24" s="90">
        <v>-0.27533021583096756</v>
      </c>
      <c r="R24" s="90">
        <v>-0.52953213052942394</v>
      </c>
      <c r="S24" s="89">
        <v>1</v>
      </c>
      <c r="T24" s="89">
        <v>-0.1554741317193081</v>
      </c>
      <c r="U24" s="90">
        <v>-0.42315864549928467</v>
      </c>
      <c r="V24" s="89">
        <v>5.5749509235848288E-3</v>
      </c>
      <c r="W24" s="90">
        <v>0.21853129509673236</v>
      </c>
      <c r="X24" s="89">
        <v>3.7729325434849151E-2</v>
      </c>
      <c r="Y24" s="89">
        <v>8.4756772618848022E-2</v>
      </c>
      <c r="Z24" s="89">
        <v>1.0904421685897685E-2</v>
      </c>
      <c r="AA24" s="91">
        <v>-0.38785622621952442</v>
      </c>
    </row>
    <row r="25" spans="1:27" x14ac:dyDescent="0.2">
      <c r="A25" s="246" t="s">
        <v>862</v>
      </c>
      <c r="B25" s="89">
        <v>-6.4262241961742161E-3</v>
      </c>
      <c r="C25" s="90">
        <v>0.24604071771306765</v>
      </c>
      <c r="D25" s="89">
        <v>0.13949914306179845</v>
      </c>
      <c r="E25" s="90">
        <v>0.27864733227750227</v>
      </c>
      <c r="F25" s="90">
        <v>0.42945684970634845</v>
      </c>
      <c r="G25" s="90">
        <v>0.4036829370506354</v>
      </c>
      <c r="H25" s="89">
        <v>8.9521325701873763E-3</v>
      </c>
      <c r="I25" s="90">
        <v>0.27749779644191419</v>
      </c>
      <c r="J25" s="89">
        <v>-0.1089112719076885</v>
      </c>
      <c r="K25" s="90">
        <v>0.40246306607708493</v>
      </c>
      <c r="L25" s="90">
        <v>0.26594409618228176</v>
      </c>
      <c r="M25" s="90">
        <v>0.30641781852765015</v>
      </c>
      <c r="N25" s="89">
        <v>-0.13935128987448092</v>
      </c>
      <c r="O25" s="90">
        <v>0.34402549192856696</v>
      </c>
      <c r="P25" s="90">
        <v>0.37306968142942881</v>
      </c>
      <c r="Q25" s="90">
        <v>0.25763601559114768</v>
      </c>
      <c r="R25" s="90">
        <v>0.40100693668648191</v>
      </c>
      <c r="S25" s="89">
        <v>-0.1554741317193081</v>
      </c>
      <c r="T25" s="89">
        <v>1</v>
      </c>
      <c r="U25" s="90">
        <v>0.28194339880726726</v>
      </c>
      <c r="V25" s="89">
        <v>0.15808523526244517</v>
      </c>
      <c r="W25" s="90">
        <v>0.23108980396270237</v>
      </c>
      <c r="X25" s="89">
        <v>-1.1644323344104954E-2</v>
      </c>
      <c r="Y25" s="90">
        <v>0.35910541382453548</v>
      </c>
      <c r="Z25" s="90">
        <v>0.52770778049142786</v>
      </c>
      <c r="AA25" s="92">
        <v>0.12847976309427669</v>
      </c>
    </row>
    <row r="26" spans="1:27" x14ac:dyDescent="0.2">
      <c r="A26" s="246" t="s">
        <v>908</v>
      </c>
      <c r="B26" s="89">
        <v>3.5407604340258705E-2</v>
      </c>
      <c r="C26" s="89">
        <v>0.1804510408485937</v>
      </c>
      <c r="D26" s="89">
        <v>0.14249241854614497</v>
      </c>
      <c r="E26" s="90">
        <v>0.28020044774151331</v>
      </c>
      <c r="F26" s="90">
        <v>0.896104721152995</v>
      </c>
      <c r="G26" s="90">
        <v>0.90959941918537957</v>
      </c>
      <c r="H26" s="89">
        <v>8.4807952390527186E-2</v>
      </c>
      <c r="I26" s="89">
        <v>0.18624917299981211</v>
      </c>
      <c r="J26" s="90">
        <v>-0.18710764637983904</v>
      </c>
      <c r="K26" s="90">
        <v>0.8567774847318983</v>
      </c>
      <c r="L26" s="90">
        <v>0.26792587368069476</v>
      </c>
      <c r="M26" s="90">
        <v>0.28279277061662267</v>
      </c>
      <c r="N26" s="89">
        <v>-0.14371228881355672</v>
      </c>
      <c r="O26" s="90">
        <v>0.86459943607642276</v>
      </c>
      <c r="P26" s="90">
        <v>0.82958691487151826</v>
      </c>
      <c r="Q26" s="90">
        <v>0.30266543846673882</v>
      </c>
      <c r="R26" s="90">
        <v>0.92578661364678605</v>
      </c>
      <c r="S26" s="90">
        <v>-0.42315864549928467</v>
      </c>
      <c r="T26" s="90">
        <v>0.28194339880726726</v>
      </c>
      <c r="U26" s="89">
        <v>1</v>
      </c>
      <c r="V26" s="90">
        <v>0.77243162126093157</v>
      </c>
      <c r="W26" s="89">
        <v>-0.13156840863040581</v>
      </c>
      <c r="X26" s="90">
        <v>0.19947732047725142</v>
      </c>
      <c r="Y26" s="89">
        <v>0.14446300366121673</v>
      </c>
      <c r="Z26" s="89">
        <v>-6.4417146259570179E-2</v>
      </c>
      <c r="AA26" s="92">
        <v>6.7645487832025342E-2</v>
      </c>
    </row>
    <row r="27" spans="1:27" x14ac:dyDescent="0.2">
      <c r="A27" s="246" t="s">
        <v>863</v>
      </c>
      <c r="B27" s="89">
        <v>-2.0291980948145215E-3</v>
      </c>
      <c r="C27" s="89">
        <v>9.1343445251513042E-2</v>
      </c>
      <c r="D27" s="90">
        <v>0.38792835542132936</v>
      </c>
      <c r="E27" s="89">
        <v>5.4247171169269831E-2</v>
      </c>
      <c r="F27" s="90">
        <v>0.62824421696180388</v>
      </c>
      <c r="G27" s="90">
        <v>0.61802546057127716</v>
      </c>
      <c r="H27" s="89">
        <v>0.15988209854545601</v>
      </c>
      <c r="I27" s="89">
        <v>4.3141496800312013E-2</v>
      </c>
      <c r="J27" s="90">
        <v>-0.21888679762895058</v>
      </c>
      <c r="K27" s="90">
        <v>0.63590589177320578</v>
      </c>
      <c r="L27" s="89">
        <v>1.9846802424804313E-2</v>
      </c>
      <c r="M27" s="89">
        <v>1.5036312598185109E-2</v>
      </c>
      <c r="N27" s="90">
        <v>0.18658081320618392</v>
      </c>
      <c r="O27" s="90">
        <v>0.65541356703095133</v>
      </c>
      <c r="P27" s="90">
        <v>0.54959539480857977</v>
      </c>
      <c r="Q27" s="89">
        <v>9.9154019874919147E-2</v>
      </c>
      <c r="R27" s="90">
        <v>0.63397573706516486</v>
      </c>
      <c r="S27" s="89">
        <v>5.5749509235848288E-3</v>
      </c>
      <c r="T27" s="89">
        <v>0.15808523526244517</v>
      </c>
      <c r="U27" s="90">
        <v>0.77243162126093157</v>
      </c>
      <c r="V27" s="89">
        <v>1</v>
      </c>
      <c r="W27" s="89">
        <v>-4.2758638936393423E-2</v>
      </c>
      <c r="X27" s="89">
        <v>0.1792917956738572</v>
      </c>
      <c r="Y27" s="89">
        <v>7.5760406751862991E-2</v>
      </c>
      <c r="Z27" s="89">
        <v>-0.18383224625650127</v>
      </c>
      <c r="AA27" s="92">
        <v>-0.13581719248802024</v>
      </c>
    </row>
    <row r="28" spans="1:27" x14ac:dyDescent="0.2">
      <c r="A28" s="246" t="s">
        <v>864</v>
      </c>
      <c r="B28" s="89">
        <v>-2.9976121168864476E-2</v>
      </c>
      <c r="C28" s="89">
        <v>8.1874763915012014E-2</v>
      </c>
      <c r="D28" s="90">
        <v>0.36923676812829237</v>
      </c>
      <c r="E28" s="89">
        <v>-0.1024027593949553</v>
      </c>
      <c r="F28" s="89">
        <v>-9.0033095953587217E-2</v>
      </c>
      <c r="G28" s="89">
        <v>-0.11856214518795323</v>
      </c>
      <c r="H28" s="89">
        <v>-3.2086581711025651E-2</v>
      </c>
      <c r="I28" s="89">
        <v>6.4162661415957918E-3</v>
      </c>
      <c r="J28" s="89">
        <v>0.12457093319411015</v>
      </c>
      <c r="K28" s="89">
        <v>-8.6263440473998684E-2</v>
      </c>
      <c r="L28" s="89">
        <v>-8.9515564361852332E-2</v>
      </c>
      <c r="M28" s="89">
        <v>-0.14528741594980496</v>
      </c>
      <c r="N28" s="89">
        <v>6.1925171358448272E-2</v>
      </c>
      <c r="O28" s="89">
        <v>-0.15244257725895291</v>
      </c>
      <c r="P28" s="89">
        <v>-4.8379292092027626E-2</v>
      </c>
      <c r="Q28" s="89">
        <v>-6.3410809901215948E-2</v>
      </c>
      <c r="R28" s="89">
        <v>-0.1372100604340501</v>
      </c>
      <c r="S28" s="90">
        <v>0.21853129509673236</v>
      </c>
      <c r="T28" s="90">
        <v>0.23108980396270237</v>
      </c>
      <c r="U28" s="89">
        <v>-0.13156840863040581</v>
      </c>
      <c r="V28" s="89">
        <v>-4.2758638936393423E-2</v>
      </c>
      <c r="W28" s="89">
        <v>1</v>
      </c>
      <c r="X28" s="89">
        <v>-8.4322013103274238E-2</v>
      </c>
      <c r="Y28" s="90">
        <v>0.3768061577290498</v>
      </c>
      <c r="Z28" s="89">
        <v>0.10229068285801363</v>
      </c>
      <c r="AA28" s="92">
        <v>-0.14664585813707745</v>
      </c>
    </row>
    <row r="29" spans="1:27" x14ac:dyDescent="0.2">
      <c r="A29" s="246" t="s">
        <v>909</v>
      </c>
      <c r="B29" s="90">
        <v>0.57058384075027413</v>
      </c>
      <c r="C29" s="89">
        <v>-7.8364538294850683E-2</v>
      </c>
      <c r="D29" s="90">
        <v>0.32531024787411467</v>
      </c>
      <c r="E29" s="89">
        <v>0.13527847017757977</v>
      </c>
      <c r="F29" s="90">
        <v>0.20936802256956269</v>
      </c>
      <c r="G29" s="90">
        <v>0.28427959457095497</v>
      </c>
      <c r="H29" s="90">
        <v>0.25810746732606615</v>
      </c>
      <c r="I29" s="90">
        <v>0.61102971797816608</v>
      </c>
      <c r="J29" s="89">
        <v>0.10827274991759392</v>
      </c>
      <c r="K29" s="90">
        <v>0.30608083349973914</v>
      </c>
      <c r="L29" s="90">
        <v>0.21583357418282179</v>
      </c>
      <c r="M29" s="90">
        <v>0.50026093050633103</v>
      </c>
      <c r="N29" s="90">
        <v>0.39343961277398837</v>
      </c>
      <c r="O29" s="90">
        <v>0.19767288189205748</v>
      </c>
      <c r="P29" s="89">
        <v>0.14657801437302653</v>
      </c>
      <c r="Q29" s="90">
        <v>0.5912121167196227</v>
      </c>
      <c r="R29" s="89">
        <v>0.15832932736553282</v>
      </c>
      <c r="S29" s="89">
        <v>3.7729325434849151E-2</v>
      </c>
      <c r="T29" s="89">
        <v>-1.1644323344104954E-2</v>
      </c>
      <c r="U29" s="90">
        <v>0.19947732047725142</v>
      </c>
      <c r="V29" s="89">
        <v>0.1792917956738572</v>
      </c>
      <c r="W29" s="89">
        <v>-8.4322013103274238E-2</v>
      </c>
      <c r="X29" s="89">
        <v>1</v>
      </c>
      <c r="Y29" s="90">
        <v>0.32576602110916131</v>
      </c>
      <c r="Z29" s="89">
        <v>0.14567597933613663</v>
      </c>
      <c r="AA29" s="91">
        <v>0.24223867381428485</v>
      </c>
    </row>
    <row r="30" spans="1:27" x14ac:dyDescent="0.2">
      <c r="A30" s="246" t="s">
        <v>867</v>
      </c>
      <c r="B30" s="90">
        <v>0.34522044459872492</v>
      </c>
      <c r="C30" s="89">
        <v>0.15217315022053202</v>
      </c>
      <c r="D30" s="90">
        <v>0.41700664173931379</v>
      </c>
      <c r="E30" s="89">
        <v>0.14732914620250073</v>
      </c>
      <c r="F30" s="90">
        <v>0.192003342999996</v>
      </c>
      <c r="G30" s="90">
        <v>0.23627680969578566</v>
      </c>
      <c r="H30" s="89">
        <v>7.2686413064803987E-2</v>
      </c>
      <c r="I30" s="90">
        <v>0.43867419769012372</v>
      </c>
      <c r="J30" s="90">
        <v>0.21439912348045076</v>
      </c>
      <c r="K30" s="90">
        <v>0.22137335984648904</v>
      </c>
      <c r="L30" s="89">
        <v>0.13959901148470316</v>
      </c>
      <c r="M30" s="90">
        <v>0.3164811508639313</v>
      </c>
      <c r="N30" s="89">
        <v>5.8301453722777036E-2</v>
      </c>
      <c r="O30" s="89">
        <v>8.7290230575166605E-2</v>
      </c>
      <c r="P30" s="90">
        <v>0.20576788189544901</v>
      </c>
      <c r="Q30" s="90">
        <v>0.41441257985751717</v>
      </c>
      <c r="R30" s="89">
        <v>0.1573180529170026</v>
      </c>
      <c r="S30" s="89">
        <v>8.4756772618848022E-2</v>
      </c>
      <c r="T30" s="90">
        <v>0.35910541382453548</v>
      </c>
      <c r="U30" s="89">
        <v>0.14446300366121673</v>
      </c>
      <c r="V30" s="89">
        <v>7.5760406751862991E-2</v>
      </c>
      <c r="W30" s="90">
        <v>0.3768061577290498</v>
      </c>
      <c r="X30" s="90">
        <v>0.32576602110916131</v>
      </c>
      <c r="Y30" s="89">
        <v>1</v>
      </c>
      <c r="Z30" s="90">
        <v>0.20250747626099258</v>
      </c>
      <c r="AA30" s="92">
        <v>0.13046210929637905</v>
      </c>
    </row>
    <row r="31" spans="1:27" x14ac:dyDescent="0.2">
      <c r="A31" s="246" t="s">
        <v>869</v>
      </c>
      <c r="B31" s="89">
        <v>4.2681138109421507E-2</v>
      </c>
      <c r="C31" s="90">
        <v>0.23436563985081357</v>
      </c>
      <c r="D31" s="89">
        <v>1.3185034197669528E-2</v>
      </c>
      <c r="E31" s="90">
        <v>0.40698181909674658</v>
      </c>
      <c r="F31" s="89">
        <v>0.16909789610135545</v>
      </c>
      <c r="G31" s="89">
        <v>0.12378832005602081</v>
      </c>
      <c r="H31" s="89">
        <v>3.9159269712932383E-2</v>
      </c>
      <c r="I31" s="90">
        <v>0.35085705686272195</v>
      </c>
      <c r="J31" s="90">
        <v>0.26464701929197626</v>
      </c>
      <c r="K31" s="90">
        <v>0.19637420705679326</v>
      </c>
      <c r="L31" s="90">
        <v>0.46654485135589158</v>
      </c>
      <c r="M31" s="90">
        <v>0.44460925075062113</v>
      </c>
      <c r="N31" s="89">
        <v>-2.2387164301822467E-2</v>
      </c>
      <c r="O31" s="89">
        <v>2.7339075419107847E-2</v>
      </c>
      <c r="P31" s="89">
        <v>0.14020108752074067</v>
      </c>
      <c r="Q31" s="90">
        <v>0.35884232796337201</v>
      </c>
      <c r="R31" s="89">
        <v>7.238055531971023E-2</v>
      </c>
      <c r="S31" s="89">
        <v>1.0904421685897685E-2</v>
      </c>
      <c r="T31" s="90">
        <v>0.52770778049142786</v>
      </c>
      <c r="U31" s="89">
        <v>-6.4417146259570179E-2</v>
      </c>
      <c r="V31" s="89">
        <v>-0.18383224625650127</v>
      </c>
      <c r="W31" s="89">
        <v>0.10229068285801363</v>
      </c>
      <c r="X31" s="89">
        <v>0.14567597933613663</v>
      </c>
      <c r="Y31" s="90">
        <v>0.20250747626099258</v>
      </c>
      <c r="Z31" s="89">
        <v>1</v>
      </c>
      <c r="AA31" s="91">
        <v>0.44702703279943645</v>
      </c>
    </row>
    <row r="32" spans="1:27" x14ac:dyDescent="0.2">
      <c r="A32" s="247" t="s">
        <v>902</v>
      </c>
      <c r="B32" s="94">
        <v>0.16558311521073088</v>
      </c>
      <c r="C32" s="93">
        <v>0.44269230192710007</v>
      </c>
      <c r="D32" s="93">
        <v>-0.23841062505159308</v>
      </c>
      <c r="E32" s="93">
        <v>0.43331913970730807</v>
      </c>
      <c r="F32" s="94">
        <v>0.18258297256698672</v>
      </c>
      <c r="G32" s="93">
        <v>0.22887151217221774</v>
      </c>
      <c r="H32" s="94">
        <v>1.4850047150460451E-2</v>
      </c>
      <c r="I32" s="93">
        <v>0.32532198546943208</v>
      </c>
      <c r="J32" s="93">
        <v>0.36866575005099961</v>
      </c>
      <c r="K32" s="93">
        <v>0.21485956193470351</v>
      </c>
      <c r="L32" s="93">
        <v>0.55580772932006228</v>
      </c>
      <c r="M32" s="93">
        <v>0.3825723673661523</v>
      </c>
      <c r="N32" s="93">
        <v>-0.29052369237658165</v>
      </c>
      <c r="O32" s="94">
        <v>0.11511950564966821</v>
      </c>
      <c r="P32" s="93">
        <v>0.25532491216680792</v>
      </c>
      <c r="Q32" s="93">
        <v>0.41438706812701354</v>
      </c>
      <c r="R32" s="93">
        <v>0.22737912519442544</v>
      </c>
      <c r="S32" s="93">
        <v>-0.38785622621952442</v>
      </c>
      <c r="T32" s="94">
        <v>0.12847976309427669</v>
      </c>
      <c r="U32" s="94">
        <v>6.7645487832025342E-2</v>
      </c>
      <c r="V32" s="94">
        <v>-0.13581719248802024</v>
      </c>
      <c r="W32" s="94">
        <v>-0.14664585813707745</v>
      </c>
      <c r="X32" s="93">
        <v>0.24223867381428485</v>
      </c>
      <c r="Y32" s="94">
        <v>0.13046210929637905</v>
      </c>
      <c r="Z32" s="93">
        <v>0.44702703279943645</v>
      </c>
      <c r="AA32" s="95">
        <v>1</v>
      </c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128"/>
  <sheetViews>
    <sheetView zoomScale="75" workbookViewId="0">
      <selection activeCell="AF27" sqref="AF27"/>
    </sheetView>
  </sheetViews>
  <sheetFormatPr defaultRowHeight="12" x14ac:dyDescent="0.2"/>
  <cols>
    <col min="1" max="1" width="4.5703125" style="84" customWidth="1"/>
    <col min="2" max="2" width="6.42578125" style="83" customWidth="1"/>
    <col min="3" max="3" width="25.5703125" style="83" customWidth="1"/>
    <col min="4" max="4" width="12.7109375" style="84" customWidth="1"/>
    <col min="5" max="26" width="5.5703125" style="84" customWidth="1"/>
    <col min="27" max="27" width="6.140625" style="84" customWidth="1"/>
    <col min="28" max="30" width="5.5703125" style="84" customWidth="1"/>
    <col min="31" max="16384" width="9.140625" style="83"/>
  </cols>
  <sheetData>
    <row r="2" spans="1:30" ht="15" customHeight="1" x14ac:dyDescent="0.2">
      <c r="B2" s="86" t="s">
        <v>485</v>
      </c>
    </row>
    <row r="3" spans="1:30" ht="15" customHeight="1" x14ac:dyDescent="0.2">
      <c r="B3" s="86"/>
    </row>
    <row r="4" spans="1:30" ht="15" customHeight="1" x14ac:dyDescent="0.2">
      <c r="B4" s="86"/>
    </row>
    <row r="5" spans="1:30" ht="24.75" customHeight="1" x14ac:dyDescent="0.2">
      <c r="A5" s="177" t="s">
        <v>901</v>
      </c>
      <c r="B5" s="173" t="s">
        <v>923</v>
      </c>
      <c r="C5" s="174" t="s">
        <v>771</v>
      </c>
      <c r="D5" s="178" t="s">
        <v>775</v>
      </c>
      <c r="E5" s="33" t="s">
        <v>941</v>
      </c>
      <c r="F5" s="33" t="s">
        <v>942</v>
      </c>
      <c r="G5" s="33" t="s">
        <v>943</v>
      </c>
      <c r="H5" s="33" t="s">
        <v>944</v>
      </c>
      <c r="I5" s="33" t="s">
        <v>945</v>
      </c>
      <c r="J5" s="33" t="s">
        <v>946</v>
      </c>
      <c r="K5" s="33" t="s">
        <v>947</v>
      </c>
      <c r="L5" s="33" t="s">
        <v>948</v>
      </c>
      <c r="M5" s="33" t="s">
        <v>1075</v>
      </c>
      <c r="N5" s="33" t="s">
        <v>950</v>
      </c>
      <c r="O5" s="33" t="s">
        <v>1076</v>
      </c>
      <c r="P5" s="33" t="s">
        <v>1077</v>
      </c>
      <c r="Q5" s="33" t="s">
        <v>1080</v>
      </c>
      <c r="R5" s="33" t="s">
        <v>1079</v>
      </c>
      <c r="S5" s="33" t="s">
        <v>955</v>
      </c>
      <c r="T5" s="33" t="s">
        <v>956</v>
      </c>
      <c r="U5" s="33" t="s">
        <v>1078</v>
      </c>
      <c r="V5" s="33" t="s">
        <v>958</v>
      </c>
      <c r="W5" s="30" t="s">
        <v>925</v>
      </c>
      <c r="X5" s="33" t="s">
        <v>926</v>
      </c>
      <c r="Y5" s="33" t="s">
        <v>927</v>
      </c>
      <c r="Z5" s="33" t="s">
        <v>928</v>
      </c>
      <c r="AA5" s="34" t="s">
        <v>929</v>
      </c>
      <c r="AB5" s="33" t="s">
        <v>930</v>
      </c>
      <c r="AC5" s="33" t="s">
        <v>931</v>
      </c>
      <c r="AD5" s="34" t="s">
        <v>932</v>
      </c>
    </row>
    <row r="6" spans="1:30" s="103" customFormat="1" ht="14.1" customHeight="1" x14ac:dyDescent="0.2">
      <c r="A6" s="200">
        <v>1</v>
      </c>
      <c r="B6" s="116">
        <v>714</v>
      </c>
      <c r="C6" s="101" t="s">
        <v>431</v>
      </c>
      <c r="D6" s="116" t="s">
        <v>306</v>
      </c>
      <c r="E6" s="102" t="s">
        <v>959</v>
      </c>
      <c r="F6" s="102" t="s">
        <v>959</v>
      </c>
      <c r="G6" s="102" t="s">
        <v>959</v>
      </c>
      <c r="H6" s="102" t="s">
        <v>959</v>
      </c>
      <c r="I6" s="102">
        <v>3.5000000000000003E-2</v>
      </c>
      <c r="J6" s="102" t="s">
        <v>959</v>
      </c>
      <c r="K6" s="102">
        <v>0.20599999999999999</v>
      </c>
      <c r="L6" s="102">
        <v>0.16</v>
      </c>
      <c r="M6" s="102">
        <v>5.8999999999999997E-2</v>
      </c>
      <c r="N6" s="102">
        <v>8.7999999999999995E-2</v>
      </c>
      <c r="O6" s="102">
        <v>7.9000000000000001E-2</v>
      </c>
      <c r="P6" s="102">
        <v>8.1000000000000003E-2</v>
      </c>
      <c r="Q6" s="102" t="s">
        <v>959</v>
      </c>
      <c r="R6" s="102">
        <v>6.5000000000000002E-2</v>
      </c>
      <c r="S6" s="102">
        <v>7.1999999999999995E-2</v>
      </c>
      <c r="T6" s="102" t="s">
        <v>959</v>
      </c>
      <c r="U6" s="102" t="s">
        <v>959</v>
      </c>
      <c r="V6" s="102">
        <v>7.0999999999999994E-2</v>
      </c>
      <c r="W6" s="205">
        <v>4.4999999999999998E-2</v>
      </c>
      <c r="X6" s="102">
        <v>0.51300000000000001</v>
      </c>
      <c r="Y6" s="102">
        <v>0.23250000000000001</v>
      </c>
      <c r="Z6" s="102">
        <v>0.14299999999999999</v>
      </c>
      <c r="AA6" s="201">
        <v>0.93599999999999961</v>
      </c>
      <c r="AB6" s="102">
        <v>0.93099999999999972</v>
      </c>
      <c r="AC6" s="102">
        <v>0.62549999999999994</v>
      </c>
      <c r="AD6" s="201">
        <v>0.42949999999999999</v>
      </c>
    </row>
    <row r="7" spans="1:30" s="103" customFormat="1" ht="14.1" customHeight="1" x14ac:dyDescent="0.2">
      <c r="A7" s="200">
        <v>2</v>
      </c>
      <c r="B7" s="116">
        <v>705</v>
      </c>
      <c r="C7" s="101" t="s">
        <v>430</v>
      </c>
      <c r="D7" s="116" t="s">
        <v>306</v>
      </c>
      <c r="E7" s="102">
        <v>3.1E-2</v>
      </c>
      <c r="F7" s="102" t="s">
        <v>959</v>
      </c>
      <c r="G7" s="102" t="s">
        <v>959</v>
      </c>
      <c r="H7" s="102">
        <v>4.7E-2</v>
      </c>
      <c r="I7" s="102">
        <v>0.14399999999999999</v>
      </c>
      <c r="J7" s="102">
        <v>3.9E-2</v>
      </c>
      <c r="K7" s="102">
        <v>0.56899999999999995</v>
      </c>
      <c r="L7" s="102">
        <v>0.42199999999999999</v>
      </c>
      <c r="M7" s="102">
        <v>0.188</v>
      </c>
      <c r="N7" s="102">
        <v>0.309</v>
      </c>
      <c r="O7" s="102">
        <v>0.29599999999999999</v>
      </c>
      <c r="P7" s="102">
        <v>0.316</v>
      </c>
      <c r="Q7" s="102">
        <v>6.0999999999999999E-2</v>
      </c>
      <c r="R7" s="102">
        <v>0.246</v>
      </c>
      <c r="S7" s="102">
        <v>0.35099999999999998</v>
      </c>
      <c r="T7" s="102">
        <v>6.5000000000000002E-2</v>
      </c>
      <c r="U7" s="102">
        <v>0.69099999999999995</v>
      </c>
      <c r="V7" s="102">
        <v>0.372</v>
      </c>
      <c r="W7" s="205">
        <v>0.23499999999999999</v>
      </c>
      <c r="X7" s="102">
        <v>1.4879999999999998</v>
      </c>
      <c r="Y7" s="102">
        <v>1.675</v>
      </c>
      <c r="Z7" s="102">
        <v>0.72299999999999998</v>
      </c>
      <c r="AA7" s="201">
        <v>4.1519999999999992</v>
      </c>
      <c r="AB7" s="102">
        <v>3.4</v>
      </c>
      <c r="AC7" s="102">
        <v>2.0339999999999998</v>
      </c>
      <c r="AD7" s="201">
        <v>1.8339999999999999</v>
      </c>
    </row>
    <row r="8" spans="1:30" s="103" customFormat="1" ht="14.1" customHeight="1" x14ac:dyDescent="0.2">
      <c r="A8" s="200">
        <v>3</v>
      </c>
      <c r="B8" s="118">
        <v>1052</v>
      </c>
      <c r="C8" s="103" t="s">
        <v>450</v>
      </c>
      <c r="D8" s="107" t="s">
        <v>306</v>
      </c>
      <c r="E8" s="102" t="s">
        <v>959</v>
      </c>
      <c r="F8" s="102" t="s">
        <v>959</v>
      </c>
      <c r="G8" s="102" t="s">
        <v>959</v>
      </c>
      <c r="H8" s="102">
        <v>0.08</v>
      </c>
      <c r="I8" s="102">
        <v>0.52100000000000002</v>
      </c>
      <c r="J8" s="102">
        <v>0.14399999999999999</v>
      </c>
      <c r="K8" s="102">
        <v>1.43</v>
      </c>
      <c r="L8" s="102">
        <v>1.1599999999999999</v>
      </c>
      <c r="M8" s="102">
        <v>0.51600000000000001</v>
      </c>
      <c r="N8" s="102">
        <v>0.85099999999999998</v>
      </c>
      <c r="O8" s="102">
        <v>0.623</v>
      </c>
      <c r="P8" s="102">
        <v>0.72899999999999998</v>
      </c>
      <c r="Q8" s="102">
        <v>0.126</v>
      </c>
      <c r="R8" s="102">
        <v>0.61099999999999999</v>
      </c>
      <c r="S8" s="102">
        <v>0.80900000000000005</v>
      </c>
      <c r="T8" s="102">
        <v>0.158</v>
      </c>
      <c r="U8" s="102">
        <v>0.21299999999999999</v>
      </c>
      <c r="V8" s="102">
        <v>0.69899999999999995</v>
      </c>
      <c r="W8" s="205">
        <v>0.75</v>
      </c>
      <c r="X8" s="102">
        <v>3.9569999999999999</v>
      </c>
      <c r="Y8" s="102">
        <v>2.46</v>
      </c>
      <c r="Z8" s="102">
        <v>1.508</v>
      </c>
      <c r="AA8" s="201">
        <v>8.6775000000000002</v>
      </c>
      <c r="AB8" s="102">
        <v>8.3385000000000016</v>
      </c>
      <c r="AC8" s="102">
        <v>5.476</v>
      </c>
      <c r="AD8" s="201">
        <v>4.1449999999999996</v>
      </c>
    </row>
    <row r="9" spans="1:30" s="103" customFormat="1" ht="14.1" customHeight="1" x14ac:dyDescent="0.2">
      <c r="A9" s="200">
        <v>4</v>
      </c>
      <c r="B9" s="116">
        <v>786</v>
      </c>
      <c r="C9" s="101" t="s">
        <v>435</v>
      </c>
      <c r="D9" s="116" t="s">
        <v>306</v>
      </c>
      <c r="E9" s="102">
        <v>9.8000000000000004E-2</v>
      </c>
      <c r="F9" s="102" t="s">
        <v>959</v>
      </c>
      <c r="G9" s="102" t="s">
        <v>959</v>
      </c>
      <c r="H9" s="102" t="s">
        <v>959</v>
      </c>
      <c r="I9" s="102">
        <v>9.7000000000000003E-2</v>
      </c>
      <c r="J9" s="102">
        <v>4.8000000000000001E-2</v>
      </c>
      <c r="K9" s="102">
        <v>0.63500000000000001</v>
      </c>
      <c r="L9" s="102">
        <v>0.499</v>
      </c>
      <c r="M9" s="102">
        <v>0.24</v>
      </c>
      <c r="N9" s="102">
        <v>0.36</v>
      </c>
      <c r="O9" s="102">
        <v>0.41299999999999998</v>
      </c>
      <c r="P9" s="102">
        <v>0.432</v>
      </c>
      <c r="Q9" s="102">
        <v>7.4999999999999997E-2</v>
      </c>
      <c r="R9" s="102">
        <v>0.316</v>
      </c>
      <c r="S9" s="102">
        <v>0.53100000000000003</v>
      </c>
      <c r="T9" s="102">
        <v>9.5000000000000001E-2</v>
      </c>
      <c r="U9" s="102">
        <v>0.98199999999999998</v>
      </c>
      <c r="V9" s="102">
        <v>0.54</v>
      </c>
      <c r="W9" s="205">
        <v>0.1525</v>
      </c>
      <c r="X9" s="102">
        <v>1.734</v>
      </c>
      <c r="Y9" s="102">
        <v>2.3129999999999997</v>
      </c>
      <c r="Z9" s="102">
        <v>1.0710000000000002</v>
      </c>
      <c r="AA9" s="201">
        <v>5.3685</v>
      </c>
      <c r="AB9" s="102">
        <v>4.3115000000000006</v>
      </c>
      <c r="AC9" s="102">
        <v>2.2974999999999999</v>
      </c>
      <c r="AD9" s="201">
        <v>2.5670000000000002</v>
      </c>
    </row>
    <row r="10" spans="1:30" s="103" customFormat="1" ht="14.1" customHeight="1" x14ac:dyDescent="0.2">
      <c r="A10" s="200">
        <v>5</v>
      </c>
      <c r="B10" s="116">
        <v>1319</v>
      </c>
      <c r="C10" s="103" t="s">
        <v>763</v>
      </c>
      <c r="D10" s="107" t="s">
        <v>306</v>
      </c>
      <c r="E10" s="102">
        <v>0.307</v>
      </c>
      <c r="F10" s="102" t="s">
        <v>959</v>
      </c>
      <c r="G10" s="102" t="s">
        <v>959</v>
      </c>
      <c r="H10" s="102" t="s">
        <v>959</v>
      </c>
      <c r="I10" s="102" t="s">
        <v>959</v>
      </c>
      <c r="J10" s="102" t="s">
        <v>959</v>
      </c>
      <c r="K10" s="102" t="s">
        <v>959</v>
      </c>
      <c r="L10" s="102" t="s">
        <v>959</v>
      </c>
      <c r="M10" s="102" t="s">
        <v>959</v>
      </c>
      <c r="N10" s="102" t="s">
        <v>959</v>
      </c>
      <c r="O10" s="102" t="s">
        <v>959</v>
      </c>
      <c r="P10" s="102" t="s">
        <v>959</v>
      </c>
      <c r="Q10" s="102" t="s">
        <v>959</v>
      </c>
      <c r="R10" s="102" t="s">
        <v>959</v>
      </c>
      <c r="S10" s="102" t="s">
        <v>959</v>
      </c>
      <c r="T10" s="102" t="s">
        <v>959</v>
      </c>
      <c r="U10" s="102" t="s">
        <v>959</v>
      </c>
      <c r="V10" s="102" t="s">
        <v>959</v>
      </c>
      <c r="W10" s="205">
        <v>1.2500000000000001E-2</v>
      </c>
      <c r="X10" s="102">
        <v>0.01</v>
      </c>
      <c r="Y10" s="102">
        <v>1.4999999999999999E-2</v>
      </c>
      <c r="Z10" s="102">
        <v>5.0000000000000001E-3</v>
      </c>
      <c r="AA10" s="201">
        <v>0.34950000000000003</v>
      </c>
      <c r="AB10" s="102">
        <v>0.34450000000000003</v>
      </c>
      <c r="AC10" s="102">
        <v>2.75E-2</v>
      </c>
      <c r="AD10" s="201">
        <v>1.7500000000000002E-2</v>
      </c>
    </row>
    <row r="11" spans="1:30" s="103" customFormat="1" ht="14.1" customHeight="1" x14ac:dyDescent="0.2">
      <c r="A11" s="200">
        <v>6</v>
      </c>
      <c r="B11" s="116">
        <v>293</v>
      </c>
      <c r="C11" s="101" t="s">
        <v>389</v>
      </c>
      <c r="D11" s="116" t="s">
        <v>306</v>
      </c>
      <c r="E11" s="102">
        <v>5.2999999999999999E-2</v>
      </c>
      <c r="F11" s="102" t="s">
        <v>959</v>
      </c>
      <c r="G11" s="102">
        <v>4.7E-2</v>
      </c>
      <c r="H11" s="102">
        <v>0.05</v>
      </c>
      <c r="I11" s="102">
        <v>0.55400000000000005</v>
      </c>
      <c r="J11" s="102">
        <v>0.152</v>
      </c>
      <c r="K11" s="102">
        <v>2</v>
      </c>
      <c r="L11" s="102">
        <v>1.5</v>
      </c>
      <c r="M11" s="102">
        <v>0.69199999999999995</v>
      </c>
      <c r="N11" s="102">
        <v>1.2</v>
      </c>
      <c r="O11" s="102">
        <v>0.98799999999999999</v>
      </c>
      <c r="P11" s="102">
        <v>1.1299999999999999</v>
      </c>
      <c r="Q11" s="102">
        <v>0.20499999999999999</v>
      </c>
      <c r="R11" s="102">
        <v>0.86099999999999999</v>
      </c>
      <c r="S11" s="102">
        <v>1.07</v>
      </c>
      <c r="T11" s="102">
        <v>0.19900000000000001</v>
      </c>
      <c r="U11" s="102">
        <v>2.41</v>
      </c>
      <c r="V11" s="102">
        <v>1</v>
      </c>
      <c r="W11" s="205">
        <v>0.8055000000000001</v>
      </c>
      <c r="X11" s="102">
        <v>5.3920000000000003</v>
      </c>
      <c r="Y11" s="102">
        <v>5.7930000000000001</v>
      </c>
      <c r="Z11" s="102">
        <v>2.0699999999999998</v>
      </c>
      <c r="AA11" s="201">
        <v>14.113500000000002</v>
      </c>
      <c r="AB11" s="176">
        <v>11.498500000000002</v>
      </c>
      <c r="AC11" s="102">
        <v>7.2575000000000003</v>
      </c>
      <c r="AD11" s="201">
        <v>5.94</v>
      </c>
    </row>
    <row r="12" spans="1:30" s="103" customFormat="1" ht="14.1" customHeight="1" x14ac:dyDescent="0.2">
      <c r="A12" s="200">
        <v>7</v>
      </c>
      <c r="B12" s="118">
        <v>615</v>
      </c>
      <c r="C12" s="103" t="s">
        <v>413</v>
      </c>
      <c r="D12" s="107" t="s">
        <v>306</v>
      </c>
      <c r="E12" s="102" t="s">
        <v>959</v>
      </c>
      <c r="F12" s="102" t="s">
        <v>959</v>
      </c>
      <c r="G12" s="102" t="s">
        <v>959</v>
      </c>
      <c r="H12" s="102">
        <v>9.0999999999999998E-2</v>
      </c>
      <c r="I12" s="102">
        <v>0.59199999999999997</v>
      </c>
      <c r="J12" s="102">
        <v>9.8000000000000004E-2</v>
      </c>
      <c r="K12" s="102">
        <v>1.91</v>
      </c>
      <c r="L12" s="102">
        <v>1.24</v>
      </c>
      <c r="M12" s="102">
        <v>0.498</v>
      </c>
      <c r="N12" s="102">
        <v>1.1100000000000001</v>
      </c>
      <c r="O12" s="102">
        <v>1</v>
      </c>
      <c r="P12" s="102">
        <v>1.08</v>
      </c>
      <c r="Q12" s="102">
        <v>0.16700000000000001</v>
      </c>
      <c r="R12" s="102">
        <v>0.64</v>
      </c>
      <c r="S12" s="102">
        <v>1.28</v>
      </c>
      <c r="T12" s="102">
        <v>0.19500000000000001</v>
      </c>
      <c r="U12" s="102">
        <v>2.2799999999999998</v>
      </c>
      <c r="V12" s="102">
        <v>1.23</v>
      </c>
      <c r="W12" s="139">
        <v>0.78599999999999992</v>
      </c>
      <c r="X12" s="102">
        <v>4.758</v>
      </c>
      <c r="Y12" s="102">
        <v>5.3620000000000001</v>
      </c>
      <c r="Z12" s="102">
        <v>2.5099999999999998</v>
      </c>
      <c r="AA12" s="119">
        <v>13.4185</v>
      </c>
      <c r="AB12" s="111">
        <v>10.971500000000001</v>
      </c>
      <c r="AC12" s="102">
        <v>6.3790000000000004</v>
      </c>
      <c r="AD12" s="112">
        <v>5.923</v>
      </c>
    </row>
    <row r="13" spans="1:30" s="103" customFormat="1" ht="14.1" customHeight="1" x14ac:dyDescent="0.2">
      <c r="A13" s="200">
        <v>8</v>
      </c>
      <c r="B13" s="116">
        <v>896</v>
      </c>
      <c r="C13" s="101" t="s">
        <v>441</v>
      </c>
      <c r="D13" s="116" t="s">
        <v>306</v>
      </c>
      <c r="E13" s="102" t="s">
        <v>959</v>
      </c>
      <c r="F13" s="102" t="s">
        <v>959</v>
      </c>
      <c r="G13" s="102" t="s">
        <v>959</v>
      </c>
      <c r="H13" s="102" t="s">
        <v>959</v>
      </c>
      <c r="I13" s="102">
        <v>6.2E-2</v>
      </c>
      <c r="J13" s="102" t="s">
        <v>959</v>
      </c>
      <c r="K13" s="102">
        <v>0.20100000000000001</v>
      </c>
      <c r="L13" s="102">
        <v>0.17299999999999999</v>
      </c>
      <c r="M13" s="102">
        <v>6.3E-2</v>
      </c>
      <c r="N13" s="102">
        <v>0.1</v>
      </c>
      <c r="O13" s="102">
        <v>7.2999999999999995E-2</v>
      </c>
      <c r="P13" s="102">
        <v>0.09</v>
      </c>
      <c r="Q13" s="102" t="s">
        <v>959</v>
      </c>
      <c r="R13" s="102">
        <v>7.0000000000000007E-2</v>
      </c>
      <c r="S13" s="102">
        <v>8.6999999999999994E-2</v>
      </c>
      <c r="T13" s="102" t="s">
        <v>959</v>
      </c>
      <c r="U13" s="102">
        <v>2.7E-2</v>
      </c>
      <c r="V13" s="102">
        <v>7.2999999999999995E-2</v>
      </c>
      <c r="W13" s="205">
        <v>7.2000000000000008E-2</v>
      </c>
      <c r="X13" s="102">
        <v>0.53700000000000003</v>
      </c>
      <c r="Y13" s="102">
        <v>0.26500000000000001</v>
      </c>
      <c r="Z13" s="102">
        <v>0.16</v>
      </c>
      <c r="AA13" s="201">
        <v>1.0365</v>
      </c>
      <c r="AB13" s="102">
        <v>1.0069999999999999</v>
      </c>
      <c r="AC13" s="102">
        <v>0.68149999999999999</v>
      </c>
      <c r="AD13" s="201">
        <v>0.45849999999999996</v>
      </c>
    </row>
    <row r="14" spans="1:30" s="103" customFormat="1" ht="14.1" customHeight="1" x14ac:dyDescent="0.2">
      <c r="A14" s="200">
        <v>9</v>
      </c>
      <c r="B14" s="116">
        <v>703</v>
      </c>
      <c r="C14" s="101" t="s">
        <v>429</v>
      </c>
      <c r="D14" s="116" t="s">
        <v>306</v>
      </c>
      <c r="E14" s="102" t="s">
        <v>959</v>
      </c>
      <c r="F14" s="102" t="s">
        <v>959</v>
      </c>
      <c r="G14" s="102" t="s">
        <v>959</v>
      </c>
      <c r="H14" s="102" t="s">
        <v>959</v>
      </c>
      <c r="I14" s="102">
        <v>0.06</v>
      </c>
      <c r="J14" s="102" t="s">
        <v>959</v>
      </c>
      <c r="K14" s="102">
        <v>0.19600000000000001</v>
      </c>
      <c r="L14" s="102">
        <v>0.16400000000000001</v>
      </c>
      <c r="M14" s="102">
        <v>6.0999999999999999E-2</v>
      </c>
      <c r="N14" s="102">
        <v>8.8999999999999996E-2</v>
      </c>
      <c r="O14" s="102">
        <v>6.7000000000000004E-2</v>
      </c>
      <c r="P14" s="102">
        <v>7.1999999999999995E-2</v>
      </c>
      <c r="Q14" s="102" t="s">
        <v>959</v>
      </c>
      <c r="R14" s="102">
        <v>6.2E-2</v>
      </c>
      <c r="S14" s="102">
        <v>5.1999999999999998E-2</v>
      </c>
      <c r="T14" s="102" t="s">
        <v>959</v>
      </c>
      <c r="U14" s="102" t="s">
        <v>959</v>
      </c>
      <c r="V14" s="102">
        <v>4.9000000000000002E-2</v>
      </c>
      <c r="W14" s="205">
        <v>7.0000000000000007E-2</v>
      </c>
      <c r="X14" s="102">
        <v>0.51</v>
      </c>
      <c r="Y14" s="102">
        <v>0.20850000000000002</v>
      </c>
      <c r="Z14" s="102">
        <v>0.10100000000000001</v>
      </c>
      <c r="AA14" s="201">
        <v>0.89199999999999979</v>
      </c>
      <c r="AB14" s="102">
        <v>0.8869999999999999</v>
      </c>
      <c r="AC14" s="102">
        <v>0.64450000000000007</v>
      </c>
      <c r="AD14" s="201">
        <v>0.36549999999999999</v>
      </c>
    </row>
    <row r="15" spans="1:30" s="103" customFormat="1" ht="14.1" customHeight="1" x14ac:dyDescent="0.2">
      <c r="A15" s="200">
        <v>10</v>
      </c>
      <c r="B15" s="116">
        <v>337</v>
      </c>
      <c r="C15" s="101" t="s">
        <v>393</v>
      </c>
      <c r="D15" s="116" t="s">
        <v>306</v>
      </c>
      <c r="E15" s="102" t="s">
        <v>959</v>
      </c>
      <c r="F15" s="102" t="s">
        <v>959</v>
      </c>
      <c r="G15" s="102" t="s">
        <v>959</v>
      </c>
      <c r="H15" s="102" t="s">
        <v>959</v>
      </c>
      <c r="I15" s="102">
        <v>0.13400000000000001</v>
      </c>
      <c r="J15" s="102">
        <v>0.05</v>
      </c>
      <c r="K15" s="102">
        <v>0.64800000000000002</v>
      </c>
      <c r="L15" s="102">
        <v>0.54</v>
      </c>
      <c r="M15" s="102">
        <v>0.25800000000000001</v>
      </c>
      <c r="N15" s="102">
        <v>0.40600000000000003</v>
      </c>
      <c r="O15" s="102">
        <v>0.54400000000000004</v>
      </c>
      <c r="P15" s="102">
        <v>0.59199999999999997</v>
      </c>
      <c r="Q15" s="102">
        <v>9.7000000000000003E-2</v>
      </c>
      <c r="R15" s="102">
        <v>0.432</v>
      </c>
      <c r="S15" s="102">
        <v>0.60699999999999998</v>
      </c>
      <c r="T15" s="102">
        <v>0.11</v>
      </c>
      <c r="U15" s="102">
        <v>1.34</v>
      </c>
      <c r="V15" s="102">
        <v>0.60599999999999998</v>
      </c>
      <c r="W15" s="205">
        <v>0.1915</v>
      </c>
      <c r="X15" s="102">
        <v>1.8520000000000003</v>
      </c>
      <c r="Y15" s="102">
        <v>3.1150000000000002</v>
      </c>
      <c r="Z15" s="102">
        <v>1.2130000000000001</v>
      </c>
      <c r="AA15" s="201">
        <v>6.3740000000000006</v>
      </c>
      <c r="AB15" s="102">
        <v>4.9370000000000003</v>
      </c>
      <c r="AC15" s="102">
        <v>2.5855000000000001</v>
      </c>
      <c r="AD15" s="201">
        <v>3.1489999999999996</v>
      </c>
    </row>
    <row r="16" spans="1:30" s="103" customFormat="1" ht="14.1" customHeight="1" x14ac:dyDescent="0.2">
      <c r="A16" s="200">
        <v>11</v>
      </c>
      <c r="B16" s="116">
        <v>789</v>
      </c>
      <c r="C16" s="101" t="s">
        <v>774</v>
      </c>
      <c r="D16" s="116" t="s">
        <v>306</v>
      </c>
      <c r="E16" s="102" t="s">
        <v>959</v>
      </c>
      <c r="F16" s="102" t="s">
        <v>959</v>
      </c>
      <c r="G16" s="102" t="s">
        <v>959</v>
      </c>
      <c r="H16" s="102" t="s">
        <v>959</v>
      </c>
      <c r="I16" s="102" t="s">
        <v>959</v>
      </c>
      <c r="J16" s="102" t="s">
        <v>959</v>
      </c>
      <c r="K16" s="102" t="s">
        <v>959</v>
      </c>
      <c r="L16" s="102" t="s">
        <v>959</v>
      </c>
      <c r="M16" s="102" t="s">
        <v>959</v>
      </c>
      <c r="N16" s="102" t="s">
        <v>959</v>
      </c>
      <c r="O16" s="102" t="s">
        <v>959</v>
      </c>
      <c r="P16" s="102" t="s">
        <v>959</v>
      </c>
      <c r="Q16" s="102" t="s">
        <v>959</v>
      </c>
      <c r="R16" s="102" t="s">
        <v>959</v>
      </c>
      <c r="S16" s="102" t="s">
        <v>959</v>
      </c>
      <c r="T16" s="102" t="s">
        <v>959</v>
      </c>
      <c r="U16" s="102" t="s">
        <v>959</v>
      </c>
      <c r="V16" s="102" t="s">
        <v>959</v>
      </c>
      <c r="W16" s="205">
        <v>1.2500000000000001E-2</v>
      </c>
      <c r="X16" s="102">
        <v>0.01</v>
      </c>
      <c r="Y16" s="102">
        <v>1.4999999999999999E-2</v>
      </c>
      <c r="Z16" s="102">
        <v>5.0000000000000001E-3</v>
      </c>
      <c r="AA16" s="201">
        <v>4.4999999999999998E-2</v>
      </c>
      <c r="AB16" s="102">
        <v>0.04</v>
      </c>
      <c r="AC16" s="102">
        <v>2.75E-2</v>
      </c>
      <c r="AD16" s="201">
        <v>1.7500000000000002E-2</v>
      </c>
    </row>
    <row r="17" spans="1:30" s="103" customFormat="1" ht="14.1" customHeight="1" x14ac:dyDescent="0.2">
      <c r="A17" s="200">
        <v>12</v>
      </c>
      <c r="B17" s="116">
        <v>1321</v>
      </c>
      <c r="C17" s="101" t="s">
        <v>766</v>
      </c>
      <c r="D17" s="116" t="s">
        <v>306</v>
      </c>
      <c r="E17" s="102" t="s">
        <v>959</v>
      </c>
      <c r="F17" s="102" t="s">
        <v>959</v>
      </c>
      <c r="G17" s="102" t="s">
        <v>959</v>
      </c>
      <c r="H17" s="102" t="s">
        <v>959</v>
      </c>
      <c r="I17" s="102">
        <v>9.2999999999999999E-2</v>
      </c>
      <c r="J17" s="102" t="s">
        <v>959</v>
      </c>
      <c r="K17" s="102">
        <v>0.29399999999999998</v>
      </c>
      <c r="L17" s="102">
        <v>0.217</v>
      </c>
      <c r="M17" s="102">
        <v>9.6000000000000002E-2</v>
      </c>
      <c r="N17" s="102">
        <v>0.17899999999999999</v>
      </c>
      <c r="O17" s="102">
        <v>0.18</v>
      </c>
      <c r="P17" s="102">
        <v>0.193</v>
      </c>
      <c r="Q17" s="102" t="s">
        <v>959</v>
      </c>
      <c r="R17" s="102">
        <v>0.161</v>
      </c>
      <c r="S17" s="102">
        <v>0.19800000000000001</v>
      </c>
      <c r="T17" s="102">
        <v>0.04</v>
      </c>
      <c r="U17" s="102">
        <v>0.372</v>
      </c>
      <c r="V17" s="102">
        <v>0.20300000000000001</v>
      </c>
      <c r="W17" s="205">
        <v>0.10300000000000001</v>
      </c>
      <c r="X17" s="102">
        <v>0.78600000000000003</v>
      </c>
      <c r="Y17" s="102">
        <v>0.94850000000000001</v>
      </c>
      <c r="Z17" s="102">
        <v>0.40100000000000002</v>
      </c>
      <c r="AA17" s="201">
        <v>2.2409999999999997</v>
      </c>
      <c r="AB17" s="102">
        <v>1.8665</v>
      </c>
      <c r="AC17" s="102">
        <v>1.0900000000000001</v>
      </c>
      <c r="AD17" s="201">
        <v>1.0710000000000002</v>
      </c>
    </row>
    <row r="18" spans="1:30" s="103" customFormat="1" ht="14.1" customHeight="1" x14ac:dyDescent="0.2">
      <c r="A18" s="200">
        <v>13</v>
      </c>
      <c r="B18" s="116">
        <v>942</v>
      </c>
      <c r="C18" s="101" t="s">
        <v>444</v>
      </c>
      <c r="D18" s="116" t="s">
        <v>306</v>
      </c>
      <c r="E18" s="102" t="s">
        <v>959</v>
      </c>
      <c r="F18" s="102" t="s">
        <v>959</v>
      </c>
      <c r="G18" s="102" t="s">
        <v>959</v>
      </c>
      <c r="H18" s="102">
        <v>3.3000000000000002E-2</v>
      </c>
      <c r="I18" s="102">
        <v>9.9000000000000005E-2</v>
      </c>
      <c r="J18" s="102">
        <v>3.7999999999999999E-2</v>
      </c>
      <c r="K18" s="102">
        <v>0.40100000000000002</v>
      </c>
      <c r="L18" s="102">
        <v>0.32900000000000001</v>
      </c>
      <c r="M18" s="102">
        <v>0.153</v>
      </c>
      <c r="N18" s="102">
        <v>0.22500000000000001</v>
      </c>
      <c r="O18" s="102">
        <v>0.14799999999999999</v>
      </c>
      <c r="P18" s="102">
        <v>0.192</v>
      </c>
      <c r="Q18" s="102">
        <v>3.9E-2</v>
      </c>
      <c r="R18" s="102">
        <v>0.154</v>
      </c>
      <c r="S18" s="102">
        <v>0.183</v>
      </c>
      <c r="T18" s="102">
        <v>4.1000000000000002E-2</v>
      </c>
      <c r="U18" s="102">
        <v>5.6000000000000001E-2</v>
      </c>
      <c r="V18" s="102">
        <v>0.154</v>
      </c>
      <c r="W18" s="205">
        <v>0.17499999999999999</v>
      </c>
      <c r="X18" s="102">
        <v>1.1080000000000001</v>
      </c>
      <c r="Y18" s="102">
        <v>0.63</v>
      </c>
      <c r="Z18" s="102">
        <v>0.33699999999999997</v>
      </c>
      <c r="AA18" s="201">
        <v>2.2524999999999999</v>
      </c>
      <c r="AB18" s="102">
        <v>2.1575000000000002</v>
      </c>
      <c r="AC18" s="102">
        <v>1.478</v>
      </c>
      <c r="AD18" s="201">
        <v>1.0249999999999999</v>
      </c>
    </row>
    <row r="19" spans="1:30" s="103" customFormat="1" ht="14.1" customHeight="1" x14ac:dyDescent="0.2">
      <c r="A19" s="200">
        <v>14</v>
      </c>
      <c r="B19" s="145">
        <v>422</v>
      </c>
      <c r="C19" s="146" t="s">
        <v>398</v>
      </c>
      <c r="D19" s="145" t="s">
        <v>306</v>
      </c>
      <c r="E19" s="102" t="s">
        <v>959</v>
      </c>
      <c r="F19" s="102" t="s">
        <v>959</v>
      </c>
      <c r="G19" s="102" t="s">
        <v>959</v>
      </c>
      <c r="H19" s="102" t="s">
        <v>959</v>
      </c>
      <c r="I19" s="102">
        <v>0.252</v>
      </c>
      <c r="J19" s="102" t="s">
        <v>959</v>
      </c>
      <c r="K19" s="102">
        <v>0.77300000000000002</v>
      </c>
      <c r="L19" s="102">
        <v>0.52400000000000002</v>
      </c>
      <c r="M19" s="102">
        <v>0.217</v>
      </c>
      <c r="N19" s="102">
        <v>0.47599999999999998</v>
      </c>
      <c r="O19" s="102">
        <v>0.44600000000000001</v>
      </c>
      <c r="P19" s="102">
        <v>0.48799999999999999</v>
      </c>
      <c r="Q19" s="102">
        <v>8.6999999999999994E-2</v>
      </c>
      <c r="R19" s="102">
        <v>0.27900000000000003</v>
      </c>
      <c r="S19" s="102">
        <v>0.63800000000000001</v>
      </c>
      <c r="T19" s="102">
        <v>0.10100000000000001</v>
      </c>
      <c r="U19" s="102">
        <v>1.0900000000000001</v>
      </c>
      <c r="V19" s="102">
        <v>0.60899999999999999</v>
      </c>
      <c r="W19" s="205">
        <v>0.26200000000000001</v>
      </c>
      <c r="X19" s="102">
        <v>1.99</v>
      </c>
      <c r="Y19" s="102">
        <v>2.4909999999999997</v>
      </c>
      <c r="Z19" s="102">
        <v>1.2469999999999999</v>
      </c>
      <c r="AA19" s="201">
        <v>5.9924999999999997</v>
      </c>
      <c r="AB19" s="102">
        <v>4.8155000000000001</v>
      </c>
      <c r="AC19" s="102">
        <v>2.6320000000000001</v>
      </c>
      <c r="AD19" s="201">
        <v>2.778</v>
      </c>
    </row>
    <row r="20" spans="1:30" s="103" customFormat="1" ht="14.1" customHeight="1" x14ac:dyDescent="0.2">
      <c r="A20" s="200">
        <v>15</v>
      </c>
      <c r="B20" s="116">
        <v>1322</v>
      </c>
      <c r="C20" s="101" t="s">
        <v>767</v>
      </c>
      <c r="D20" s="116" t="s">
        <v>306</v>
      </c>
      <c r="E20" s="102" t="s">
        <v>959</v>
      </c>
      <c r="F20" s="102" t="s">
        <v>959</v>
      </c>
      <c r="G20" s="102" t="s">
        <v>959</v>
      </c>
      <c r="H20" s="102">
        <v>5.6000000000000001E-2</v>
      </c>
      <c r="I20" s="102">
        <v>0.36499999999999999</v>
      </c>
      <c r="J20" s="102">
        <v>8.7999999999999995E-2</v>
      </c>
      <c r="K20" s="102">
        <v>1.18</v>
      </c>
      <c r="L20" s="102">
        <v>0.877</v>
      </c>
      <c r="M20" s="102">
        <v>0.41399999999999998</v>
      </c>
      <c r="N20" s="102">
        <v>0.76300000000000001</v>
      </c>
      <c r="O20" s="102">
        <v>0.623</v>
      </c>
      <c r="P20" s="102">
        <v>0.70699999999999996</v>
      </c>
      <c r="Q20" s="102">
        <v>0.121</v>
      </c>
      <c r="R20" s="102">
        <v>0.52300000000000002</v>
      </c>
      <c r="S20" s="102">
        <v>0.69099999999999995</v>
      </c>
      <c r="T20" s="102">
        <v>0.12</v>
      </c>
      <c r="U20" s="102">
        <v>1.54</v>
      </c>
      <c r="V20" s="102">
        <v>0.67900000000000005</v>
      </c>
      <c r="W20" s="205">
        <v>0.51400000000000001</v>
      </c>
      <c r="X20" s="102">
        <v>3.234</v>
      </c>
      <c r="Y20" s="102">
        <v>3.6340000000000003</v>
      </c>
      <c r="Z20" s="102">
        <v>1.37</v>
      </c>
      <c r="AA20" s="201">
        <v>8.7544999999999984</v>
      </c>
      <c r="AB20" s="102">
        <v>7.0934999999999997</v>
      </c>
      <c r="AC20" s="102">
        <v>4.391</v>
      </c>
      <c r="AD20" s="201">
        <v>3.7570000000000001</v>
      </c>
    </row>
    <row r="21" spans="1:30" s="103" customFormat="1" ht="14.1" customHeight="1" x14ac:dyDescent="0.2">
      <c r="A21" s="200">
        <v>16</v>
      </c>
      <c r="B21" s="116">
        <v>14</v>
      </c>
      <c r="C21" s="101" t="s">
        <v>363</v>
      </c>
      <c r="D21" s="116" t="s">
        <v>1101</v>
      </c>
      <c r="E21" s="102" t="s">
        <v>959</v>
      </c>
      <c r="F21" s="102" t="s">
        <v>959</v>
      </c>
      <c r="G21" s="102" t="s">
        <v>959</v>
      </c>
      <c r="H21" s="102" t="s">
        <v>959</v>
      </c>
      <c r="I21" s="102">
        <v>1.7000000000000001E-2</v>
      </c>
      <c r="J21" s="102" t="s">
        <v>959</v>
      </c>
      <c r="K21" s="102">
        <v>0.05</v>
      </c>
      <c r="L21" s="102">
        <v>4.2000000000000003E-2</v>
      </c>
      <c r="M21" s="102">
        <v>2.5999999999999999E-2</v>
      </c>
      <c r="N21" s="102">
        <v>3.6999999999999998E-2</v>
      </c>
      <c r="O21" s="102">
        <v>3.1E-2</v>
      </c>
      <c r="P21" s="102">
        <v>3.6999999999999998E-2</v>
      </c>
      <c r="Q21" s="102" t="s">
        <v>959</v>
      </c>
      <c r="R21" s="102">
        <v>3.2000000000000001E-2</v>
      </c>
      <c r="S21" s="102">
        <v>2.8000000000000001E-2</v>
      </c>
      <c r="T21" s="102" t="s">
        <v>959</v>
      </c>
      <c r="U21" s="102">
        <v>0.08</v>
      </c>
      <c r="V21" s="102">
        <v>2.9000000000000001E-2</v>
      </c>
      <c r="W21" s="205">
        <v>2.7E-2</v>
      </c>
      <c r="X21" s="102">
        <v>0.155</v>
      </c>
      <c r="Y21" s="102">
        <v>0.185</v>
      </c>
      <c r="Z21" s="102">
        <v>5.7000000000000002E-2</v>
      </c>
      <c r="AA21" s="201">
        <v>0.4265000000000001</v>
      </c>
      <c r="AB21" s="102">
        <v>0.34400000000000003</v>
      </c>
      <c r="AC21" s="102">
        <v>0.2165</v>
      </c>
      <c r="AD21" s="201">
        <v>0.1855</v>
      </c>
    </row>
    <row r="22" spans="1:30" s="103" customFormat="1" ht="14.1" customHeight="1" x14ac:dyDescent="0.2">
      <c r="A22" s="200">
        <v>17</v>
      </c>
      <c r="B22" s="116">
        <v>636</v>
      </c>
      <c r="C22" s="101" t="s">
        <v>415</v>
      </c>
      <c r="D22" s="116" t="s">
        <v>1101</v>
      </c>
      <c r="E22" s="102" t="s">
        <v>959</v>
      </c>
      <c r="F22" s="102" t="s">
        <v>959</v>
      </c>
      <c r="G22" s="102" t="s">
        <v>959</v>
      </c>
      <c r="H22" s="102" t="s">
        <v>959</v>
      </c>
      <c r="I22" s="102" t="s">
        <v>959</v>
      </c>
      <c r="J22" s="102" t="s">
        <v>959</v>
      </c>
      <c r="K22" s="102" t="s">
        <v>959</v>
      </c>
      <c r="L22" s="102" t="s">
        <v>959</v>
      </c>
      <c r="M22" s="102" t="s">
        <v>959</v>
      </c>
      <c r="N22" s="102" t="s">
        <v>959</v>
      </c>
      <c r="O22" s="102" t="s">
        <v>959</v>
      </c>
      <c r="P22" s="102" t="s">
        <v>959</v>
      </c>
      <c r="Q22" s="102" t="s">
        <v>959</v>
      </c>
      <c r="R22" s="102" t="s">
        <v>959</v>
      </c>
      <c r="S22" s="102" t="s">
        <v>959</v>
      </c>
      <c r="T22" s="102" t="s">
        <v>959</v>
      </c>
      <c r="U22" s="102">
        <v>0.02</v>
      </c>
      <c r="V22" s="102" t="s">
        <v>959</v>
      </c>
      <c r="W22" s="205">
        <v>1.2500000000000001E-2</v>
      </c>
      <c r="X22" s="102">
        <v>0.01</v>
      </c>
      <c r="Y22" s="102">
        <v>3.2500000000000001E-2</v>
      </c>
      <c r="Z22" s="102">
        <v>5.0000000000000001E-3</v>
      </c>
      <c r="AA22" s="201">
        <v>6.25E-2</v>
      </c>
      <c r="AB22" s="102">
        <v>0.04</v>
      </c>
      <c r="AC22" s="102">
        <v>2.75E-2</v>
      </c>
      <c r="AD22" s="201">
        <v>1.7500000000000002E-2</v>
      </c>
    </row>
    <row r="23" spans="1:30" s="103" customFormat="1" ht="14.1" customHeight="1" x14ac:dyDescent="0.2">
      <c r="A23" s="200">
        <v>18</v>
      </c>
      <c r="B23" s="116">
        <v>417</v>
      </c>
      <c r="C23" s="101" t="s">
        <v>397</v>
      </c>
      <c r="D23" s="116" t="s">
        <v>1101</v>
      </c>
      <c r="E23" s="102" t="s">
        <v>959</v>
      </c>
      <c r="F23" s="102" t="s">
        <v>959</v>
      </c>
      <c r="G23" s="102" t="s">
        <v>959</v>
      </c>
      <c r="H23" s="102" t="s">
        <v>959</v>
      </c>
      <c r="I23" s="102">
        <v>1.0999999999999999E-2</v>
      </c>
      <c r="J23" s="102" t="s">
        <v>959</v>
      </c>
      <c r="K23" s="102">
        <v>1.7999999999999999E-2</v>
      </c>
      <c r="L23" s="102">
        <v>1.4E-2</v>
      </c>
      <c r="M23" s="102" t="s">
        <v>959</v>
      </c>
      <c r="N23" s="102">
        <v>1.2E-2</v>
      </c>
      <c r="O23" s="102">
        <v>0.01</v>
      </c>
      <c r="P23" s="102">
        <v>1.2E-2</v>
      </c>
      <c r="Q23" s="102" t="s">
        <v>959</v>
      </c>
      <c r="R23" s="102">
        <v>8.9999999999999993E-3</v>
      </c>
      <c r="S23" s="102">
        <v>8.0000000000000002E-3</v>
      </c>
      <c r="T23" s="102" t="s">
        <v>959</v>
      </c>
      <c r="U23" s="102">
        <v>0.03</v>
      </c>
      <c r="V23" s="102" t="s">
        <v>959</v>
      </c>
      <c r="W23" s="205">
        <v>2.0999999999999998E-2</v>
      </c>
      <c r="X23" s="102">
        <v>4.65E-2</v>
      </c>
      <c r="Y23" s="102">
        <v>6.6000000000000003E-2</v>
      </c>
      <c r="Z23" s="102">
        <v>1.0500000000000001E-2</v>
      </c>
      <c r="AA23" s="201">
        <v>0.14649999999999999</v>
      </c>
      <c r="AB23" s="102">
        <v>0.11399999999999999</v>
      </c>
      <c r="AC23" s="102">
        <v>7.8999999999999987E-2</v>
      </c>
      <c r="AD23" s="201">
        <v>4.6500000000000007E-2</v>
      </c>
    </row>
    <row r="24" spans="1:30" s="103" customFormat="1" ht="14.1" customHeight="1" x14ac:dyDescent="0.2">
      <c r="A24" s="200">
        <v>19</v>
      </c>
      <c r="B24" s="116">
        <v>618</v>
      </c>
      <c r="C24" s="101" t="s">
        <v>772</v>
      </c>
      <c r="D24" s="116" t="s">
        <v>1101</v>
      </c>
      <c r="E24" s="102">
        <v>0.06</v>
      </c>
      <c r="F24" s="102" t="s">
        <v>959</v>
      </c>
      <c r="G24" s="102" t="s">
        <v>959</v>
      </c>
      <c r="H24" s="102">
        <v>0.03</v>
      </c>
      <c r="I24" s="102">
        <v>0.121</v>
      </c>
      <c r="J24" s="102">
        <v>3.5000000000000003E-2</v>
      </c>
      <c r="K24" s="102">
        <v>0.48699999999999999</v>
      </c>
      <c r="L24" s="102">
        <v>0.36099999999999999</v>
      </c>
      <c r="M24" s="102">
        <v>0.16</v>
      </c>
      <c r="N24" s="102">
        <v>0.29599999999999999</v>
      </c>
      <c r="O24" s="102">
        <v>0.28799999999999998</v>
      </c>
      <c r="P24" s="102">
        <v>0.28399999999999997</v>
      </c>
      <c r="Q24" s="102">
        <v>5.6000000000000001E-2</v>
      </c>
      <c r="R24" s="102">
        <v>0.222</v>
      </c>
      <c r="S24" s="102">
        <v>0.33700000000000002</v>
      </c>
      <c r="T24" s="102">
        <v>6.5000000000000002E-2</v>
      </c>
      <c r="U24" s="102">
        <v>0.64700000000000002</v>
      </c>
      <c r="V24" s="102">
        <v>0.33100000000000002</v>
      </c>
      <c r="W24" s="205">
        <v>0.191</v>
      </c>
      <c r="X24" s="102">
        <v>1.304</v>
      </c>
      <c r="Y24" s="102">
        <v>1.5620000000000001</v>
      </c>
      <c r="Z24" s="102">
        <v>0.66800000000000004</v>
      </c>
      <c r="AA24" s="201">
        <v>3.7850000000000001</v>
      </c>
      <c r="AB24" s="102">
        <v>3.0819999999999999</v>
      </c>
      <c r="AC24" s="102">
        <v>1.7819999999999998</v>
      </c>
      <c r="AD24" s="201">
        <v>1.6869999999999998</v>
      </c>
    </row>
    <row r="25" spans="1:30" s="103" customFormat="1" ht="14.1" customHeight="1" x14ac:dyDescent="0.2">
      <c r="A25" s="200">
        <v>20</v>
      </c>
      <c r="B25" s="116">
        <v>637</v>
      </c>
      <c r="C25" s="101" t="s">
        <v>416</v>
      </c>
      <c r="D25" s="116" t="s">
        <v>1101</v>
      </c>
      <c r="E25" s="102" t="s">
        <v>959</v>
      </c>
      <c r="F25" s="102" t="s">
        <v>959</v>
      </c>
      <c r="G25" s="102" t="s">
        <v>959</v>
      </c>
      <c r="H25" s="102" t="s">
        <v>959</v>
      </c>
      <c r="I25" s="102" t="s">
        <v>959</v>
      </c>
      <c r="J25" s="102" t="s">
        <v>959</v>
      </c>
      <c r="K25" s="102" t="s">
        <v>959</v>
      </c>
      <c r="L25" s="102" t="s">
        <v>959</v>
      </c>
      <c r="M25" s="102" t="s">
        <v>959</v>
      </c>
      <c r="N25" s="102" t="s">
        <v>959</v>
      </c>
      <c r="O25" s="102" t="s">
        <v>959</v>
      </c>
      <c r="P25" s="102" t="s">
        <v>959</v>
      </c>
      <c r="Q25" s="102" t="s">
        <v>959</v>
      </c>
      <c r="R25" s="102" t="s">
        <v>959</v>
      </c>
      <c r="S25" s="102" t="s">
        <v>959</v>
      </c>
      <c r="T25" s="102" t="s">
        <v>959</v>
      </c>
      <c r="U25" s="102" t="s">
        <v>959</v>
      </c>
      <c r="V25" s="102" t="s">
        <v>959</v>
      </c>
      <c r="W25" s="205">
        <v>1.2500000000000001E-2</v>
      </c>
      <c r="X25" s="102">
        <v>0.01</v>
      </c>
      <c r="Y25" s="102">
        <v>1.4999999999999999E-2</v>
      </c>
      <c r="Z25" s="102">
        <v>5.0000000000000001E-3</v>
      </c>
      <c r="AA25" s="201">
        <v>4.4999999999999998E-2</v>
      </c>
      <c r="AB25" s="102">
        <v>0.04</v>
      </c>
      <c r="AC25" s="102">
        <v>2.75E-2</v>
      </c>
      <c r="AD25" s="201">
        <v>1.7500000000000002E-2</v>
      </c>
    </row>
    <row r="26" spans="1:30" s="103" customFormat="1" ht="14.1" customHeight="1" x14ac:dyDescent="0.2">
      <c r="A26" s="200">
        <v>21</v>
      </c>
      <c r="B26" s="116">
        <v>1015</v>
      </c>
      <c r="C26" s="101" t="s">
        <v>448</v>
      </c>
      <c r="D26" s="116" t="s">
        <v>1096</v>
      </c>
      <c r="E26" s="102">
        <v>1.6E-2</v>
      </c>
      <c r="F26" s="102" t="s">
        <v>959</v>
      </c>
      <c r="G26" s="102">
        <v>0.06</v>
      </c>
      <c r="H26" s="102">
        <v>8.1000000000000003E-2</v>
      </c>
      <c r="I26" s="102">
        <v>0.32</v>
      </c>
      <c r="J26" s="102">
        <v>0.09</v>
      </c>
      <c r="K26" s="102">
        <v>0.48899999999999999</v>
      </c>
      <c r="L26" s="102">
        <v>0.372</v>
      </c>
      <c r="M26" s="102">
        <v>0.16200000000000001</v>
      </c>
      <c r="N26" s="102">
        <v>0.20300000000000001</v>
      </c>
      <c r="O26" s="102">
        <v>0.20200000000000001</v>
      </c>
      <c r="P26" s="102">
        <v>0.19</v>
      </c>
      <c r="Q26" s="102">
        <v>3.9E-2</v>
      </c>
      <c r="R26" s="102">
        <v>0.16500000000000001</v>
      </c>
      <c r="S26" s="102">
        <v>0.222</v>
      </c>
      <c r="T26" s="102">
        <v>4.2999999999999997E-2</v>
      </c>
      <c r="U26" s="102">
        <v>0.47499999999999998</v>
      </c>
      <c r="V26" s="102">
        <v>0.22600000000000001</v>
      </c>
      <c r="W26" s="205">
        <v>0.55349999999999999</v>
      </c>
      <c r="X26" s="102">
        <v>1.226</v>
      </c>
      <c r="Y26" s="102">
        <v>1.1139999999999999</v>
      </c>
      <c r="Z26" s="102">
        <v>0.44800000000000001</v>
      </c>
      <c r="AA26" s="201">
        <v>3.3574999999999999</v>
      </c>
      <c r="AB26" s="102">
        <v>2.8435000000000001</v>
      </c>
      <c r="AC26" s="102">
        <v>1.9875</v>
      </c>
      <c r="AD26" s="201">
        <v>1.21</v>
      </c>
    </row>
    <row r="27" spans="1:30" s="103" customFormat="1" ht="14.1" customHeight="1" x14ac:dyDescent="0.2">
      <c r="A27" s="200">
        <v>22</v>
      </c>
      <c r="B27" s="116">
        <v>529</v>
      </c>
      <c r="C27" s="101" t="s">
        <v>407</v>
      </c>
      <c r="D27" s="116" t="s">
        <v>1096</v>
      </c>
      <c r="E27" s="102">
        <v>0.1</v>
      </c>
      <c r="F27" s="102" t="s">
        <v>959</v>
      </c>
      <c r="G27" s="102" t="s">
        <v>959</v>
      </c>
      <c r="H27" s="102">
        <v>9.8000000000000004E-2</v>
      </c>
      <c r="I27" s="102">
        <v>0.32800000000000001</v>
      </c>
      <c r="J27" s="102">
        <v>7.0000000000000007E-2</v>
      </c>
      <c r="K27" s="102">
        <v>0.749</v>
      </c>
      <c r="L27" s="102">
        <v>0.53200000000000003</v>
      </c>
      <c r="M27" s="102">
        <v>0.17899999999999999</v>
      </c>
      <c r="N27" s="102">
        <v>0.432</v>
      </c>
      <c r="O27" s="102">
        <v>0.436</v>
      </c>
      <c r="P27" s="102">
        <v>0.36299999999999999</v>
      </c>
      <c r="Q27" s="102">
        <v>6.9000000000000006E-2</v>
      </c>
      <c r="R27" s="102">
        <v>0.22500000000000001</v>
      </c>
      <c r="S27" s="102">
        <v>0.26200000000000001</v>
      </c>
      <c r="T27" s="102">
        <v>6.7000000000000004E-2</v>
      </c>
      <c r="U27" s="102">
        <v>0.315</v>
      </c>
      <c r="V27" s="102">
        <v>0.318</v>
      </c>
      <c r="W27" s="205">
        <v>0.50100000000000011</v>
      </c>
      <c r="X27" s="102">
        <v>1.8920000000000001</v>
      </c>
      <c r="Y27" s="102">
        <v>1.4750000000000001</v>
      </c>
      <c r="Z27" s="102">
        <v>0.57999999999999996</v>
      </c>
      <c r="AA27" s="201">
        <v>4.548</v>
      </c>
      <c r="AB27" s="102">
        <v>4.1639999999999997</v>
      </c>
      <c r="AC27" s="102">
        <v>2.6850000000000001</v>
      </c>
      <c r="AD27" s="201">
        <v>1.85</v>
      </c>
    </row>
    <row r="28" spans="1:30" s="103" customFormat="1" ht="14.1" customHeight="1" x14ac:dyDescent="0.2">
      <c r="A28" s="200">
        <v>23</v>
      </c>
      <c r="B28" s="116">
        <v>1325</v>
      </c>
      <c r="C28" s="103" t="s">
        <v>764</v>
      </c>
      <c r="D28" s="107" t="s">
        <v>1096</v>
      </c>
      <c r="E28" s="102">
        <v>8.7999999999999995E-2</v>
      </c>
      <c r="F28" s="102" t="s">
        <v>959</v>
      </c>
      <c r="G28" s="102" t="s">
        <v>959</v>
      </c>
      <c r="H28" s="102">
        <v>8.3000000000000004E-2</v>
      </c>
      <c r="I28" s="102">
        <v>0.312</v>
      </c>
      <c r="J28" s="102">
        <v>9.4E-2</v>
      </c>
      <c r="K28" s="102">
        <v>1.1399999999999999</v>
      </c>
      <c r="L28" s="102">
        <v>0.86599999999999999</v>
      </c>
      <c r="M28" s="102">
        <v>0.28799999999999998</v>
      </c>
      <c r="N28" s="102">
        <v>0.48899999999999999</v>
      </c>
      <c r="O28" s="102">
        <v>0.56299999999999994</v>
      </c>
      <c r="P28" s="102">
        <v>0.55400000000000005</v>
      </c>
      <c r="Q28" s="102">
        <v>9.7000000000000003E-2</v>
      </c>
      <c r="R28" s="102">
        <v>0.35299999999999998</v>
      </c>
      <c r="S28" s="102">
        <v>0.27900000000000003</v>
      </c>
      <c r="T28" s="102">
        <v>7.9000000000000001E-2</v>
      </c>
      <c r="U28" s="102">
        <v>0.433</v>
      </c>
      <c r="V28" s="102">
        <v>0.29099999999999998</v>
      </c>
      <c r="W28" s="205">
        <v>0.49399999999999999</v>
      </c>
      <c r="X28" s="102">
        <v>2.7829999999999995</v>
      </c>
      <c r="Y28" s="102">
        <v>2.0789999999999997</v>
      </c>
      <c r="Z28" s="102">
        <v>0.56999999999999995</v>
      </c>
      <c r="AA28" s="201">
        <v>6.0140000000000002</v>
      </c>
      <c r="AB28" s="102">
        <v>5.484</v>
      </c>
      <c r="AC28" s="102">
        <v>3.7090000000000001</v>
      </c>
      <c r="AD28" s="201">
        <v>2.407</v>
      </c>
    </row>
    <row r="29" spans="1:30" s="103" customFormat="1" ht="14.1" customHeight="1" x14ac:dyDescent="0.2">
      <c r="A29" s="200">
        <v>24</v>
      </c>
      <c r="B29" s="116">
        <v>44</v>
      </c>
      <c r="C29" s="101" t="s">
        <v>366</v>
      </c>
      <c r="D29" s="116" t="s">
        <v>1096</v>
      </c>
      <c r="E29" s="102">
        <v>5.8999999999999997E-2</v>
      </c>
      <c r="F29" s="102" t="s">
        <v>959</v>
      </c>
      <c r="G29" s="102" t="s">
        <v>959</v>
      </c>
      <c r="H29" s="102">
        <v>0.06</v>
      </c>
      <c r="I29" s="102">
        <v>0.39100000000000001</v>
      </c>
      <c r="J29" s="102">
        <v>0.11</v>
      </c>
      <c r="K29" s="102">
        <v>1.38</v>
      </c>
      <c r="L29" s="102">
        <v>0.89500000000000002</v>
      </c>
      <c r="M29" s="102">
        <v>0.375</v>
      </c>
      <c r="N29" s="102">
        <v>0.96399999999999997</v>
      </c>
      <c r="O29" s="102">
        <v>1.1299999999999999</v>
      </c>
      <c r="P29" s="102">
        <v>0.95399999999999996</v>
      </c>
      <c r="Q29" s="102">
        <v>0.124</v>
      </c>
      <c r="R29" s="102">
        <v>0.50900000000000001</v>
      </c>
      <c r="S29" s="102">
        <v>0.82</v>
      </c>
      <c r="T29" s="102">
        <v>0.13400000000000001</v>
      </c>
      <c r="U29" s="102">
        <v>0.752</v>
      </c>
      <c r="V29" s="102">
        <v>0.69399999999999995</v>
      </c>
      <c r="W29" s="205">
        <v>0.56600000000000006</v>
      </c>
      <c r="X29" s="102">
        <v>3.6139999999999999</v>
      </c>
      <c r="Y29" s="102">
        <v>3.6029999999999998</v>
      </c>
      <c r="Z29" s="102">
        <v>1.5139999999999998</v>
      </c>
      <c r="AA29" s="201">
        <v>9.3560000000000016</v>
      </c>
      <c r="AB29" s="102">
        <v>8.48</v>
      </c>
      <c r="AC29" s="102">
        <v>4.8230000000000004</v>
      </c>
      <c r="AD29" s="201">
        <v>4.6159999999999997</v>
      </c>
    </row>
    <row r="30" spans="1:30" s="103" customFormat="1" ht="14.1" customHeight="1" x14ac:dyDescent="0.2">
      <c r="A30" s="200">
        <v>25</v>
      </c>
      <c r="B30" s="116">
        <v>45</v>
      </c>
      <c r="C30" s="101" t="s">
        <v>367</v>
      </c>
      <c r="D30" s="116" t="s">
        <v>1096</v>
      </c>
      <c r="E30" s="102" t="s">
        <v>959</v>
      </c>
      <c r="F30" s="102" t="s">
        <v>959</v>
      </c>
      <c r="G30" s="102" t="s">
        <v>959</v>
      </c>
      <c r="H30" s="102" t="s">
        <v>959</v>
      </c>
      <c r="I30" s="102">
        <v>0.223</v>
      </c>
      <c r="J30" s="102" t="s">
        <v>959</v>
      </c>
      <c r="K30" s="102">
        <v>0.27200000000000002</v>
      </c>
      <c r="L30" s="102">
        <v>0.28000000000000003</v>
      </c>
      <c r="M30" s="102">
        <v>0.129</v>
      </c>
      <c r="N30" s="102">
        <v>0.54</v>
      </c>
      <c r="O30" s="102">
        <v>0.29199999999999998</v>
      </c>
      <c r="P30" s="102">
        <v>0.33</v>
      </c>
      <c r="Q30" s="102" t="s">
        <v>959</v>
      </c>
      <c r="R30" s="102">
        <v>0.186</v>
      </c>
      <c r="S30" s="102">
        <v>0.20200000000000001</v>
      </c>
      <c r="T30" s="102" t="s">
        <v>959</v>
      </c>
      <c r="U30" s="102">
        <v>0.247</v>
      </c>
      <c r="V30" s="102">
        <v>0.2</v>
      </c>
      <c r="W30" s="205">
        <v>0.23300000000000001</v>
      </c>
      <c r="X30" s="102">
        <v>1.2210000000000001</v>
      </c>
      <c r="Y30" s="102">
        <v>1.06</v>
      </c>
      <c r="Z30" s="102">
        <v>0.40200000000000002</v>
      </c>
      <c r="AA30" s="201">
        <v>2.9184999999999999</v>
      </c>
      <c r="AB30" s="102">
        <v>2.669</v>
      </c>
      <c r="AC30" s="102">
        <v>1.6425000000000001</v>
      </c>
      <c r="AD30" s="201">
        <v>1.3414999999999999</v>
      </c>
    </row>
    <row r="31" spans="1:30" s="103" customFormat="1" ht="14.1" customHeight="1" x14ac:dyDescent="0.2">
      <c r="A31" s="200">
        <v>26</v>
      </c>
      <c r="B31" s="116">
        <v>722</v>
      </c>
      <c r="C31" s="101" t="s">
        <v>432</v>
      </c>
      <c r="D31" s="116" t="s">
        <v>1096</v>
      </c>
      <c r="E31" s="102" t="s">
        <v>959</v>
      </c>
      <c r="F31" s="102" t="s">
        <v>959</v>
      </c>
      <c r="G31" s="102" t="s">
        <v>959</v>
      </c>
      <c r="H31" s="102" t="s">
        <v>959</v>
      </c>
      <c r="I31" s="102">
        <v>0.13800000000000001</v>
      </c>
      <c r="J31" s="102">
        <v>4.1000000000000002E-2</v>
      </c>
      <c r="K31" s="102">
        <v>0.64600000000000002</v>
      </c>
      <c r="L31" s="102">
        <v>0.48599999999999999</v>
      </c>
      <c r="M31" s="102">
        <v>0.192</v>
      </c>
      <c r="N31" s="102">
        <v>0.35099999999999998</v>
      </c>
      <c r="O31" s="102">
        <v>0.35799999999999998</v>
      </c>
      <c r="P31" s="102">
        <v>0.32500000000000001</v>
      </c>
      <c r="Q31" s="102">
        <v>5.8000000000000003E-2</v>
      </c>
      <c r="R31" s="102">
        <v>0.254</v>
      </c>
      <c r="S31" s="102">
        <v>0.40400000000000003</v>
      </c>
      <c r="T31" s="102">
        <v>7.4999999999999997E-2</v>
      </c>
      <c r="U31" s="102">
        <v>0.113</v>
      </c>
      <c r="V31" s="102">
        <v>0.372</v>
      </c>
      <c r="W31" s="205">
        <v>0.18650000000000003</v>
      </c>
      <c r="X31" s="102">
        <v>1.675</v>
      </c>
      <c r="Y31" s="102">
        <v>1.1830000000000001</v>
      </c>
      <c r="Z31" s="102">
        <v>0.77600000000000002</v>
      </c>
      <c r="AA31" s="201">
        <v>3.823</v>
      </c>
      <c r="AB31" s="102">
        <v>3.6520000000000001</v>
      </c>
      <c r="AC31" s="102">
        <v>2.1905000000000001</v>
      </c>
      <c r="AD31" s="201">
        <v>1.98</v>
      </c>
    </row>
    <row r="32" spans="1:30" s="103" customFormat="1" ht="14.1" customHeight="1" x14ac:dyDescent="0.2">
      <c r="A32" s="200">
        <v>27</v>
      </c>
      <c r="B32" s="116">
        <v>1315</v>
      </c>
      <c r="C32" s="101" t="s">
        <v>496</v>
      </c>
      <c r="D32" s="116" t="s">
        <v>1096</v>
      </c>
      <c r="E32" s="102" t="s">
        <v>959</v>
      </c>
      <c r="F32" s="102" t="s">
        <v>959</v>
      </c>
      <c r="G32" s="102" t="s">
        <v>959</v>
      </c>
      <c r="H32" s="102" t="s">
        <v>959</v>
      </c>
      <c r="I32" s="102">
        <v>0.20200000000000001</v>
      </c>
      <c r="J32" s="102" t="s">
        <v>959</v>
      </c>
      <c r="K32" s="102">
        <v>0.46</v>
      </c>
      <c r="L32" s="102">
        <v>0.31900000000000001</v>
      </c>
      <c r="M32" s="102">
        <v>0.127</v>
      </c>
      <c r="N32" s="102">
        <v>0.28499999999999998</v>
      </c>
      <c r="O32" s="102">
        <v>0.30399999999999999</v>
      </c>
      <c r="P32" s="102">
        <v>0.26500000000000001</v>
      </c>
      <c r="Q32" s="102" t="s">
        <v>959</v>
      </c>
      <c r="R32" s="102">
        <v>0.182</v>
      </c>
      <c r="S32" s="102">
        <v>0.19</v>
      </c>
      <c r="T32" s="102" t="s">
        <v>959</v>
      </c>
      <c r="U32" s="102">
        <v>0.21199999999999999</v>
      </c>
      <c r="V32" s="102">
        <v>0.189</v>
      </c>
      <c r="W32" s="205">
        <v>0.21200000000000002</v>
      </c>
      <c r="X32" s="102">
        <v>1.1910000000000001</v>
      </c>
      <c r="Y32" s="102">
        <v>0.96799999999999975</v>
      </c>
      <c r="Z32" s="102">
        <v>0.379</v>
      </c>
      <c r="AA32" s="201">
        <v>2.7524999999999999</v>
      </c>
      <c r="AB32" s="102">
        <v>2.5379999999999998</v>
      </c>
      <c r="AC32" s="102">
        <v>1.5874999999999999</v>
      </c>
      <c r="AD32" s="201">
        <v>1.2594999999999998</v>
      </c>
    </row>
    <row r="33" spans="1:30" s="103" customFormat="1" ht="14.1" customHeight="1" x14ac:dyDescent="0.2">
      <c r="A33" s="200">
        <v>28</v>
      </c>
      <c r="B33" s="116">
        <v>576</v>
      </c>
      <c r="C33" s="101" t="s">
        <v>409</v>
      </c>
      <c r="D33" s="116" t="s">
        <v>1096</v>
      </c>
      <c r="E33" s="102" t="s">
        <v>959</v>
      </c>
      <c r="F33" s="102" t="s">
        <v>959</v>
      </c>
      <c r="G33" s="102" t="s">
        <v>959</v>
      </c>
      <c r="H33" s="102" t="s">
        <v>959</v>
      </c>
      <c r="I33" s="102">
        <v>8.1000000000000003E-2</v>
      </c>
      <c r="J33" s="102" t="s">
        <v>959</v>
      </c>
      <c r="K33" s="102">
        <v>0.29799999999999999</v>
      </c>
      <c r="L33" s="102">
        <v>0.156</v>
      </c>
      <c r="M33" s="102">
        <v>6.6000000000000003E-2</v>
      </c>
      <c r="N33" s="102">
        <v>0.16400000000000001</v>
      </c>
      <c r="O33" s="102">
        <v>0.22900000000000001</v>
      </c>
      <c r="P33" s="102">
        <v>0.214</v>
      </c>
      <c r="Q33" s="102" t="s">
        <v>959</v>
      </c>
      <c r="R33" s="102">
        <v>0.108</v>
      </c>
      <c r="S33" s="102">
        <v>0.20499999999999999</v>
      </c>
      <c r="T33" s="102" t="s">
        <v>959</v>
      </c>
      <c r="U33" s="102">
        <v>0.16900000000000001</v>
      </c>
      <c r="V33" s="102">
        <v>0.16700000000000001</v>
      </c>
      <c r="W33" s="205">
        <v>9.0999999999999998E-2</v>
      </c>
      <c r="X33" s="102">
        <v>0.68400000000000005</v>
      </c>
      <c r="Y33" s="102">
        <v>0.72499999999999998</v>
      </c>
      <c r="Z33" s="102">
        <v>0.372</v>
      </c>
      <c r="AA33" s="201">
        <v>1.8745000000000001</v>
      </c>
      <c r="AB33" s="102">
        <v>1.7030000000000001</v>
      </c>
      <c r="AC33" s="102">
        <v>0.88549999999999995</v>
      </c>
      <c r="AD33" s="201">
        <v>0.99150000000000005</v>
      </c>
    </row>
    <row r="34" spans="1:30" s="103" customFormat="1" ht="14.1" customHeight="1" x14ac:dyDescent="0.2">
      <c r="A34" s="200">
        <v>29</v>
      </c>
      <c r="B34" s="116">
        <v>161</v>
      </c>
      <c r="C34" s="101" t="s">
        <v>379</v>
      </c>
      <c r="D34" s="116" t="s">
        <v>1096</v>
      </c>
      <c r="E34" s="102" t="s">
        <v>959</v>
      </c>
      <c r="F34" s="102" t="s">
        <v>959</v>
      </c>
      <c r="G34" s="102" t="s">
        <v>959</v>
      </c>
      <c r="H34" s="102" t="s">
        <v>959</v>
      </c>
      <c r="I34" s="102" t="s">
        <v>959</v>
      </c>
      <c r="J34" s="102" t="s">
        <v>959</v>
      </c>
      <c r="K34" s="102" t="s">
        <v>959</v>
      </c>
      <c r="L34" s="102" t="s">
        <v>959</v>
      </c>
      <c r="M34" s="102" t="s">
        <v>959</v>
      </c>
      <c r="N34" s="102" t="s">
        <v>959</v>
      </c>
      <c r="O34" s="102" t="s">
        <v>959</v>
      </c>
      <c r="P34" s="102" t="s">
        <v>959</v>
      </c>
      <c r="Q34" s="102" t="s">
        <v>959</v>
      </c>
      <c r="R34" s="102" t="s">
        <v>959</v>
      </c>
      <c r="S34" s="102" t="s">
        <v>959</v>
      </c>
      <c r="T34" s="102" t="s">
        <v>959</v>
      </c>
      <c r="U34" s="102" t="s">
        <v>959</v>
      </c>
      <c r="V34" s="102" t="s">
        <v>959</v>
      </c>
      <c r="W34" s="205">
        <v>1.2500000000000001E-2</v>
      </c>
      <c r="X34" s="102">
        <v>0.01</v>
      </c>
      <c r="Y34" s="102">
        <v>1.4999999999999999E-2</v>
      </c>
      <c r="Z34" s="102">
        <v>5.0000000000000001E-3</v>
      </c>
      <c r="AA34" s="201">
        <v>4.4999999999999998E-2</v>
      </c>
      <c r="AB34" s="102">
        <v>0.04</v>
      </c>
      <c r="AC34" s="102">
        <v>2.75E-2</v>
      </c>
      <c r="AD34" s="201">
        <v>1.7500000000000002E-2</v>
      </c>
    </row>
    <row r="35" spans="1:30" s="103" customFormat="1" ht="14.1" customHeight="1" x14ac:dyDescent="0.2">
      <c r="A35" s="200">
        <v>30</v>
      </c>
      <c r="B35" s="116">
        <v>233</v>
      </c>
      <c r="C35" s="101" t="s">
        <v>386</v>
      </c>
      <c r="D35" s="116" t="s">
        <v>1096</v>
      </c>
      <c r="E35" s="102" t="s">
        <v>959</v>
      </c>
      <c r="F35" s="102" t="s">
        <v>959</v>
      </c>
      <c r="G35" s="102" t="s">
        <v>959</v>
      </c>
      <c r="H35" s="102" t="s">
        <v>959</v>
      </c>
      <c r="I35" s="102">
        <v>0.113</v>
      </c>
      <c r="J35" s="102">
        <v>2.7E-2</v>
      </c>
      <c r="K35" s="102">
        <v>0.31900000000000001</v>
      </c>
      <c r="L35" s="102">
        <v>0.24199999999999999</v>
      </c>
      <c r="M35" s="102">
        <v>8.8999999999999996E-2</v>
      </c>
      <c r="N35" s="102">
        <v>0.182</v>
      </c>
      <c r="O35" s="102">
        <v>0.19</v>
      </c>
      <c r="P35" s="102">
        <v>0.16600000000000001</v>
      </c>
      <c r="Q35" s="102">
        <v>3.6999999999999998E-2</v>
      </c>
      <c r="R35" s="102">
        <v>0.11700000000000001</v>
      </c>
      <c r="S35" s="102">
        <v>0.248</v>
      </c>
      <c r="T35" s="102">
        <v>4.7E-2</v>
      </c>
      <c r="U35" s="102">
        <v>5.8999999999999997E-2</v>
      </c>
      <c r="V35" s="102">
        <v>0.22500000000000001</v>
      </c>
      <c r="W35" s="205">
        <v>0.14749999999999999</v>
      </c>
      <c r="X35" s="102">
        <v>0.83199999999999985</v>
      </c>
      <c r="Y35" s="102">
        <v>0.6160000000000001</v>
      </c>
      <c r="Z35" s="102">
        <v>0.47299999999999998</v>
      </c>
      <c r="AA35" s="201">
        <v>2.0709999999999997</v>
      </c>
      <c r="AB35" s="102">
        <v>1.9750000000000001</v>
      </c>
      <c r="AC35" s="102">
        <v>1.1435</v>
      </c>
      <c r="AD35" s="201">
        <v>1.0820000000000001</v>
      </c>
    </row>
    <row r="36" spans="1:30" s="103" customFormat="1" ht="14.1" customHeight="1" x14ac:dyDescent="0.2">
      <c r="A36" s="200">
        <v>31</v>
      </c>
      <c r="B36" s="118">
        <v>639</v>
      </c>
      <c r="C36" s="103" t="s">
        <v>417</v>
      </c>
      <c r="D36" s="107" t="s">
        <v>1096</v>
      </c>
      <c r="E36" s="102" t="s">
        <v>959</v>
      </c>
      <c r="F36" s="102" t="s">
        <v>959</v>
      </c>
      <c r="G36" s="102" t="s">
        <v>959</v>
      </c>
      <c r="H36" s="102" t="s">
        <v>959</v>
      </c>
      <c r="I36" s="102">
        <v>0.11799999999999999</v>
      </c>
      <c r="J36" s="102" t="s">
        <v>959</v>
      </c>
      <c r="K36" s="102">
        <v>0.47299999999999998</v>
      </c>
      <c r="L36" s="102">
        <v>0.32500000000000001</v>
      </c>
      <c r="M36" s="102">
        <v>0.13500000000000001</v>
      </c>
      <c r="N36" s="102">
        <v>0.313</v>
      </c>
      <c r="O36" s="102">
        <v>0.33400000000000002</v>
      </c>
      <c r="P36" s="102">
        <v>0.29299999999999998</v>
      </c>
      <c r="Q36" s="102">
        <v>4.2999999999999997E-2</v>
      </c>
      <c r="R36" s="102">
        <v>0.187</v>
      </c>
      <c r="S36" s="102">
        <v>0.46700000000000003</v>
      </c>
      <c r="T36" s="102">
        <v>7.0000000000000007E-2</v>
      </c>
      <c r="U36" s="102">
        <v>9.6000000000000002E-2</v>
      </c>
      <c r="V36" s="102">
        <v>0.40600000000000003</v>
      </c>
      <c r="W36" s="205">
        <v>0.128</v>
      </c>
      <c r="X36" s="102">
        <v>1.246</v>
      </c>
      <c r="Y36" s="102">
        <v>1.0230000000000001</v>
      </c>
      <c r="Z36" s="102">
        <v>0.873</v>
      </c>
      <c r="AA36" s="201">
        <v>3.2725</v>
      </c>
      <c r="AB36" s="102">
        <v>3.1334999999999997</v>
      </c>
      <c r="AC36" s="102">
        <v>1.631</v>
      </c>
      <c r="AD36" s="201">
        <v>1.8920000000000001</v>
      </c>
    </row>
    <row r="37" spans="1:30" s="103" customFormat="1" ht="14.1" customHeight="1" x14ac:dyDescent="0.2">
      <c r="A37" s="200">
        <v>32</v>
      </c>
      <c r="B37" s="116">
        <v>949</v>
      </c>
      <c r="C37" s="101" t="s">
        <v>445</v>
      </c>
      <c r="D37" s="116" t="s">
        <v>1096</v>
      </c>
      <c r="E37" s="102" t="s">
        <v>959</v>
      </c>
      <c r="F37" s="102" t="s">
        <v>959</v>
      </c>
      <c r="G37" s="102" t="s">
        <v>959</v>
      </c>
      <c r="H37" s="102" t="s">
        <v>959</v>
      </c>
      <c r="I37" s="102" t="s">
        <v>959</v>
      </c>
      <c r="J37" s="102" t="s">
        <v>959</v>
      </c>
      <c r="K37" s="102">
        <v>4.7E-2</v>
      </c>
      <c r="L37" s="102">
        <v>3.5000000000000003E-2</v>
      </c>
      <c r="M37" s="102" t="s">
        <v>959</v>
      </c>
      <c r="N37" s="102" t="s">
        <v>959</v>
      </c>
      <c r="O37" s="102" t="s">
        <v>959</v>
      </c>
      <c r="P37" s="102" t="s">
        <v>959</v>
      </c>
      <c r="Q37" s="102" t="s">
        <v>959</v>
      </c>
      <c r="R37" s="102" t="s">
        <v>959</v>
      </c>
      <c r="S37" s="102">
        <v>3.6999999999999998E-2</v>
      </c>
      <c r="T37" s="102" t="s">
        <v>959</v>
      </c>
      <c r="U37" s="102" t="s">
        <v>959</v>
      </c>
      <c r="V37" s="102">
        <v>3.3000000000000002E-2</v>
      </c>
      <c r="W37" s="205">
        <v>1.2500000000000001E-2</v>
      </c>
      <c r="X37" s="102">
        <v>8.7000000000000008E-2</v>
      </c>
      <c r="Y37" s="102">
        <v>1.4999999999999999E-2</v>
      </c>
      <c r="Z37" s="102">
        <v>7.0000000000000007E-2</v>
      </c>
      <c r="AA37" s="201">
        <v>0.18700000000000003</v>
      </c>
      <c r="AB37" s="102">
        <v>0.18200000000000002</v>
      </c>
      <c r="AC37" s="102">
        <v>0.10450000000000001</v>
      </c>
      <c r="AD37" s="201">
        <v>8.2500000000000004E-2</v>
      </c>
    </row>
    <row r="38" spans="1:30" s="103" customFormat="1" ht="14.1" customHeight="1" x14ac:dyDescent="0.2">
      <c r="A38" s="200">
        <v>33</v>
      </c>
      <c r="B38" s="116">
        <v>921</v>
      </c>
      <c r="C38" s="101" t="s">
        <v>443</v>
      </c>
      <c r="D38" s="116" t="s">
        <v>1096</v>
      </c>
      <c r="E38" s="102" t="s">
        <v>959</v>
      </c>
      <c r="F38" s="102" t="s">
        <v>959</v>
      </c>
      <c r="G38" s="102" t="s">
        <v>959</v>
      </c>
      <c r="H38" s="102" t="s">
        <v>959</v>
      </c>
      <c r="I38" s="102">
        <v>8.4000000000000005E-2</v>
      </c>
      <c r="J38" s="102" t="s">
        <v>959</v>
      </c>
      <c r="K38" s="102">
        <v>0.34799999999999998</v>
      </c>
      <c r="L38" s="102">
        <v>0.249</v>
      </c>
      <c r="M38" s="102">
        <v>0.11</v>
      </c>
      <c r="N38" s="102">
        <v>0.26100000000000001</v>
      </c>
      <c r="O38" s="102">
        <v>0.32700000000000001</v>
      </c>
      <c r="P38" s="102">
        <v>0.27200000000000002</v>
      </c>
      <c r="Q38" s="102">
        <v>4.2999999999999997E-2</v>
      </c>
      <c r="R38" s="102">
        <v>0.157</v>
      </c>
      <c r="S38" s="102">
        <v>0.374</v>
      </c>
      <c r="T38" s="102">
        <v>6.3E-2</v>
      </c>
      <c r="U38" s="102">
        <v>9.6000000000000002E-2</v>
      </c>
      <c r="V38" s="102">
        <v>0.32500000000000001</v>
      </c>
      <c r="W38" s="205">
        <v>9.4E-2</v>
      </c>
      <c r="X38" s="102">
        <v>0.96799999999999997</v>
      </c>
      <c r="Y38" s="102">
        <v>0.95800000000000007</v>
      </c>
      <c r="Z38" s="102">
        <v>0.69900000000000007</v>
      </c>
      <c r="AA38" s="201">
        <v>2.7215000000000003</v>
      </c>
      <c r="AB38" s="102">
        <v>2.5825</v>
      </c>
      <c r="AC38" s="102">
        <v>1.2819999999999998</v>
      </c>
      <c r="AD38" s="201">
        <v>1.6279999999999999</v>
      </c>
    </row>
    <row r="39" spans="1:30" s="103" customFormat="1" ht="14.1" customHeight="1" x14ac:dyDescent="0.2">
      <c r="A39" s="200">
        <v>34</v>
      </c>
      <c r="B39" s="107">
        <v>366</v>
      </c>
      <c r="C39" s="103" t="s">
        <v>394</v>
      </c>
      <c r="D39" s="107" t="s">
        <v>1096</v>
      </c>
      <c r="E39" s="102" t="s">
        <v>959</v>
      </c>
      <c r="F39" s="102" t="s">
        <v>959</v>
      </c>
      <c r="G39" s="102" t="s">
        <v>959</v>
      </c>
      <c r="H39" s="102" t="s">
        <v>959</v>
      </c>
      <c r="I39" s="102" t="s">
        <v>959</v>
      </c>
      <c r="J39" s="102" t="s">
        <v>959</v>
      </c>
      <c r="K39" s="102">
        <v>4.2999999999999997E-2</v>
      </c>
      <c r="L39" s="102" t="s">
        <v>959</v>
      </c>
      <c r="M39" s="102" t="s">
        <v>959</v>
      </c>
      <c r="N39" s="102" t="s">
        <v>959</v>
      </c>
      <c r="O39" s="102">
        <v>4.3999999999999997E-2</v>
      </c>
      <c r="P39" s="102">
        <v>4.1000000000000002E-2</v>
      </c>
      <c r="Q39" s="102" t="s">
        <v>959</v>
      </c>
      <c r="R39" s="102" t="s">
        <v>959</v>
      </c>
      <c r="S39" s="102">
        <v>3.3000000000000002E-2</v>
      </c>
      <c r="T39" s="102" t="s">
        <v>959</v>
      </c>
      <c r="U39" s="102">
        <v>4.2999999999999997E-2</v>
      </c>
      <c r="V39" s="102">
        <v>3.3000000000000002E-2</v>
      </c>
      <c r="W39" s="205">
        <v>1.2500000000000001E-2</v>
      </c>
      <c r="X39" s="102">
        <v>5.0500000000000003E-2</v>
      </c>
      <c r="Y39" s="102">
        <v>0.13550000000000001</v>
      </c>
      <c r="Z39" s="102">
        <v>6.6000000000000003E-2</v>
      </c>
      <c r="AA39" s="201">
        <v>0.26700000000000002</v>
      </c>
      <c r="AB39" s="102">
        <v>0.2215</v>
      </c>
      <c r="AC39" s="102">
        <v>6.8000000000000005E-2</v>
      </c>
      <c r="AD39" s="201">
        <v>0.1585</v>
      </c>
    </row>
    <row r="40" spans="1:30" s="103" customFormat="1" ht="14.1" customHeight="1" x14ac:dyDescent="0.2">
      <c r="A40" s="200">
        <v>35</v>
      </c>
      <c r="B40" s="116">
        <v>642</v>
      </c>
      <c r="C40" s="101" t="s">
        <v>418</v>
      </c>
      <c r="D40" s="116" t="s">
        <v>1096</v>
      </c>
      <c r="E40" s="102" t="s">
        <v>959</v>
      </c>
      <c r="F40" s="102" t="s">
        <v>959</v>
      </c>
      <c r="G40" s="102" t="s">
        <v>959</v>
      </c>
      <c r="H40" s="102" t="s">
        <v>959</v>
      </c>
      <c r="I40" s="102">
        <v>0.185</v>
      </c>
      <c r="J40" s="102">
        <v>4.7E-2</v>
      </c>
      <c r="K40" s="102">
        <v>0.627</v>
      </c>
      <c r="L40" s="102">
        <v>0.41299999999999998</v>
      </c>
      <c r="M40" s="102">
        <v>0.158</v>
      </c>
      <c r="N40" s="102">
        <v>0.42</v>
      </c>
      <c r="O40" s="102">
        <v>0.47399999999999998</v>
      </c>
      <c r="P40" s="102">
        <v>0.41699999999999998</v>
      </c>
      <c r="Q40" s="102">
        <v>7.1999999999999995E-2</v>
      </c>
      <c r="R40" s="102">
        <v>0.22</v>
      </c>
      <c r="S40" s="102">
        <v>0.35099999999999998</v>
      </c>
      <c r="T40" s="102">
        <v>0.06</v>
      </c>
      <c r="U40" s="102">
        <v>0.32</v>
      </c>
      <c r="V40" s="102">
        <v>0.29599999999999999</v>
      </c>
      <c r="W40" s="205">
        <v>0.23949999999999999</v>
      </c>
      <c r="X40" s="102">
        <v>1.6179999999999999</v>
      </c>
      <c r="Y40" s="102">
        <v>1.5630000000000002</v>
      </c>
      <c r="Z40" s="102">
        <v>0.64700000000000002</v>
      </c>
      <c r="AA40" s="201">
        <v>4.07</v>
      </c>
      <c r="AB40" s="102">
        <v>3.6779999999999995</v>
      </c>
      <c r="AC40" s="102">
        <v>2.1375000000000002</v>
      </c>
      <c r="AD40" s="201">
        <v>1.976</v>
      </c>
    </row>
    <row r="41" spans="1:30" s="103" customFormat="1" ht="14.1" customHeight="1" x14ac:dyDescent="0.2">
      <c r="A41" s="200">
        <v>36</v>
      </c>
      <c r="B41" s="116">
        <v>413</v>
      </c>
      <c r="C41" s="101" t="s">
        <v>396</v>
      </c>
      <c r="D41" s="116" t="s">
        <v>1096</v>
      </c>
      <c r="E41" s="102" t="s">
        <v>959</v>
      </c>
      <c r="F41" s="102" t="s">
        <v>959</v>
      </c>
      <c r="G41" s="102" t="s">
        <v>959</v>
      </c>
      <c r="H41" s="102" t="s">
        <v>959</v>
      </c>
      <c r="I41" s="102" t="s">
        <v>959</v>
      </c>
      <c r="J41" s="102" t="s">
        <v>959</v>
      </c>
      <c r="K41" s="102" t="s">
        <v>959</v>
      </c>
      <c r="L41" s="102" t="s">
        <v>959</v>
      </c>
      <c r="M41" s="102" t="s">
        <v>959</v>
      </c>
      <c r="N41" s="102" t="s">
        <v>959</v>
      </c>
      <c r="O41" s="102" t="s">
        <v>959</v>
      </c>
      <c r="P41" s="102" t="s">
        <v>959</v>
      </c>
      <c r="Q41" s="102" t="s">
        <v>959</v>
      </c>
      <c r="R41" s="102" t="s">
        <v>959</v>
      </c>
      <c r="S41" s="102" t="s">
        <v>959</v>
      </c>
      <c r="T41" s="102" t="s">
        <v>959</v>
      </c>
      <c r="U41" s="102" t="s">
        <v>959</v>
      </c>
      <c r="V41" s="102" t="s">
        <v>959</v>
      </c>
      <c r="W41" s="205">
        <v>1.2500000000000001E-2</v>
      </c>
      <c r="X41" s="102">
        <v>0.01</v>
      </c>
      <c r="Y41" s="102">
        <v>1.4999999999999999E-2</v>
      </c>
      <c r="Z41" s="102">
        <v>5.0000000000000001E-3</v>
      </c>
      <c r="AA41" s="201">
        <v>4.4999999999999998E-2</v>
      </c>
      <c r="AB41" s="102">
        <v>0.04</v>
      </c>
      <c r="AC41" s="102">
        <v>2.75E-2</v>
      </c>
      <c r="AD41" s="201">
        <v>1.7500000000000002E-2</v>
      </c>
    </row>
    <row r="42" spans="1:30" s="103" customFormat="1" ht="14.1" customHeight="1" x14ac:dyDescent="0.2">
      <c r="A42" s="200">
        <v>37</v>
      </c>
      <c r="B42" s="116">
        <v>643</v>
      </c>
      <c r="C42" s="101" t="s">
        <v>419</v>
      </c>
      <c r="D42" s="116" t="s">
        <v>1096</v>
      </c>
      <c r="E42" s="102" t="s">
        <v>959</v>
      </c>
      <c r="F42" s="102" t="s">
        <v>959</v>
      </c>
      <c r="G42" s="102" t="s">
        <v>959</v>
      </c>
      <c r="H42" s="102" t="s">
        <v>959</v>
      </c>
      <c r="I42" s="102" t="s">
        <v>959</v>
      </c>
      <c r="J42" s="102" t="s">
        <v>959</v>
      </c>
      <c r="K42" s="102">
        <v>8.4000000000000005E-2</v>
      </c>
      <c r="L42" s="102">
        <v>0.05</v>
      </c>
      <c r="M42" s="102" t="s">
        <v>959</v>
      </c>
      <c r="N42" s="102" t="s">
        <v>959</v>
      </c>
      <c r="O42" s="102">
        <v>4.3999999999999997E-2</v>
      </c>
      <c r="P42" s="102">
        <v>3.9E-2</v>
      </c>
      <c r="Q42" s="102">
        <v>1.0999999999999999E-2</v>
      </c>
      <c r="R42" s="102" t="s">
        <v>959</v>
      </c>
      <c r="S42" s="102">
        <v>7.6999999999999999E-2</v>
      </c>
      <c r="T42" s="102" t="s">
        <v>959</v>
      </c>
      <c r="U42" s="102" t="s">
        <v>959</v>
      </c>
      <c r="V42" s="102">
        <v>6.2E-2</v>
      </c>
      <c r="W42" s="205">
        <v>1.2500000000000001E-2</v>
      </c>
      <c r="X42" s="102">
        <v>0.13900000000000001</v>
      </c>
      <c r="Y42" s="102">
        <v>0.10149999999999999</v>
      </c>
      <c r="Z42" s="102">
        <v>0.13900000000000001</v>
      </c>
      <c r="AA42" s="201">
        <v>0.39450000000000002</v>
      </c>
      <c r="AB42" s="102">
        <v>0.38100000000000001</v>
      </c>
      <c r="AC42" s="102">
        <v>0.15650000000000003</v>
      </c>
      <c r="AD42" s="201">
        <v>0.22949999999999998</v>
      </c>
    </row>
    <row r="43" spans="1:30" s="103" customFormat="1" ht="14.1" customHeight="1" x14ac:dyDescent="0.2">
      <c r="A43" s="200">
        <v>38</v>
      </c>
      <c r="B43" s="116">
        <v>460</v>
      </c>
      <c r="C43" s="101" t="s">
        <v>402</v>
      </c>
      <c r="D43" s="116" t="s">
        <v>1096</v>
      </c>
      <c r="E43" s="102" t="s">
        <v>959</v>
      </c>
      <c r="F43" s="102" t="s">
        <v>959</v>
      </c>
      <c r="G43" s="102" t="s">
        <v>959</v>
      </c>
      <c r="H43" s="102" t="s">
        <v>959</v>
      </c>
      <c r="I43" s="102">
        <v>0.183</v>
      </c>
      <c r="J43" s="102" t="s">
        <v>959</v>
      </c>
      <c r="K43" s="102">
        <v>0.72</v>
      </c>
      <c r="L43" s="102">
        <v>0.49299999999999999</v>
      </c>
      <c r="M43" s="102">
        <v>0.17799999999999999</v>
      </c>
      <c r="N43" s="102">
        <v>0.45300000000000001</v>
      </c>
      <c r="O43" s="102">
        <v>0.495</v>
      </c>
      <c r="P43" s="102">
        <v>0.432</v>
      </c>
      <c r="Q43" s="102">
        <v>6.4000000000000001E-2</v>
      </c>
      <c r="R43" s="102">
        <v>0.253</v>
      </c>
      <c r="S43" s="102">
        <v>0.39600000000000002</v>
      </c>
      <c r="T43" s="102">
        <v>6.4000000000000001E-2</v>
      </c>
      <c r="U43" s="102">
        <v>0.33600000000000002</v>
      </c>
      <c r="V43" s="102">
        <v>0.32900000000000001</v>
      </c>
      <c r="W43" s="205">
        <v>0.193</v>
      </c>
      <c r="X43" s="102">
        <v>1.8440000000000001</v>
      </c>
      <c r="Y43" s="102">
        <v>1.6440000000000003</v>
      </c>
      <c r="Z43" s="102">
        <v>0.72499999999999998</v>
      </c>
      <c r="AA43" s="201">
        <v>4.4085000000000001</v>
      </c>
      <c r="AB43" s="102">
        <v>4.0084999999999997</v>
      </c>
      <c r="AC43" s="102">
        <v>2.3540000000000001</v>
      </c>
      <c r="AD43" s="201">
        <v>2.1470000000000002</v>
      </c>
    </row>
    <row r="44" spans="1:30" s="103" customFormat="1" ht="14.1" customHeight="1" x14ac:dyDescent="0.2">
      <c r="A44" s="200">
        <v>39</v>
      </c>
      <c r="B44" s="116">
        <v>11</v>
      </c>
      <c r="C44" s="101" t="s">
        <v>362</v>
      </c>
      <c r="D44" s="116" t="s">
        <v>1100</v>
      </c>
      <c r="E44" s="102" t="s">
        <v>959</v>
      </c>
      <c r="F44" s="102" t="s">
        <v>959</v>
      </c>
      <c r="G44" s="102" t="s">
        <v>959</v>
      </c>
      <c r="H44" s="102" t="s">
        <v>959</v>
      </c>
      <c r="I44" s="102">
        <v>6.8000000000000005E-2</v>
      </c>
      <c r="J44" s="102" t="s">
        <v>959</v>
      </c>
      <c r="K44" s="102">
        <v>0.28899999999999998</v>
      </c>
      <c r="L44" s="102">
        <v>0.21</v>
      </c>
      <c r="M44" s="102">
        <v>6.7000000000000004E-2</v>
      </c>
      <c r="N44" s="102">
        <v>0.14399999999999999</v>
      </c>
      <c r="O44" s="102">
        <v>0.124</v>
      </c>
      <c r="P44" s="102">
        <v>0.13200000000000001</v>
      </c>
      <c r="Q44" s="102" t="s">
        <v>959</v>
      </c>
      <c r="R44" s="102">
        <v>7.6999999999999999E-2</v>
      </c>
      <c r="S44" s="102">
        <v>0.15</v>
      </c>
      <c r="T44" s="102" t="s">
        <v>959</v>
      </c>
      <c r="U44" s="102">
        <v>4.1000000000000002E-2</v>
      </c>
      <c r="V44" s="102">
        <v>0.11600000000000001</v>
      </c>
      <c r="W44" s="205">
        <v>7.8000000000000014E-2</v>
      </c>
      <c r="X44" s="102">
        <v>0.71</v>
      </c>
      <c r="Y44" s="102">
        <v>0.379</v>
      </c>
      <c r="Z44" s="102">
        <v>0.26600000000000001</v>
      </c>
      <c r="AA44" s="201">
        <v>1.4354999999999998</v>
      </c>
      <c r="AB44" s="102">
        <v>1.3919999999999999</v>
      </c>
      <c r="AC44" s="102">
        <v>0.86750000000000005</v>
      </c>
      <c r="AD44" s="201">
        <v>0.66850000000000009</v>
      </c>
    </row>
    <row r="45" spans="1:30" s="103" customFormat="1" ht="14.1" customHeight="1" x14ac:dyDescent="0.2">
      <c r="A45" s="200">
        <v>40</v>
      </c>
      <c r="B45" s="116">
        <v>1313</v>
      </c>
      <c r="C45" s="101" t="s">
        <v>758</v>
      </c>
      <c r="D45" s="116" t="s">
        <v>1098</v>
      </c>
      <c r="E45" s="102" t="s">
        <v>959</v>
      </c>
      <c r="F45" s="102" t="s">
        <v>959</v>
      </c>
      <c r="G45" s="102" t="s">
        <v>959</v>
      </c>
      <c r="H45" s="102" t="s">
        <v>959</v>
      </c>
      <c r="I45" s="102">
        <v>0.14199999999999999</v>
      </c>
      <c r="J45" s="102" t="s">
        <v>959</v>
      </c>
      <c r="K45" s="102">
        <v>0.56100000000000005</v>
      </c>
      <c r="L45" s="102">
        <v>0.35799999999999998</v>
      </c>
      <c r="M45" s="102">
        <v>0.13100000000000001</v>
      </c>
      <c r="N45" s="102">
        <v>0.34200000000000003</v>
      </c>
      <c r="O45" s="102">
        <v>0.34599999999999997</v>
      </c>
      <c r="P45" s="102">
        <v>0.35199999999999998</v>
      </c>
      <c r="Q45" s="102">
        <v>4.8000000000000001E-2</v>
      </c>
      <c r="R45" s="102">
        <v>0.19700000000000001</v>
      </c>
      <c r="S45" s="102">
        <v>0.51200000000000001</v>
      </c>
      <c r="T45" s="102">
        <v>8.2000000000000003E-2</v>
      </c>
      <c r="U45" s="102">
        <v>0.746</v>
      </c>
      <c r="V45" s="102">
        <v>0.44</v>
      </c>
      <c r="W45" s="205">
        <v>0.152</v>
      </c>
      <c r="X45" s="102">
        <v>1.3920000000000001</v>
      </c>
      <c r="Y45" s="102">
        <v>1.7710000000000001</v>
      </c>
      <c r="Z45" s="102">
        <v>0.95199999999999996</v>
      </c>
      <c r="AA45" s="201">
        <v>4.2694999999999999</v>
      </c>
      <c r="AB45" s="102">
        <v>3.4754999999999998</v>
      </c>
      <c r="AC45" s="102">
        <v>1.8230000000000004</v>
      </c>
      <c r="AD45" s="201">
        <v>2.06</v>
      </c>
    </row>
    <row r="46" spans="1:30" s="103" customFormat="1" ht="14.1" customHeight="1" x14ac:dyDescent="0.2">
      <c r="A46" s="200">
        <v>41</v>
      </c>
      <c r="B46" s="118">
        <v>651</v>
      </c>
      <c r="C46" s="103" t="s">
        <v>420</v>
      </c>
      <c r="D46" s="107" t="s">
        <v>1098</v>
      </c>
      <c r="E46" s="102" t="s">
        <v>959</v>
      </c>
      <c r="F46" s="102" t="s">
        <v>959</v>
      </c>
      <c r="G46" s="102" t="s">
        <v>959</v>
      </c>
      <c r="H46" s="102" t="s">
        <v>959</v>
      </c>
      <c r="I46" s="102">
        <v>0.123</v>
      </c>
      <c r="J46" s="102" t="s">
        <v>959</v>
      </c>
      <c r="K46" s="102">
        <v>0.36099999999999999</v>
      </c>
      <c r="L46" s="102">
        <v>0.255</v>
      </c>
      <c r="M46" s="102">
        <v>9.5000000000000001E-2</v>
      </c>
      <c r="N46" s="102">
        <v>0.215</v>
      </c>
      <c r="O46" s="102">
        <v>0.25600000000000001</v>
      </c>
      <c r="P46" s="102">
        <v>0.22</v>
      </c>
      <c r="Q46" s="102">
        <v>3.6999999999999998E-2</v>
      </c>
      <c r="R46" s="102">
        <v>0.151</v>
      </c>
      <c r="S46" s="102">
        <v>0.377</v>
      </c>
      <c r="T46" s="102">
        <v>5.5E-2</v>
      </c>
      <c r="U46" s="102">
        <v>0.499</v>
      </c>
      <c r="V46" s="102">
        <v>0.32700000000000001</v>
      </c>
      <c r="W46" s="205">
        <v>0.13300000000000001</v>
      </c>
      <c r="X46" s="102">
        <v>0.92599999999999993</v>
      </c>
      <c r="Y46" s="102">
        <v>1.218</v>
      </c>
      <c r="Z46" s="102">
        <v>0.70399999999999996</v>
      </c>
      <c r="AA46" s="201">
        <v>2.9835000000000003</v>
      </c>
      <c r="AB46" s="102">
        <v>2.4474999999999998</v>
      </c>
      <c r="AC46" s="102">
        <v>1.2649999999999999</v>
      </c>
      <c r="AD46" s="201">
        <v>1.4809999999999999</v>
      </c>
    </row>
    <row r="47" spans="1:30" s="103" customFormat="1" ht="14.1" customHeight="1" x14ac:dyDescent="0.2">
      <c r="A47" s="200">
        <v>42</v>
      </c>
      <c r="B47" s="116">
        <v>1020</v>
      </c>
      <c r="C47" s="101" t="s">
        <v>449</v>
      </c>
      <c r="D47" s="116" t="s">
        <v>1098</v>
      </c>
      <c r="E47" s="102" t="s">
        <v>959</v>
      </c>
      <c r="F47" s="102" t="s">
        <v>959</v>
      </c>
      <c r="G47" s="102" t="s">
        <v>959</v>
      </c>
      <c r="H47" s="102" t="s">
        <v>959</v>
      </c>
      <c r="I47" s="102" t="s">
        <v>959</v>
      </c>
      <c r="J47" s="102" t="s">
        <v>959</v>
      </c>
      <c r="K47" s="102">
        <v>7.3999999999999996E-2</v>
      </c>
      <c r="L47" s="102">
        <v>6.2E-2</v>
      </c>
      <c r="M47" s="102" t="s">
        <v>959</v>
      </c>
      <c r="N47" s="102" t="s">
        <v>959</v>
      </c>
      <c r="O47" s="102">
        <v>7.4999999999999997E-2</v>
      </c>
      <c r="P47" s="102">
        <v>8.5000000000000006E-2</v>
      </c>
      <c r="Q47" s="102" t="s">
        <v>959</v>
      </c>
      <c r="R47" s="102">
        <v>6.0999999999999999E-2</v>
      </c>
      <c r="S47" s="102">
        <v>0.151</v>
      </c>
      <c r="T47" s="102" t="s">
        <v>959</v>
      </c>
      <c r="U47" s="102">
        <v>0.214</v>
      </c>
      <c r="V47" s="102" t="s">
        <v>959</v>
      </c>
      <c r="W47" s="205">
        <v>1.2500000000000001E-2</v>
      </c>
      <c r="X47" s="102">
        <v>0.14100000000000001</v>
      </c>
      <c r="Y47" s="102">
        <v>0.44</v>
      </c>
      <c r="Z47" s="102">
        <v>0.1535</v>
      </c>
      <c r="AA47" s="201">
        <v>0.74949999999999983</v>
      </c>
      <c r="AB47" s="102">
        <v>0.53299999999999992</v>
      </c>
      <c r="AC47" s="102">
        <v>0.217</v>
      </c>
      <c r="AD47" s="201">
        <v>0.3795</v>
      </c>
    </row>
    <row r="48" spans="1:30" s="103" customFormat="1" ht="14.1" customHeight="1" x14ac:dyDescent="0.2">
      <c r="A48" s="200">
        <v>43</v>
      </c>
      <c r="B48" s="116">
        <v>1063</v>
      </c>
      <c r="C48" s="101" t="s">
        <v>753</v>
      </c>
      <c r="D48" s="116" t="s">
        <v>1098</v>
      </c>
      <c r="E48" s="102" t="s">
        <v>959</v>
      </c>
      <c r="F48" s="102" t="s">
        <v>959</v>
      </c>
      <c r="G48" s="102" t="s">
        <v>959</v>
      </c>
      <c r="H48" s="102" t="s">
        <v>959</v>
      </c>
      <c r="I48" s="102">
        <v>0.253</v>
      </c>
      <c r="J48" s="102">
        <v>6.0999999999999999E-2</v>
      </c>
      <c r="K48" s="102">
        <v>0.89800000000000002</v>
      </c>
      <c r="L48" s="102">
        <v>0.58899999999999997</v>
      </c>
      <c r="M48" s="102">
        <v>0.22700000000000001</v>
      </c>
      <c r="N48" s="102">
        <v>0.51200000000000001</v>
      </c>
      <c r="O48" s="102">
        <v>0.57099999999999995</v>
      </c>
      <c r="P48" s="102">
        <v>0.50800000000000001</v>
      </c>
      <c r="Q48" s="102">
        <v>7.9000000000000001E-2</v>
      </c>
      <c r="R48" s="102">
        <v>0.32900000000000001</v>
      </c>
      <c r="S48" s="102">
        <v>0.82599999999999996</v>
      </c>
      <c r="T48" s="102">
        <v>0.127</v>
      </c>
      <c r="U48" s="102">
        <v>1.1299999999999999</v>
      </c>
      <c r="V48" s="102">
        <v>0.73299999999999998</v>
      </c>
      <c r="W48" s="205">
        <v>0.32150000000000001</v>
      </c>
      <c r="X48" s="102">
        <v>2.226</v>
      </c>
      <c r="Y48" s="102">
        <v>2.7439999999999998</v>
      </c>
      <c r="Z48" s="102">
        <v>1.5589999999999999</v>
      </c>
      <c r="AA48" s="201">
        <v>6.8529999999999989</v>
      </c>
      <c r="AB48" s="102">
        <v>5.6439999999999992</v>
      </c>
      <c r="AC48" s="102">
        <v>3.0034999999999998</v>
      </c>
      <c r="AD48" s="201">
        <v>3.3209999999999997</v>
      </c>
    </row>
    <row r="49" spans="1:30" s="103" customFormat="1" ht="14.1" customHeight="1" x14ac:dyDescent="0.2">
      <c r="A49" s="202">
        <v>44</v>
      </c>
      <c r="B49" s="117">
        <v>1317</v>
      </c>
      <c r="C49" s="113" t="s">
        <v>762</v>
      </c>
      <c r="D49" s="117" t="s">
        <v>1098</v>
      </c>
      <c r="E49" s="114" t="s">
        <v>959</v>
      </c>
      <c r="F49" s="114" t="s">
        <v>959</v>
      </c>
      <c r="G49" s="114">
        <v>4.5999999999999999E-2</v>
      </c>
      <c r="H49" s="114">
        <v>4.5999999999999999E-2</v>
      </c>
      <c r="I49" s="114">
        <v>0.88400000000000001</v>
      </c>
      <c r="J49" s="114">
        <v>0.14499999999999999</v>
      </c>
      <c r="K49" s="114">
        <v>2.72</v>
      </c>
      <c r="L49" s="114">
        <v>2.0699999999999998</v>
      </c>
      <c r="M49" s="114">
        <v>0.68400000000000005</v>
      </c>
      <c r="N49" s="114">
        <v>1.19</v>
      </c>
      <c r="O49" s="114">
        <v>1.08</v>
      </c>
      <c r="P49" s="114">
        <v>1.04</v>
      </c>
      <c r="Q49" s="114">
        <v>0.12</v>
      </c>
      <c r="R49" s="114">
        <v>0.86499999999999999</v>
      </c>
      <c r="S49" s="114">
        <v>1.28</v>
      </c>
      <c r="T49" s="114">
        <v>0.22500000000000001</v>
      </c>
      <c r="U49" s="114">
        <v>2.19</v>
      </c>
      <c r="V49" s="114">
        <v>1.1399999999999999</v>
      </c>
      <c r="W49" s="206">
        <v>1.1234999999999999</v>
      </c>
      <c r="X49" s="114">
        <v>6.6639999999999997</v>
      </c>
      <c r="Y49" s="114">
        <v>5.52</v>
      </c>
      <c r="Z49" s="114">
        <v>2.42</v>
      </c>
      <c r="AA49" s="204">
        <v>15.73</v>
      </c>
      <c r="AB49" s="203">
        <v>13.42</v>
      </c>
      <c r="AC49" s="114">
        <v>8.8774999999999995</v>
      </c>
      <c r="AD49" s="204">
        <v>6.3140000000000001</v>
      </c>
    </row>
    <row r="50" spans="1:30" s="103" customFormat="1" ht="14.1" customHeight="1" x14ac:dyDescent="0.2">
      <c r="A50" s="200">
        <v>45</v>
      </c>
      <c r="B50" s="107">
        <v>501</v>
      </c>
      <c r="C50" s="103" t="s">
        <v>405</v>
      </c>
      <c r="D50" s="107" t="s">
        <v>1098</v>
      </c>
      <c r="E50" s="102" t="s">
        <v>959</v>
      </c>
      <c r="F50" s="102" t="s">
        <v>959</v>
      </c>
      <c r="G50" s="102" t="s">
        <v>959</v>
      </c>
      <c r="H50" s="102" t="s">
        <v>959</v>
      </c>
      <c r="I50" s="102" t="s">
        <v>959</v>
      </c>
      <c r="J50" s="102" t="s">
        <v>959</v>
      </c>
      <c r="K50" s="102" t="s">
        <v>959</v>
      </c>
      <c r="L50" s="102" t="s">
        <v>959</v>
      </c>
      <c r="M50" s="102" t="s">
        <v>959</v>
      </c>
      <c r="N50" s="102" t="s">
        <v>959</v>
      </c>
      <c r="O50" s="102" t="s">
        <v>959</v>
      </c>
      <c r="P50" s="102" t="s">
        <v>959</v>
      </c>
      <c r="Q50" s="102" t="s">
        <v>959</v>
      </c>
      <c r="R50" s="102" t="s">
        <v>959</v>
      </c>
      <c r="S50" s="102" t="s">
        <v>959</v>
      </c>
      <c r="T50" s="102" t="s">
        <v>959</v>
      </c>
      <c r="U50" s="102" t="s">
        <v>959</v>
      </c>
      <c r="V50" s="102" t="s">
        <v>959</v>
      </c>
      <c r="W50" s="205">
        <v>1.2500000000000001E-2</v>
      </c>
      <c r="X50" s="102">
        <v>0.01</v>
      </c>
      <c r="Y50" s="102">
        <v>1.4999999999999999E-2</v>
      </c>
      <c r="Z50" s="102">
        <v>5.0000000000000001E-3</v>
      </c>
      <c r="AA50" s="201">
        <v>4.4999999999999998E-2</v>
      </c>
      <c r="AB50" s="102">
        <v>0.04</v>
      </c>
      <c r="AC50" s="102">
        <v>2.75E-2</v>
      </c>
      <c r="AD50" s="201">
        <v>1.7500000000000002E-2</v>
      </c>
    </row>
    <row r="51" spans="1:30" s="103" customFormat="1" ht="14.1" customHeight="1" x14ac:dyDescent="0.2">
      <c r="A51" s="200">
        <v>46</v>
      </c>
      <c r="B51" s="116">
        <v>1324</v>
      </c>
      <c r="C51" s="101" t="s">
        <v>769</v>
      </c>
      <c r="D51" s="116" t="s">
        <v>1098</v>
      </c>
      <c r="E51" s="102" t="s">
        <v>959</v>
      </c>
      <c r="F51" s="102" t="s">
        <v>959</v>
      </c>
      <c r="G51" s="102" t="s">
        <v>959</v>
      </c>
      <c r="H51" s="102" t="s">
        <v>959</v>
      </c>
      <c r="I51" s="102">
        <v>2.5999999999999999E-2</v>
      </c>
      <c r="J51" s="102" t="s">
        <v>959</v>
      </c>
      <c r="K51" s="102">
        <v>0.10100000000000001</v>
      </c>
      <c r="L51" s="102">
        <v>7.5999999999999998E-2</v>
      </c>
      <c r="M51" s="102">
        <v>2.9000000000000001E-2</v>
      </c>
      <c r="N51" s="102">
        <v>5.8000000000000003E-2</v>
      </c>
      <c r="O51" s="102">
        <v>0.06</v>
      </c>
      <c r="P51" s="102">
        <v>5.8000000000000003E-2</v>
      </c>
      <c r="Q51" s="102" t="s">
        <v>959</v>
      </c>
      <c r="R51" s="102">
        <v>0.05</v>
      </c>
      <c r="S51" s="102">
        <v>8.2000000000000003E-2</v>
      </c>
      <c r="T51" s="102" t="s">
        <v>959</v>
      </c>
      <c r="U51" s="102">
        <v>0.13600000000000001</v>
      </c>
      <c r="V51" s="102">
        <v>8.1000000000000003E-2</v>
      </c>
      <c r="W51" s="205">
        <v>3.6000000000000004E-2</v>
      </c>
      <c r="X51" s="102">
        <v>0.26400000000000001</v>
      </c>
      <c r="Y51" s="102">
        <v>0.309</v>
      </c>
      <c r="Z51" s="102">
        <v>0.16300000000000001</v>
      </c>
      <c r="AA51" s="201">
        <v>0.77449999999999997</v>
      </c>
      <c r="AB51" s="102">
        <v>0.6359999999999999</v>
      </c>
      <c r="AC51" s="102">
        <v>0.35249999999999998</v>
      </c>
      <c r="AD51" s="201">
        <v>0.36249999999999999</v>
      </c>
    </row>
    <row r="52" spans="1:30" s="103" customFormat="1" ht="14.1" customHeight="1" x14ac:dyDescent="0.2">
      <c r="A52" s="200">
        <v>47</v>
      </c>
      <c r="B52" s="116">
        <v>28</v>
      </c>
      <c r="C52" s="101" t="s">
        <v>365</v>
      </c>
      <c r="D52" s="116" t="s">
        <v>1106</v>
      </c>
      <c r="E52" s="102" t="s">
        <v>959</v>
      </c>
      <c r="F52" s="102" t="s">
        <v>959</v>
      </c>
      <c r="G52" s="102" t="s">
        <v>959</v>
      </c>
      <c r="H52" s="102" t="s">
        <v>959</v>
      </c>
      <c r="I52" s="102" t="s">
        <v>959</v>
      </c>
      <c r="J52" s="102" t="s">
        <v>959</v>
      </c>
      <c r="K52" s="102" t="s">
        <v>959</v>
      </c>
      <c r="L52" s="102" t="s">
        <v>959</v>
      </c>
      <c r="M52" s="102" t="s">
        <v>959</v>
      </c>
      <c r="N52" s="102" t="s">
        <v>959</v>
      </c>
      <c r="O52" s="102" t="s">
        <v>959</v>
      </c>
      <c r="P52" s="102" t="s">
        <v>959</v>
      </c>
      <c r="Q52" s="102" t="s">
        <v>959</v>
      </c>
      <c r="R52" s="102" t="s">
        <v>959</v>
      </c>
      <c r="S52" s="102" t="s">
        <v>959</v>
      </c>
      <c r="T52" s="102" t="s">
        <v>959</v>
      </c>
      <c r="U52" s="102">
        <v>0.246</v>
      </c>
      <c r="V52" s="102" t="s">
        <v>959</v>
      </c>
      <c r="W52" s="205">
        <v>1.2500000000000001E-2</v>
      </c>
      <c r="X52" s="102">
        <v>0.01</v>
      </c>
      <c r="Y52" s="102">
        <v>0.25850000000000001</v>
      </c>
      <c r="Z52" s="102">
        <v>5.0000000000000001E-3</v>
      </c>
      <c r="AA52" s="201">
        <v>0.28849999999999998</v>
      </c>
      <c r="AB52" s="102">
        <v>0.04</v>
      </c>
      <c r="AC52" s="102">
        <v>2.75E-2</v>
      </c>
      <c r="AD52" s="201">
        <v>1.7500000000000002E-2</v>
      </c>
    </row>
    <row r="53" spans="1:30" s="103" customFormat="1" ht="14.1" customHeight="1" x14ac:dyDescent="0.2">
      <c r="A53" s="200">
        <v>48</v>
      </c>
      <c r="B53" s="116">
        <v>129</v>
      </c>
      <c r="C53" s="101" t="s">
        <v>376</v>
      </c>
      <c r="D53" s="116" t="s">
        <v>1106</v>
      </c>
      <c r="E53" s="102" t="s">
        <v>959</v>
      </c>
      <c r="F53" s="102" t="s">
        <v>959</v>
      </c>
      <c r="G53" s="102" t="s">
        <v>959</v>
      </c>
      <c r="H53" s="102" t="s">
        <v>959</v>
      </c>
      <c r="I53" s="102">
        <v>0.182</v>
      </c>
      <c r="J53" s="102">
        <v>5.8999999999999997E-2</v>
      </c>
      <c r="K53" s="102">
        <v>0.77200000000000002</v>
      </c>
      <c r="L53" s="102">
        <v>0.57699999999999996</v>
      </c>
      <c r="M53" s="102">
        <v>0.253</v>
      </c>
      <c r="N53" s="102">
        <v>0.66800000000000004</v>
      </c>
      <c r="O53" s="102">
        <v>0.754</v>
      </c>
      <c r="P53" s="102">
        <v>0.63400000000000001</v>
      </c>
      <c r="Q53" s="102">
        <v>7.4999999999999997E-2</v>
      </c>
      <c r="R53" s="102">
        <v>0.315</v>
      </c>
      <c r="S53" s="102">
        <v>0.88</v>
      </c>
      <c r="T53" s="102">
        <v>0.15</v>
      </c>
      <c r="U53" s="102">
        <v>1.56</v>
      </c>
      <c r="V53" s="102">
        <v>0.84</v>
      </c>
      <c r="W53" s="205">
        <v>0.2485</v>
      </c>
      <c r="X53" s="102">
        <v>2.27</v>
      </c>
      <c r="Y53" s="102">
        <v>3.4879999999999995</v>
      </c>
      <c r="Z53" s="102">
        <v>1.72</v>
      </c>
      <c r="AA53" s="201">
        <v>7.729000000000001</v>
      </c>
      <c r="AB53" s="102">
        <v>6.0940000000000003</v>
      </c>
      <c r="AC53" s="102">
        <v>2.9834999999999998</v>
      </c>
      <c r="AD53" s="201">
        <v>3.8259999999999996</v>
      </c>
    </row>
    <row r="54" spans="1:30" s="103" customFormat="1" ht="14.1" customHeight="1" x14ac:dyDescent="0.2">
      <c r="A54" s="200">
        <v>49</v>
      </c>
      <c r="B54" s="116">
        <v>895</v>
      </c>
      <c r="C54" s="101" t="s">
        <v>440</v>
      </c>
      <c r="D54" s="116" t="s">
        <v>1106</v>
      </c>
      <c r="E54" s="102" t="s">
        <v>959</v>
      </c>
      <c r="F54" s="102" t="s">
        <v>959</v>
      </c>
      <c r="G54" s="102" t="s">
        <v>959</v>
      </c>
      <c r="H54" s="102" t="s">
        <v>959</v>
      </c>
      <c r="I54" s="102">
        <v>0.19600000000000001</v>
      </c>
      <c r="J54" s="102" t="s">
        <v>959</v>
      </c>
      <c r="K54" s="102">
        <v>0.67400000000000004</v>
      </c>
      <c r="L54" s="102">
        <v>0.45900000000000002</v>
      </c>
      <c r="M54" s="102">
        <v>0.20399999999999999</v>
      </c>
      <c r="N54" s="102">
        <v>0.45500000000000002</v>
      </c>
      <c r="O54" s="102">
        <v>0.56799999999999995</v>
      </c>
      <c r="P54" s="102">
        <v>0.54900000000000004</v>
      </c>
      <c r="Q54" s="102">
        <v>8.6999999999999994E-2</v>
      </c>
      <c r="R54" s="102">
        <v>0.30399999999999999</v>
      </c>
      <c r="S54" s="102">
        <v>0.877</v>
      </c>
      <c r="T54" s="102">
        <v>0.128</v>
      </c>
      <c r="U54" s="102">
        <v>1.32</v>
      </c>
      <c r="V54" s="102">
        <v>0.82799999999999996</v>
      </c>
      <c r="W54" s="205">
        <v>0.20600000000000002</v>
      </c>
      <c r="X54" s="102">
        <v>1.792</v>
      </c>
      <c r="Y54" s="102">
        <v>2.9560000000000004</v>
      </c>
      <c r="Z54" s="102">
        <v>1.7050000000000001</v>
      </c>
      <c r="AA54" s="201">
        <v>6.6615000000000011</v>
      </c>
      <c r="AB54" s="102">
        <v>5.2545000000000002</v>
      </c>
      <c r="AC54" s="102">
        <v>2.4300000000000002</v>
      </c>
      <c r="AD54" s="201">
        <v>3.4580000000000002</v>
      </c>
    </row>
    <row r="55" spans="1:30" s="103" customFormat="1" ht="14.1" customHeight="1" x14ac:dyDescent="0.2">
      <c r="A55" s="200">
        <v>50</v>
      </c>
      <c r="B55" s="116">
        <v>162</v>
      </c>
      <c r="C55" s="101" t="s">
        <v>380</v>
      </c>
      <c r="D55" s="116" t="s">
        <v>1106</v>
      </c>
      <c r="E55" s="102" t="s">
        <v>959</v>
      </c>
      <c r="F55" s="102" t="s">
        <v>959</v>
      </c>
      <c r="G55" s="102" t="s">
        <v>959</v>
      </c>
      <c r="H55" s="102" t="s">
        <v>959</v>
      </c>
      <c r="I55" s="102">
        <v>0.247</v>
      </c>
      <c r="J55" s="102" t="s">
        <v>959</v>
      </c>
      <c r="K55" s="102">
        <v>0.82799999999999996</v>
      </c>
      <c r="L55" s="102">
        <v>0.56899999999999995</v>
      </c>
      <c r="M55" s="102">
        <v>0.25800000000000001</v>
      </c>
      <c r="N55" s="102">
        <v>0.56000000000000005</v>
      </c>
      <c r="O55" s="102">
        <v>0.58799999999999997</v>
      </c>
      <c r="P55" s="102">
        <v>0.63200000000000001</v>
      </c>
      <c r="Q55" s="102">
        <v>9.7000000000000003E-2</v>
      </c>
      <c r="R55" s="102">
        <v>0.36199999999999999</v>
      </c>
      <c r="S55" s="102">
        <v>0.80700000000000005</v>
      </c>
      <c r="T55" s="102">
        <v>0.13400000000000001</v>
      </c>
      <c r="U55" s="102">
        <v>1.37</v>
      </c>
      <c r="V55" s="102">
        <v>0.75900000000000001</v>
      </c>
      <c r="W55" s="205">
        <v>0.25700000000000001</v>
      </c>
      <c r="X55" s="102">
        <v>2.2149999999999999</v>
      </c>
      <c r="Y55" s="102">
        <v>3.1829999999999998</v>
      </c>
      <c r="Z55" s="102">
        <v>1.5660000000000001</v>
      </c>
      <c r="AA55" s="201">
        <v>7.2235000000000014</v>
      </c>
      <c r="AB55" s="102">
        <v>5.7565000000000008</v>
      </c>
      <c r="AC55" s="102">
        <v>2.968</v>
      </c>
      <c r="AD55" s="201">
        <v>3.54</v>
      </c>
    </row>
    <row r="56" spans="1:30" s="103" customFormat="1" ht="14.1" customHeight="1" x14ac:dyDescent="0.2">
      <c r="A56" s="200">
        <v>51</v>
      </c>
      <c r="B56" s="116">
        <v>908</v>
      </c>
      <c r="C56" s="101" t="s">
        <v>442</v>
      </c>
      <c r="D56" s="116" t="s">
        <v>1106</v>
      </c>
      <c r="E56" s="102" t="s">
        <v>959</v>
      </c>
      <c r="F56" s="102" t="s">
        <v>959</v>
      </c>
      <c r="G56" s="102" t="s">
        <v>959</v>
      </c>
      <c r="H56" s="102" t="s">
        <v>959</v>
      </c>
      <c r="I56" s="102">
        <v>9.2999999999999999E-2</v>
      </c>
      <c r="J56" s="102" t="s">
        <v>959</v>
      </c>
      <c r="K56" s="102">
        <v>0.24399999999999999</v>
      </c>
      <c r="L56" s="102">
        <v>0.16300000000000001</v>
      </c>
      <c r="M56" s="102">
        <v>7.1999999999999995E-2</v>
      </c>
      <c r="N56" s="102">
        <v>0.159</v>
      </c>
      <c r="O56" s="102">
        <v>0.191</v>
      </c>
      <c r="P56" s="102">
        <v>0.188</v>
      </c>
      <c r="Q56" s="102" t="s">
        <v>959</v>
      </c>
      <c r="R56" s="102">
        <v>0.10299999999999999</v>
      </c>
      <c r="S56" s="102">
        <v>0.22600000000000001</v>
      </c>
      <c r="T56" s="102">
        <v>4.1000000000000002E-2</v>
      </c>
      <c r="U56" s="102">
        <v>0.42899999999999999</v>
      </c>
      <c r="V56" s="102">
        <v>0.221</v>
      </c>
      <c r="W56" s="205">
        <v>0.10300000000000001</v>
      </c>
      <c r="X56" s="102">
        <v>0.63800000000000001</v>
      </c>
      <c r="Y56" s="102">
        <v>0.9544999999999999</v>
      </c>
      <c r="Z56" s="102">
        <v>0.44700000000000001</v>
      </c>
      <c r="AA56" s="201">
        <v>2.145</v>
      </c>
      <c r="AB56" s="102">
        <v>1.7134999999999998</v>
      </c>
      <c r="AC56" s="102">
        <v>0.88500000000000001</v>
      </c>
      <c r="AD56" s="201">
        <v>1.042</v>
      </c>
    </row>
    <row r="57" spans="1:30" s="103" customFormat="1" ht="14.1" customHeight="1" x14ac:dyDescent="0.2">
      <c r="A57" s="200">
        <v>52</v>
      </c>
      <c r="B57" s="116">
        <v>195</v>
      </c>
      <c r="C57" s="103" t="s">
        <v>382</v>
      </c>
      <c r="D57" s="107" t="s">
        <v>1106</v>
      </c>
      <c r="E57" s="102">
        <v>0.123</v>
      </c>
      <c r="F57" s="102">
        <v>9.5000000000000001E-2</v>
      </c>
      <c r="G57" s="102">
        <v>6.4000000000000001E-2</v>
      </c>
      <c r="H57" s="102">
        <v>5.8000000000000003E-2</v>
      </c>
      <c r="I57" s="102">
        <v>0.65100000000000002</v>
      </c>
      <c r="J57" s="102">
        <v>0.307</v>
      </c>
      <c r="K57" s="102">
        <v>3.74</v>
      </c>
      <c r="L57" s="102">
        <v>3.02</v>
      </c>
      <c r="M57" s="102">
        <v>1.6</v>
      </c>
      <c r="N57" s="102">
        <v>2.48</v>
      </c>
      <c r="O57" s="102">
        <v>2.31</v>
      </c>
      <c r="P57" s="102">
        <v>2.4</v>
      </c>
      <c r="Q57" s="102">
        <v>0.39100000000000001</v>
      </c>
      <c r="R57" s="102">
        <v>2.04</v>
      </c>
      <c r="S57" s="102">
        <v>2.68</v>
      </c>
      <c r="T57" s="102">
        <v>0.51600000000000001</v>
      </c>
      <c r="U57" s="102">
        <v>5.48</v>
      </c>
      <c r="V57" s="102">
        <v>2.68</v>
      </c>
      <c r="W57" s="205">
        <v>1.175</v>
      </c>
      <c r="X57" s="176">
        <v>10.84</v>
      </c>
      <c r="Y57" s="176">
        <v>13.137</v>
      </c>
      <c r="Z57" s="102">
        <v>5.36</v>
      </c>
      <c r="AA57" s="201">
        <v>30.635000000000002</v>
      </c>
      <c r="AB57" s="176">
        <v>24.763999999999996</v>
      </c>
      <c r="AC57" s="176">
        <v>14.571</v>
      </c>
      <c r="AD57" s="207">
        <v>14.225999999999999</v>
      </c>
    </row>
    <row r="58" spans="1:30" s="103" customFormat="1" ht="14.1" customHeight="1" x14ac:dyDescent="0.2">
      <c r="A58" s="200">
        <v>53</v>
      </c>
      <c r="B58" s="116">
        <v>1205</v>
      </c>
      <c r="C58" s="101" t="s">
        <v>756</v>
      </c>
      <c r="D58" s="116" t="s">
        <v>1106</v>
      </c>
      <c r="E58" s="102" t="s">
        <v>959</v>
      </c>
      <c r="F58" s="102" t="s">
        <v>959</v>
      </c>
      <c r="G58" s="102" t="s">
        <v>959</v>
      </c>
      <c r="H58" s="102">
        <v>5.2999999999999999E-2</v>
      </c>
      <c r="I58" s="102">
        <v>0.56799999999999995</v>
      </c>
      <c r="J58" s="102">
        <v>0.115</v>
      </c>
      <c r="K58" s="102">
        <v>1.42</v>
      </c>
      <c r="L58" s="102">
        <v>1.08</v>
      </c>
      <c r="M58" s="102">
        <v>0.496</v>
      </c>
      <c r="N58" s="102">
        <v>0.83799999999999997</v>
      </c>
      <c r="O58" s="102">
        <v>0.63</v>
      </c>
      <c r="P58" s="102">
        <v>0.746</v>
      </c>
      <c r="Q58" s="102">
        <v>0.127</v>
      </c>
      <c r="R58" s="102">
        <v>0.59</v>
      </c>
      <c r="S58" s="102">
        <v>0.60799999999999998</v>
      </c>
      <c r="T58" s="102">
        <v>0.106</v>
      </c>
      <c r="U58" s="102">
        <v>1.6</v>
      </c>
      <c r="V58" s="102">
        <v>0.59399999999999997</v>
      </c>
      <c r="W58" s="205">
        <v>0.74099999999999988</v>
      </c>
      <c r="X58" s="102">
        <v>3.8340000000000001</v>
      </c>
      <c r="Y58" s="102">
        <v>3.7989999999999999</v>
      </c>
      <c r="Z58" s="102">
        <v>1.202</v>
      </c>
      <c r="AA58" s="201">
        <v>9.5784999999999982</v>
      </c>
      <c r="AB58" s="102">
        <v>7.8514999999999997</v>
      </c>
      <c r="AC58" s="102">
        <v>5.270999999999999</v>
      </c>
      <c r="AD58" s="201">
        <v>3.77</v>
      </c>
    </row>
    <row r="59" spans="1:30" s="103" customFormat="1" ht="14.1" customHeight="1" x14ac:dyDescent="0.2">
      <c r="A59" s="200">
        <v>54</v>
      </c>
      <c r="B59" s="116">
        <v>663</v>
      </c>
      <c r="C59" s="101" t="s">
        <v>497</v>
      </c>
      <c r="D59" s="116" t="s">
        <v>1106</v>
      </c>
      <c r="E59" s="102">
        <v>0.16</v>
      </c>
      <c r="F59" s="102" t="s">
        <v>959</v>
      </c>
      <c r="G59" s="102" t="s">
        <v>959</v>
      </c>
      <c r="H59" s="102" t="s">
        <v>959</v>
      </c>
      <c r="I59" s="102">
        <v>0.186</v>
      </c>
      <c r="J59" s="102">
        <v>3.3000000000000002E-2</v>
      </c>
      <c r="K59" s="102">
        <v>0.52900000000000003</v>
      </c>
      <c r="L59" s="102">
        <v>0.38</v>
      </c>
      <c r="M59" s="102">
        <v>0.17299999999999999</v>
      </c>
      <c r="N59" s="102">
        <v>0.373</v>
      </c>
      <c r="O59" s="102">
        <v>0.34699999999999998</v>
      </c>
      <c r="P59" s="102">
        <v>0.39400000000000002</v>
      </c>
      <c r="Q59" s="102">
        <v>6.6000000000000003E-2</v>
      </c>
      <c r="R59" s="102">
        <v>0.24</v>
      </c>
      <c r="S59" s="102">
        <v>0.44400000000000001</v>
      </c>
      <c r="T59" s="102">
        <v>7.8E-2</v>
      </c>
      <c r="U59" s="102">
        <v>0.82499999999999996</v>
      </c>
      <c r="V59" s="102">
        <v>0.439</v>
      </c>
      <c r="W59" s="205">
        <v>0.22650000000000001</v>
      </c>
      <c r="X59" s="102">
        <v>1.4550000000000001</v>
      </c>
      <c r="Y59" s="102">
        <v>1.95</v>
      </c>
      <c r="Z59" s="102">
        <v>0.88300000000000001</v>
      </c>
      <c r="AA59" s="201">
        <v>4.6745000000000001</v>
      </c>
      <c r="AB59" s="102">
        <v>3.7835000000000005</v>
      </c>
      <c r="AC59" s="102">
        <v>1.9995000000000001</v>
      </c>
      <c r="AD59" s="201">
        <v>2.1150000000000002</v>
      </c>
    </row>
    <row r="60" spans="1:30" s="103" customFormat="1" ht="14.1" customHeight="1" x14ac:dyDescent="0.2">
      <c r="A60" s="200">
        <v>55</v>
      </c>
      <c r="B60" s="116">
        <v>664</v>
      </c>
      <c r="C60" s="101" t="s">
        <v>422</v>
      </c>
      <c r="D60" s="116" t="s">
        <v>1106</v>
      </c>
      <c r="E60" s="102" t="s">
        <v>959</v>
      </c>
      <c r="F60" s="102" t="s">
        <v>959</v>
      </c>
      <c r="G60" s="102" t="s">
        <v>959</v>
      </c>
      <c r="H60" s="102" t="s">
        <v>959</v>
      </c>
      <c r="I60" s="102">
        <v>0.26900000000000002</v>
      </c>
      <c r="J60" s="102" t="s">
        <v>959</v>
      </c>
      <c r="K60" s="102">
        <v>0.95099999999999996</v>
      </c>
      <c r="L60" s="102">
        <v>0.68300000000000005</v>
      </c>
      <c r="M60" s="102">
        <v>0.27300000000000002</v>
      </c>
      <c r="N60" s="102">
        <v>0.58099999999999996</v>
      </c>
      <c r="O60" s="102">
        <v>0.51900000000000002</v>
      </c>
      <c r="P60" s="102">
        <v>0.59</v>
      </c>
      <c r="Q60" s="102">
        <v>8.5000000000000006E-2</v>
      </c>
      <c r="R60" s="102">
        <v>0.38400000000000001</v>
      </c>
      <c r="S60" s="102">
        <v>0.67900000000000005</v>
      </c>
      <c r="T60" s="102">
        <v>9.8000000000000004E-2</v>
      </c>
      <c r="U60" s="102">
        <v>1.3</v>
      </c>
      <c r="V60" s="102">
        <v>0.66100000000000003</v>
      </c>
      <c r="W60" s="205">
        <v>0.27900000000000003</v>
      </c>
      <c r="X60" s="102">
        <v>2.488</v>
      </c>
      <c r="Y60" s="102">
        <v>2.976</v>
      </c>
      <c r="Z60" s="102">
        <v>1.34</v>
      </c>
      <c r="AA60" s="201">
        <v>7.0854999999999997</v>
      </c>
      <c r="AB60" s="102">
        <v>5.7004999999999999</v>
      </c>
      <c r="AC60" s="102">
        <v>3.2489999999999997</v>
      </c>
      <c r="AD60" s="201">
        <v>3.2039999999999997</v>
      </c>
    </row>
    <row r="61" spans="1:30" s="103" customFormat="1" ht="14.1" customHeight="1" x14ac:dyDescent="0.2">
      <c r="A61" s="200">
        <v>56</v>
      </c>
      <c r="B61" s="116">
        <v>71</v>
      </c>
      <c r="C61" s="101" t="s">
        <v>369</v>
      </c>
      <c r="D61" s="116" t="s">
        <v>1106</v>
      </c>
      <c r="E61" s="102">
        <v>0.111</v>
      </c>
      <c r="F61" s="102">
        <v>0.13100000000000001</v>
      </c>
      <c r="G61" s="102">
        <v>0.20200000000000001</v>
      </c>
      <c r="H61" s="102">
        <v>0.32400000000000001</v>
      </c>
      <c r="I61" s="102">
        <v>2.41</v>
      </c>
      <c r="J61" s="102">
        <v>0.56000000000000005</v>
      </c>
      <c r="K61" s="102">
        <v>6.86</v>
      </c>
      <c r="L61" s="102">
        <v>5.2</v>
      </c>
      <c r="M61" s="102">
        <v>2.48</v>
      </c>
      <c r="N61" s="102">
        <v>4.46</v>
      </c>
      <c r="O61" s="102">
        <v>3.64</v>
      </c>
      <c r="P61" s="102">
        <v>3.78</v>
      </c>
      <c r="Q61" s="102">
        <v>0.60799999999999998</v>
      </c>
      <c r="R61" s="102">
        <v>2.74</v>
      </c>
      <c r="S61" s="102">
        <v>3.81</v>
      </c>
      <c r="T61" s="102">
        <v>0.58199999999999996</v>
      </c>
      <c r="U61" s="102">
        <v>8.33</v>
      </c>
      <c r="V61" s="102">
        <v>3.53</v>
      </c>
      <c r="W61" s="205">
        <v>3.6270000000000002</v>
      </c>
      <c r="X61" s="176">
        <v>19</v>
      </c>
      <c r="Y61" s="176">
        <v>19.68</v>
      </c>
      <c r="Z61" s="102">
        <v>7.34</v>
      </c>
      <c r="AA61" s="201">
        <v>49.75800000000001</v>
      </c>
      <c r="AB61" s="176">
        <v>40.82</v>
      </c>
      <c r="AC61" s="176">
        <v>25.949000000000005</v>
      </c>
      <c r="AD61" s="207">
        <v>20.562000000000001</v>
      </c>
    </row>
    <row r="62" spans="1:30" s="103" customFormat="1" ht="14.1" customHeight="1" x14ac:dyDescent="0.2">
      <c r="A62" s="200">
        <v>57</v>
      </c>
      <c r="B62" s="116">
        <v>494</v>
      </c>
      <c r="C62" s="101" t="s">
        <v>404</v>
      </c>
      <c r="D62" s="116" t="s">
        <v>1106</v>
      </c>
      <c r="E62" s="102" t="s">
        <v>959</v>
      </c>
      <c r="F62" s="102">
        <v>6.9000000000000006E-2</v>
      </c>
      <c r="G62" s="102" t="s">
        <v>959</v>
      </c>
      <c r="H62" s="102">
        <v>8.3000000000000004E-2</v>
      </c>
      <c r="I62" s="102">
        <v>0.55200000000000005</v>
      </c>
      <c r="J62" s="102">
        <v>0.16800000000000001</v>
      </c>
      <c r="K62" s="102">
        <v>2.08</v>
      </c>
      <c r="L62" s="102">
        <v>1.68</v>
      </c>
      <c r="M62" s="102">
        <v>0.86499999999999999</v>
      </c>
      <c r="N62" s="102">
        <v>1.5</v>
      </c>
      <c r="O62" s="102">
        <v>1.4</v>
      </c>
      <c r="P62" s="102">
        <v>1.53</v>
      </c>
      <c r="Q62" s="102">
        <v>0.25700000000000001</v>
      </c>
      <c r="R62" s="102">
        <v>1.1399999999999999</v>
      </c>
      <c r="S62" s="102">
        <v>1.56</v>
      </c>
      <c r="T62" s="102">
        <v>0.316</v>
      </c>
      <c r="U62" s="102">
        <v>3.54</v>
      </c>
      <c r="V62" s="102">
        <v>1.56</v>
      </c>
      <c r="W62" s="205">
        <v>0.87450000000000017</v>
      </c>
      <c r="X62" s="102">
        <v>6.125</v>
      </c>
      <c r="Y62" s="102">
        <v>8.1829999999999998</v>
      </c>
      <c r="Z62" s="102">
        <v>3.12</v>
      </c>
      <c r="AA62" s="201">
        <v>18.305</v>
      </c>
      <c r="AB62" s="176">
        <v>14.508000000000003</v>
      </c>
      <c r="AC62" s="102">
        <v>8.4555000000000007</v>
      </c>
      <c r="AD62" s="201">
        <v>8.3709999999999987</v>
      </c>
    </row>
    <row r="63" spans="1:30" s="103" customFormat="1" ht="14.1" customHeight="1" x14ac:dyDescent="0.2">
      <c r="A63" s="200">
        <v>58</v>
      </c>
      <c r="B63" s="116">
        <v>1323</v>
      </c>
      <c r="C63" s="101" t="s">
        <v>768</v>
      </c>
      <c r="D63" s="116" t="s">
        <v>1106</v>
      </c>
      <c r="E63" s="102">
        <v>6.7000000000000004E-2</v>
      </c>
      <c r="F63" s="102">
        <v>0.13100000000000001</v>
      </c>
      <c r="G63" s="102">
        <v>0.16400000000000001</v>
      </c>
      <c r="H63" s="102">
        <v>0.23400000000000001</v>
      </c>
      <c r="I63" s="102">
        <v>1.98</v>
      </c>
      <c r="J63" s="102">
        <v>0.629</v>
      </c>
      <c r="K63" s="102">
        <v>6.6</v>
      </c>
      <c r="L63" s="102">
        <v>4.9800000000000004</v>
      </c>
      <c r="M63" s="102">
        <v>2.77</v>
      </c>
      <c r="N63" s="102">
        <v>4.34</v>
      </c>
      <c r="O63" s="102">
        <v>4</v>
      </c>
      <c r="P63" s="102">
        <v>4.0599999999999996</v>
      </c>
      <c r="Q63" s="102">
        <v>0.68600000000000005</v>
      </c>
      <c r="R63" s="102">
        <v>3.28</v>
      </c>
      <c r="S63" s="102">
        <v>4.38</v>
      </c>
      <c r="T63" s="102">
        <v>0.76</v>
      </c>
      <c r="U63" s="102">
        <v>9.26</v>
      </c>
      <c r="V63" s="102">
        <v>3.91</v>
      </c>
      <c r="W63" s="205">
        <v>3.1379999999999999</v>
      </c>
      <c r="X63" s="176">
        <v>18.690000000000001</v>
      </c>
      <c r="Y63" s="176">
        <v>22.045999999999999</v>
      </c>
      <c r="Z63" s="102">
        <v>8.2899999999999991</v>
      </c>
      <c r="AA63" s="201">
        <v>52.230999999999995</v>
      </c>
      <c r="AB63" s="176">
        <v>42.284999999999997</v>
      </c>
      <c r="AC63" s="176">
        <v>25.868000000000002</v>
      </c>
      <c r="AD63" s="207">
        <v>23.16</v>
      </c>
    </row>
    <row r="64" spans="1:30" s="103" customFormat="1" ht="14.1" customHeight="1" x14ac:dyDescent="0.2">
      <c r="A64" s="200">
        <v>59</v>
      </c>
      <c r="B64" s="116">
        <v>6</v>
      </c>
      <c r="C64" s="101" t="s">
        <v>361</v>
      </c>
      <c r="D64" s="116" t="s">
        <v>359</v>
      </c>
      <c r="E64" s="102" t="s">
        <v>959</v>
      </c>
      <c r="F64" s="102" t="s">
        <v>959</v>
      </c>
      <c r="G64" s="102" t="s">
        <v>959</v>
      </c>
      <c r="H64" s="102" t="s">
        <v>959</v>
      </c>
      <c r="I64" s="102">
        <v>0.253</v>
      </c>
      <c r="J64" s="102">
        <v>3.7999999999999999E-2</v>
      </c>
      <c r="K64" s="102">
        <v>0.875</v>
      </c>
      <c r="L64" s="102">
        <v>0.62</v>
      </c>
      <c r="M64" s="102">
        <v>0.25900000000000001</v>
      </c>
      <c r="N64" s="102">
        <v>0.50600000000000001</v>
      </c>
      <c r="O64" s="102">
        <v>0.502</v>
      </c>
      <c r="P64" s="102">
        <v>0.441</v>
      </c>
      <c r="Q64" s="102">
        <v>7.0999999999999994E-2</v>
      </c>
      <c r="R64" s="102">
        <v>0.33700000000000002</v>
      </c>
      <c r="S64" s="102">
        <v>0.65800000000000003</v>
      </c>
      <c r="T64" s="102">
        <v>0.106</v>
      </c>
      <c r="U64" s="102">
        <v>1.02</v>
      </c>
      <c r="V64" s="102">
        <v>0.57899999999999996</v>
      </c>
      <c r="W64" s="205">
        <v>0.29849999999999999</v>
      </c>
      <c r="X64" s="102">
        <v>2.2599999999999998</v>
      </c>
      <c r="Y64" s="102">
        <v>2.4770000000000003</v>
      </c>
      <c r="Z64" s="102">
        <v>1.2370000000000001</v>
      </c>
      <c r="AA64" s="201">
        <v>6.2750000000000004</v>
      </c>
      <c r="AB64" s="102">
        <v>5.1839999999999993</v>
      </c>
      <c r="AC64" s="102">
        <v>3.0014999999999996</v>
      </c>
      <c r="AD64" s="201">
        <v>2.8820000000000001</v>
      </c>
    </row>
    <row r="65" spans="1:30" s="103" customFormat="1" ht="14.1" customHeight="1" x14ac:dyDescent="0.2">
      <c r="A65" s="200">
        <v>60</v>
      </c>
      <c r="B65" s="116">
        <v>17</v>
      </c>
      <c r="C65" s="175" t="s">
        <v>364</v>
      </c>
      <c r="D65" s="209" t="s">
        <v>359</v>
      </c>
      <c r="E65" s="102">
        <v>0.06</v>
      </c>
      <c r="F65" s="102" t="s">
        <v>959</v>
      </c>
      <c r="G65" s="102" t="s">
        <v>959</v>
      </c>
      <c r="H65" s="102" t="s">
        <v>959</v>
      </c>
      <c r="I65" s="102">
        <v>0.193</v>
      </c>
      <c r="J65" s="102" t="s">
        <v>959</v>
      </c>
      <c r="K65" s="102">
        <v>0.78300000000000003</v>
      </c>
      <c r="L65" s="102">
        <v>0.52300000000000002</v>
      </c>
      <c r="M65" s="102">
        <v>0.216</v>
      </c>
      <c r="N65" s="102">
        <v>0.42</v>
      </c>
      <c r="O65" s="102">
        <v>0.44900000000000001</v>
      </c>
      <c r="P65" s="102">
        <v>0.36399999999999999</v>
      </c>
      <c r="Q65" s="102">
        <v>6.0999999999999999E-2</v>
      </c>
      <c r="R65" s="102">
        <v>0.26800000000000002</v>
      </c>
      <c r="S65" s="102">
        <v>0.55700000000000005</v>
      </c>
      <c r="T65" s="102">
        <v>9.1999999999999998E-2</v>
      </c>
      <c r="U65" s="102">
        <v>0.90900000000000003</v>
      </c>
      <c r="V65" s="102">
        <v>0.52300000000000002</v>
      </c>
      <c r="W65" s="205">
        <v>0.20300000000000001</v>
      </c>
      <c r="X65" s="102">
        <v>1.9419999999999999</v>
      </c>
      <c r="Y65" s="102">
        <v>2.1429999999999998</v>
      </c>
      <c r="Z65" s="102">
        <v>1.08</v>
      </c>
      <c r="AA65" s="201">
        <v>5.427999999999999</v>
      </c>
      <c r="AB65" s="102">
        <v>4.4579999999999993</v>
      </c>
      <c r="AC65" s="102">
        <v>2.5049999999999999</v>
      </c>
      <c r="AD65" s="201">
        <v>2.4690000000000003</v>
      </c>
    </row>
    <row r="66" spans="1:30" s="103" customFormat="1" ht="14.1" customHeight="1" x14ac:dyDescent="0.2">
      <c r="A66" s="200">
        <v>61</v>
      </c>
      <c r="B66" s="116">
        <v>665</v>
      </c>
      <c r="C66" s="101" t="s">
        <v>423</v>
      </c>
      <c r="D66" s="116" t="s">
        <v>359</v>
      </c>
      <c r="E66" s="102" t="s">
        <v>959</v>
      </c>
      <c r="F66" s="102" t="s">
        <v>959</v>
      </c>
      <c r="G66" s="102" t="s">
        <v>959</v>
      </c>
      <c r="H66" s="102" t="s">
        <v>959</v>
      </c>
      <c r="I66" s="102">
        <v>7.4999999999999997E-2</v>
      </c>
      <c r="J66" s="102">
        <v>0.04</v>
      </c>
      <c r="K66" s="102">
        <v>0.54</v>
      </c>
      <c r="L66" s="102">
        <v>0.45</v>
      </c>
      <c r="M66" s="102">
        <v>0.24399999999999999</v>
      </c>
      <c r="N66" s="102">
        <v>0.43</v>
      </c>
      <c r="O66" s="102">
        <v>0.55200000000000005</v>
      </c>
      <c r="P66" s="102">
        <v>0.54900000000000004</v>
      </c>
      <c r="Q66" s="102">
        <v>0.09</v>
      </c>
      <c r="R66" s="102">
        <v>0.436</v>
      </c>
      <c r="S66" s="102">
        <v>0.77500000000000002</v>
      </c>
      <c r="T66" s="102">
        <v>0.14099999999999999</v>
      </c>
      <c r="U66" s="102">
        <v>1.32</v>
      </c>
      <c r="V66" s="102">
        <v>0.72699999999999998</v>
      </c>
      <c r="W66" s="205">
        <v>0.1225</v>
      </c>
      <c r="X66" s="102">
        <v>1.6639999999999999</v>
      </c>
      <c r="Y66" s="102">
        <v>3.0880000000000001</v>
      </c>
      <c r="Z66" s="102">
        <v>1.502</v>
      </c>
      <c r="AA66" s="201">
        <v>6.3790000000000004</v>
      </c>
      <c r="AB66" s="102">
        <v>4.9690000000000003</v>
      </c>
      <c r="AC66" s="102">
        <v>2.3635000000000002</v>
      </c>
      <c r="AD66" s="201">
        <v>3.4239999999999995</v>
      </c>
    </row>
    <row r="67" spans="1:30" s="103" customFormat="1" ht="14.1" customHeight="1" x14ac:dyDescent="0.2">
      <c r="A67" s="200">
        <v>62</v>
      </c>
      <c r="B67" s="116">
        <v>1314</v>
      </c>
      <c r="C67" s="101" t="s">
        <v>759</v>
      </c>
      <c r="D67" s="116" t="s">
        <v>359</v>
      </c>
      <c r="E67" s="102" t="s">
        <v>959</v>
      </c>
      <c r="F67" s="102" t="s">
        <v>959</v>
      </c>
      <c r="G67" s="102" t="s">
        <v>959</v>
      </c>
      <c r="H67" s="102" t="s">
        <v>959</v>
      </c>
      <c r="I67" s="102">
        <v>0.11</v>
      </c>
      <c r="J67" s="102" t="s">
        <v>959</v>
      </c>
      <c r="K67" s="102">
        <v>0.32400000000000001</v>
      </c>
      <c r="L67" s="102">
        <v>0.248</v>
      </c>
      <c r="M67" s="102">
        <v>0.109</v>
      </c>
      <c r="N67" s="102">
        <v>0.19400000000000001</v>
      </c>
      <c r="O67" s="102">
        <v>0.25700000000000001</v>
      </c>
      <c r="P67" s="102">
        <v>0.23499999999999999</v>
      </c>
      <c r="Q67" s="102">
        <v>3.9E-2</v>
      </c>
      <c r="R67" s="102">
        <v>0.152</v>
      </c>
      <c r="S67" s="102">
        <v>0.312</v>
      </c>
      <c r="T67" s="102">
        <v>5.8000000000000003E-2</v>
      </c>
      <c r="U67" s="102">
        <v>0.53</v>
      </c>
      <c r="V67" s="102">
        <v>0.28199999999999997</v>
      </c>
      <c r="W67" s="205">
        <v>0.12</v>
      </c>
      <c r="X67" s="102">
        <v>0.875</v>
      </c>
      <c r="Y67" s="102">
        <v>1.2710000000000001</v>
      </c>
      <c r="Z67" s="102">
        <v>0.59399999999999997</v>
      </c>
      <c r="AA67" s="201">
        <v>2.8624999999999998</v>
      </c>
      <c r="AB67" s="102">
        <v>2.2934999999999999</v>
      </c>
      <c r="AC67" s="102">
        <v>1.2050000000000001</v>
      </c>
      <c r="AD67" s="201">
        <v>1.405</v>
      </c>
    </row>
    <row r="68" spans="1:30" s="103" customFormat="1" ht="14.1" customHeight="1" x14ac:dyDescent="0.2">
      <c r="A68" s="200">
        <v>63</v>
      </c>
      <c r="B68" s="116">
        <v>61</v>
      </c>
      <c r="C68" s="103" t="s">
        <v>368</v>
      </c>
      <c r="D68" s="107" t="s">
        <v>359</v>
      </c>
      <c r="E68" s="102">
        <v>0.10100000000000001</v>
      </c>
      <c r="F68" s="102">
        <v>8.6999999999999994E-2</v>
      </c>
      <c r="G68" s="102">
        <v>0.104</v>
      </c>
      <c r="H68" s="102">
        <v>0.219</v>
      </c>
      <c r="I68" s="102">
        <v>2.0499999999999998</v>
      </c>
      <c r="J68" s="102">
        <v>0.51400000000000001</v>
      </c>
      <c r="K68" s="102">
        <v>6.1</v>
      </c>
      <c r="L68" s="102">
        <v>4.7</v>
      </c>
      <c r="M68" s="102">
        <v>2.09</v>
      </c>
      <c r="N68" s="102">
        <v>3.21</v>
      </c>
      <c r="O68" s="102">
        <v>2.8</v>
      </c>
      <c r="P68" s="102">
        <v>2.68</v>
      </c>
      <c r="Q68" s="102">
        <v>0.47899999999999998</v>
      </c>
      <c r="R68" s="102">
        <v>2.5</v>
      </c>
      <c r="S68" s="102">
        <v>3.28</v>
      </c>
      <c r="T68" s="102">
        <v>0.59899999999999998</v>
      </c>
      <c r="U68" s="102">
        <v>6.22</v>
      </c>
      <c r="V68" s="102">
        <v>3.05</v>
      </c>
      <c r="W68" s="205">
        <v>2.9740000000000002</v>
      </c>
      <c r="X68" s="176">
        <v>16.100000000000001</v>
      </c>
      <c r="Y68" s="176">
        <v>15.277999999999999</v>
      </c>
      <c r="Z68" s="102">
        <v>6.33</v>
      </c>
      <c r="AA68" s="201">
        <v>40.783000000000001</v>
      </c>
      <c r="AB68" s="176">
        <v>34.084000000000003</v>
      </c>
      <c r="AC68" s="176">
        <v>22.173000000000002</v>
      </c>
      <c r="AD68" s="207">
        <v>16.998999999999999</v>
      </c>
    </row>
    <row r="69" spans="1:30" s="103" customFormat="1" ht="14.1" customHeight="1" x14ac:dyDescent="0.2">
      <c r="A69" s="200">
        <v>64</v>
      </c>
      <c r="B69" s="116">
        <v>72</v>
      </c>
      <c r="C69" s="101" t="s">
        <v>370</v>
      </c>
      <c r="D69" s="116" t="s">
        <v>359</v>
      </c>
      <c r="E69" s="102" t="s">
        <v>959</v>
      </c>
      <c r="F69" s="102" t="s">
        <v>959</v>
      </c>
      <c r="G69" s="102" t="s">
        <v>959</v>
      </c>
      <c r="H69" s="102">
        <v>4.2000000000000003E-2</v>
      </c>
      <c r="I69" s="102">
        <v>0.28899999999999998</v>
      </c>
      <c r="J69" s="102">
        <v>6.0999999999999999E-2</v>
      </c>
      <c r="K69" s="102">
        <v>1</v>
      </c>
      <c r="L69" s="102">
        <v>0.73099999999999998</v>
      </c>
      <c r="M69" s="102">
        <v>0.36</v>
      </c>
      <c r="N69" s="102">
        <v>0.622</v>
      </c>
      <c r="O69" s="102">
        <v>0.63400000000000001</v>
      </c>
      <c r="P69" s="102">
        <v>0.59799999999999998</v>
      </c>
      <c r="Q69" s="102">
        <v>0.1</v>
      </c>
      <c r="R69" s="102">
        <v>0.45800000000000002</v>
      </c>
      <c r="S69" s="102">
        <v>0.81899999999999995</v>
      </c>
      <c r="T69" s="102">
        <v>0.13700000000000001</v>
      </c>
      <c r="U69" s="102">
        <v>1.37</v>
      </c>
      <c r="V69" s="102">
        <v>0.73799999999999999</v>
      </c>
      <c r="W69" s="205">
        <v>0.39699999999999996</v>
      </c>
      <c r="X69" s="102">
        <v>2.7129999999999996</v>
      </c>
      <c r="Y69" s="102">
        <v>3.2970000000000002</v>
      </c>
      <c r="Z69" s="102">
        <v>1.5569999999999999</v>
      </c>
      <c r="AA69" s="201">
        <v>7.9664999999999999</v>
      </c>
      <c r="AB69" s="102">
        <v>6.4964999999999993</v>
      </c>
      <c r="AC69" s="102">
        <v>3.7050000000000001</v>
      </c>
      <c r="AD69" s="201">
        <v>3.7439999999999998</v>
      </c>
    </row>
    <row r="70" spans="1:30" s="103" customFormat="1" ht="14.1" customHeight="1" x14ac:dyDescent="0.2">
      <c r="A70" s="200">
        <v>65</v>
      </c>
      <c r="B70" s="116">
        <v>77</v>
      </c>
      <c r="C70" s="101" t="s">
        <v>371</v>
      </c>
      <c r="D70" s="116" t="s">
        <v>359</v>
      </c>
      <c r="E70" s="102">
        <v>6.7000000000000004E-2</v>
      </c>
      <c r="F70" s="102" t="s">
        <v>959</v>
      </c>
      <c r="G70" s="102" t="s">
        <v>959</v>
      </c>
      <c r="H70" s="102" t="s">
        <v>959</v>
      </c>
      <c r="I70" s="102">
        <v>0.28100000000000003</v>
      </c>
      <c r="J70" s="102">
        <v>6.4000000000000001E-2</v>
      </c>
      <c r="K70" s="102">
        <v>1.1499999999999999</v>
      </c>
      <c r="L70" s="102">
        <v>0.82499999999999996</v>
      </c>
      <c r="M70" s="102">
        <v>0.36199999999999999</v>
      </c>
      <c r="N70" s="102">
        <v>0.67700000000000005</v>
      </c>
      <c r="O70" s="102">
        <v>0.68200000000000005</v>
      </c>
      <c r="P70" s="102">
        <v>0.68100000000000005</v>
      </c>
      <c r="Q70" s="102">
        <v>0.112</v>
      </c>
      <c r="R70" s="102">
        <v>0.502</v>
      </c>
      <c r="S70" s="102">
        <v>0.86699999999999999</v>
      </c>
      <c r="T70" s="102">
        <v>0.13500000000000001</v>
      </c>
      <c r="U70" s="102">
        <v>1.62</v>
      </c>
      <c r="V70" s="102">
        <v>0.82899999999999996</v>
      </c>
      <c r="W70" s="205">
        <v>0.35249999999999998</v>
      </c>
      <c r="X70" s="102">
        <v>3.0139999999999998</v>
      </c>
      <c r="Y70" s="102">
        <v>3.7320000000000002</v>
      </c>
      <c r="Z70" s="102">
        <v>1.696</v>
      </c>
      <c r="AA70" s="201">
        <v>8.8614999999999995</v>
      </c>
      <c r="AB70" s="102">
        <v>7.1294999999999993</v>
      </c>
      <c r="AC70" s="102">
        <v>4.0034999999999998</v>
      </c>
      <c r="AD70" s="201">
        <v>4.0579999999999998</v>
      </c>
    </row>
    <row r="71" spans="1:30" s="103" customFormat="1" ht="14.1" customHeight="1" x14ac:dyDescent="0.2">
      <c r="A71" s="200">
        <v>66</v>
      </c>
      <c r="B71" s="116">
        <v>82</v>
      </c>
      <c r="C71" s="101" t="s">
        <v>372</v>
      </c>
      <c r="D71" s="116" t="s">
        <v>359</v>
      </c>
      <c r="E71" s="102" t="s">
        <v>959</v>
      </c>
      <c r="F71" s="102" t="s">
        <v>959</v>
      </c>
      <c r="G71" s="102" t="s">
        <v>959</v>
      </c>
      <c r="H71" s="102">
        <v>5.2999999999999999E-2</v>
      </c>
      <c r="I71" s="102">
        <v>0.47399999999999998</v>
      </c>
      <c r="J71" s="102">
        <v>0.111</v>
      </c>
      <c r="K71" s="102">
        <v>1.96</v>
      </c>
      <c r="L71" s="102">
        <v>1.54</v>
      </c>
      <c r="M71" s="102">
        <v>0.72599999999999998</v>
      </c>
      <c r="N71" s="102">
        <v>1.23</v>
      </c>
      <c r="O71" s="102">
        <v>1.27</v>
      </c>
      <c r="P71" s="102">
        <v>1.2</v>
      </c>
      <c r="Q71" s="102">
        <v>0.19</v>
      </c>
      <c r="R71" s="102">
        <v>0.995</v>
      </c>
      <c r="S71" s="102">
        <v>1.56</v>
      </c>
      <c r="T71" s="102">
        <v>0.27200000000000002</v>
      </c>
      <c r="U71" s="102">
        <v>2.82</v>
      </c>
      <c r="V71" s="102">
        <v>1.44</v>
      </c>
      <c r="W71" s="205">
        <v>0.64300000000000002</v>
      </c>
      <c r="X71" s="102">
        <v>5.4559999999999995</v>
      </c>
      <c r="Y71" s="102">
        <v>6.7469999999999999</v>
      </c>
      <c r="Z71" s="102">
        <v>3</v>
      </c>
      <c r="AA71" s="201">
        <v>15.848499999999998</v>
      </c>
      <c r="AB71" s="176">
        <v>12.838499999999998</v>
      </c>
      <c r="AC71" s="102">
        <v>7.3660000000000005</v>
      </c>
      <c r="AD71" s="201">
        <v>7.4630000000000001</v>
      </c>
    </row>
    <row r="72" spans="1:30" s="103" customFormat="1" ht="14.1" customHeight="1" x14ac:dyDescent="0.2">
      <c r="A72" s="200">
        <v>67</v>
      </c>
      <c r="B72" s="116">
        <v>91</v>
      </c>
      <c r="C72" s="101" t="s">
        <v>373</v>
      </c>
      <c r="D72" s="116" t="s">
        <v>359</v>
      </c>
      <c r="E72" s="102">
        <v>0.09</v>
      </c>
      <c r="F72" s="102" t="s">
        <v>959</v>
      </c>
      <c r="G72" s="102" t="s">
        <v>959</v>
      </c>
      <c r="H72" s="102" t="s">
        <v>959</v>
      </c>
      <c r="I72" s="102">
        <v>0.13800000000000001</v>
      </c>
      <c r="J72" s="102" t="s">
        <v>959</v>
      </c>
      <c r="K72" s="102">
        <v>0.624</v>
      </c>
      <c r="L72" s="102">
        <v>0.51800000000000002</v>
      </c>
      <c r="M72" s="102">
        <v>0.25</v>
      </c>
      <c r="N72" s="102">
        <v>0.44800000000000001</v>
      </c>
      <c r="O72" s="102">
        <v>0.45700000000000002</v>
      </c>
      <c r="P72" s="102">
        <v>0.51200000000000001</v>
      </c>
      <c r="Q72" s="102">
        <v>8.4000000000000005E-2</v>
      </c>
      <c r="R72" s="102">
        <v>0.378</v>
      </c>
      <c r="S72" s="102">
        <v>0.54600000000000004</v>
      </c>
      <c r="T72" s="102">
        <v>9.2999999999999999E-2</v>
      </c>
      <c r="U72" s="102">
        <v>1.1499999999999999</v>
      </c>
      <c r="V72" s="102">
        <v>0.53900000000000003</v>
      </c>
      <c r="W72" s="205">
        <v>0.14800000000000002</v>
      </c>
      <c r="X72" s="102">
        <v>1.84</v>
      </c>
      <c r="Y72" s="102">
        <v>2.6739999999999999</v>
      </c>
      <c r="Z72" s="102">
        <v>1.085</v>
      </c>
      <c r="AA72" s="201">
        <v>5.8369999999999997</v>
      </c>
      <c r="AB72" s="102">
        <v>4.6029999999999998</v>
      </c>
      <c r="AC72" s="102">
        <v>2.4590000000000001</v>
      </c>
      <c r="AD72" s="201">
        <v>2.7749999999999999</v>
      </c>
    </row>
    <row r="73" spans="1:30" s="103" customFormat="1" ht="14.1" customHeight="1" x14ac:dyDescent="0.2">
      <c r="A73" s="200">
        <v>68</v>
      </c>
      <c r="B73" s="116">
        <v>103</v>
      </c>
      <c r="C73" s="103" t="s">
        <v>374</v>
      </c>
      <c r="D73" s="107" t="s">
        <v>359</v>
      </c>
      <c r="E73" s="102">
        <v>4.3999999999999997E-2</v>
      </c>
      <c r="F73" s="102" t="s">
        <v>959</v>
      </c>
      <c r="G73" s="102" t="s">
        <v>959</v>
      </c>
      <c r="H73" s="102" t="s">
        <v>959</v>
      </c>
      <c r="I73" s="102">
        <v>0.14699999999999999</v>
      </c>
      <c r="J73" s="102">
        <v>4.5999999999999999E-2</v>
      </c>
      <c r="K73" s="102">
        <v>0.54</v>
      </c>
      <c r="L73" s="102">
        <v>0.42699999999999999</v>
      </c>
      <c r="M73" s="102">
        <v>0.27100000000000002</v>
      </c>
      <c r="N73" s="102">
        <v>0.39700000000000002</v>
      </c>
      <c r="O73" s="102">
        <v>0.33300000000000002</v>
      </c>
      <c r="P73" s="102">
        <v>0.35499999999999998</v>
      </c>
      <c r="Q73" s="102">
        <v>7.4999999999999997E-2</v>
      </c>
      <c r="R73" s="102">
        <v>0.314</v>
      </c>
      <c r="S73" s="102">
        <v>0.35</v>
      </c>
      <c r="T73" s="102">
        <v>7.8E-2</v>
      </c>
      <c r="U73" s="102">
        <v>0.77</v>
      </c>
      <c r="V73" s="102">
        <v>0.34799999999999998</v>
      </c>
      <c r="W73" s="205">
        <v>0.20050000000000001</v>
      </c>
      <c r="X73" s="102">
        <v>1.635</v>
      </c>
      <c r="Y73" s="102">
        <v>1.925</v>
      </c>
      <c r="Z73" s="102">
        <v>0.69799999999999995</v>
      </c>
      <c r="AA73" s="201">
        <v>4.5025000000000004</v>
      </c>
      <c r="AB73" s="102">
        <v>3.6575000000000002</v>
      </c>
      <c r="AC73" s="102">
        <v>2.2275</v>
      </c>
      <c r="AD73" s="201">
        <v>2.0489999999999999</v>
      </c>
    </row>
    <row r="74" spans="1:30" s="103" customFormat="1" ht="14.1" customHeight="1" x14ac:dyDescent="0.2">
      <c r="A74" s="200">
        <v>69</v>
      </c>
      <c r="B74" s="116">
        <v>1075</v>
      </c>
      <c r="C74" s="101" t="s">
        <v>755</v>
      </c>
      <c r="D74" s="116" t="s">
        <v>359</v>
      </c>
      <c r="E74" s="102" t="s">
        <v>959</v>
      </c>
      <c r="F74" s="102" t="s">
        <v>959</v>
      </c>
      <c r="G74" s="102" t="s">
        <v>959</v>
      </c>
      <c r="H74" s="102" t="s">
        <v>959</v>
      </c>
      <c r="I74" s="102">
        <v>6.4000000000000001E-2</v>
      </c>
      <c r="J74" s="102" t="s">
        <v>959</v>
      </c>
      <c r="K74" s="102">
        <v>0.314</v>
      </c>
      <c r="L74" s="102">
        <v>0.24</v>
      </c>
      <c r="M74" s="102">
        <v>9.7000000000000003E-2</v>
      </c>
      <c r="N74" s="102">
        <v>0.20399999999999999</v>
      </c>
      <c r="O74" s="102">
        <v>0.26</v>
      </c>
      <c r="P74" s="102">
        <v>0.219</v>
      </c>
      <c r="Q74" s="102">
        <v>3.5000000000000003E-2</v>
      </c>
      <c r="R74" s="102">
        <v>0.14699999999999999</v>
      </c>
      <c r="S74" s="102">
        <v>0.38700000000000001</v>
      </c>
      <c r="T74" s="102">
        <v>6.7000000000000004E-2</v>
      </c>
      <c r="U74" s="102">
        <v>0.53300000000000003</v>
      </c>
      <c r="V74" s="102">
        <v>0.34399999999999997</v>
      </c>
      <c r="W74" s="205">
        <v>7.400000000000001E-2</v>
      </c>
      <c r="X74" s="102">
        <v>0.85499999999999998</v>
      </c>
      <c r="Y74" s="102">
        <v>1.2610000000000001</v>
      </c>
      <c r="Z74" s="102">
        <v>0.73099999999999998</v>
      </c>
      <c r="AA74" s="201">
        <v>2.9234999999999998</v>
      </c>
      <c r="AB74" s="102">
        <v>2.3555000000000001</v>
      </c>
      <c r="AC74" s="102">
        <v>1.1429999999999998</v>
      </c>
      <c r="AD74" s="201">
        <v>1.5209999999999999</v>
      </c>
    </row>
    <row r="75" spans="1:30" s="103" customFormat="1" ht="14.1" customHeight="1" x14ac:dyDescent="0.2">
      <c r="A75" s="200">
        <v>70</v>
      </c>
      <c r="B75" s="116">
        <v>121</v>
      </c>
      <c r="C75" s="103" t="s">
        <v>375</v>
      </c>
      <c r="D75" s="107" t="s">
        <v>359</v>
      </c>
      <c r="E75" s="102" t="s">
        <v>959</v>
      </c>
      <c r="F75" s="102" t="s">
        <v>959</v>
      </c>
      <c r="G75" s="102" t="s">
        <v>959</v>
      </c>
      <c r="H75" s="102" t="s">
        <v>959</v>
      </c>
      <c r="I75" s="102">
        <v>0.153</v>
      </c>
      <c r="J75" s="102">
        <v>3.3000000000000002E-2</v>
      </c>
      <c r="K75" s="102">
        <v>0.66600000000000004</v>
      </c>
      <c r="L75" s="102">
        <v>0.498</v>
      </c>
      <c r="M75" s="102">
        <v>0.249</v>
      </c>
      <c r="N75" s="102">
        <v>0.435</v>
      </c>
      <c r="O75" s="102">
        <v>0.45200000000000001</v>
      </c>
      <c r="P75" s="102">
        <v>0.42899999999999999</v>
      </c>
      <c r="Q75" s="102">
        <v>7.6999999999999999E-2</v>
      </c>
      <c r="R75" s="102">
        <v>0.36899999999999999</v>
      </c>
      <c r="S75" s="102">
        <v>0.61599999999999999</v>
      </c>
      <c r="T75" s="102">
        <v>0.112</v>
      </c>
      <c r="U75" s="102">
        <v>1.03</v>
      </c>
      <c r="V75" s="102">
        <v>0.59599999999999997</v>
      </c>
      <c r="W75" s="205">
        <v>0.19350000000000001</v>
      </c>
      <c r="X75" s="102">
        <v>1.8480000000000003</v>
      </c>
      <c r="Y75" s="102">
        <v>2.4690000000000003</v>
      </c>
      <c r="Z75" s="102">
        <v>1.212</v>
      </c>
      <c r="AA75" s="201">
        <v>5.7249999999999996</v>
      </c>
      <c r="AB75" s="102">
        <v>4.6179999999999994</v>
      </c>
      <c r="AC75" s="102">
        <v>2.5225</v>
      </c>
      <c r="AD75" s="201">
        <v>2.8230000000000004</v>
      </c>
    </row>
    <row r="76" spans="1:30" s="103" customFormat="1" ht="14.1" customHeight="1" x14ac:dyDescent="0.2">
      <c r="A76" s="200">
        <v>71</v>
      </c>
      <c r="B76" s="116">
        <v>152</v>
      </c>
      <c r="C76" s="101" t="s">
        <v>377</v>
      </c>
      <c r="D76" s="116" t="s">
        <v>359</v>
      </c>
      <c r="E76" s="102" t="s">
        <v>959</v>
      </c>
      <c r="F76" s="102" t="s">
        <v>959</v>
      </c>
      <c r="G76" s="102" t="s">
        <v>959</v>
      </c>
      <c r="H76" s="102" t="s">
        <v>959</v>
      </c>
      <c r="I76" s="102">
        <v>0.52</v>
      </c>
      <c r="J76" s="102">
        <v>0.123</v>
      </c>
      <c r="K76" s="102">
        <v>1.78</v>
      </c>
      <c r="L76" s="102">
        <v>1.38</v>
      </c>
      <c r="M76" s="102">
        <v>0.56699999999999995</v>
      </c>
      <c r="N76" s="102">
        <v>1.05</v>
      </c>
      <c r="O76" s="102">
        <v>0.88700000000000001</v>
      </c>
      <c r="P76" s="102">
        <v>0.98</v>
      </c>
      <c r="Q76" s="102">
        <v>0.16400000000000001</v>
      </c>
      <c r="R76" s="102">
        <v>0.78</v>
      </c>
      <c r="S76" s="102">
        <v>1.1200000000000001</v>
      </c>
      <c r="T76" s="102">
        <v>0.20200000000000001</v>
      </c>
      <c r="U76" s="102">
        <v>2.08</v>
      </c>
      <c r="V76" s="102">
        <v>1.06</v>
      </c>
      <c r="W76" s="205">
        <v>0.65049999999999997</v>
      </c>
      <c r="X76" s="102">
        <v>4.7770000000000001</v>
      </c>
      <c r="Y76" s="102">
        <v>5.093</v>
      </c>
      <c r="Z76" s="102">
        <v>2.1800000000000002</v>
      </c>
      <c r="AA76" s="201">
        <v>12.703000000000001</v>
      </c>
      <c r="AB76" s="176">
        <v>10.459</v>
      </c>
      <c r="AC76" s="102">
        <v>6.4094999999999995</v>
      </c>
      <c r="AD76" s="201">
        <v>5.5960000000000001</v>
      </c>
    </row>
    <row r="77" spans="1:30" s="103" customFormat="1" ht="14.1" customHeight="1" x14ac:dyDescent="0.2">
      <c r="A77" s="200">
        <v>72</v>
      </c>
      <c r="B77" s="116">
        <v>156</v>
      </c>
      <c r="C77" s="101" t="s">
        <v>378</v>
      </c>
      <c r="D77" s="116" t="s">
        <v>359</v>
      </c>
      <c r="E77" s="102" t="s">
        <v>959</v>
      </c>
      <c r="F77" s="102" t="s">
        <v>959</v>
      </c>
      <c r="G77" s="102" t="s">
        <v>959</v>
      </c>
      <c r="H77" s="102" t="s">
        <v>959</v>
      </c>
      <c r="I77" s="102">
        <v>0.251</v>
      </c>
      <c r="J77" s="102">
        <v>5.1999999999999998E-2</v>
      </c>
      <c r="K77" s="102">
        <v>0.82299999999999995</v>
      </c>
      <c r="L77" s="102">
        <v>0.60899999999999999</v>
      </c>
      <c r="M77" s="102">
        <v>0.27</v>
      </c>
      <c r="N77" s="102">
        <v>0.495</v>
      </c>
      <c r="O77" s="102">
        <v>0.58499999999999996</v>
      </c>
      <c r="P77" s="102">
        <v>0.52</v>
      </c>
      <c r="Q77" s="102">
        <v>8.7999999999999995E-2</v>
      </c>
      <c r="R77" s="102">
        <v>0.379</v>
      </c>
      <c r="S77" s="102">
        <v>0.85499999999999998</v>
      </c>
      <c r="T77" s="102">
        <v>0.13500000000000001</v>
      </c>
      <c r="U77" s="102">
        <v>1.26</v>
      </c>
      <c r="V77" s="102">
        <v>0.74</v>
      </c>
      <c r="W77" s="205">
        <v>0.3105</v>
      </c>
      <c r="X77" s="102">
        <v>2.1970000000000001</v>
      </c>
      <c r="Y77" s="102">
        <v>2.9670000000000001</v>
      </c>
      <c r="Z77" s="102">
        <v>1.595</v>
      </c>
      <c r="AA77" s="201">
        <v>7.0719999999999992</v>
      </c>
      <c r="AB77" s="102">
        <v>5.7240000000000002</v>
      </c>
      <c r="AC77" s="102">
        <v>3.0215000000000005</v>
      </c>
      <c r="AD77" s="201">
        <v>3.4840000000000004</v>
      </c>
    </row>
    <row r="78" spans="1:30" s="103" customFormat="1" ht="14.1" customHeight="1" x14ac:dyDescent="0.2">
      <c r="A78" s="200">
        <v>73</v>
      </c>
      <c r="B78" s="116">
        <v>164</v>
      </c>
      <c r="C78" s="101" t="s">
        <v>381</v>
      </c>
      <c r="D78" s="116" t="s">
        <v>359</v>
      </c>
      <c r="E78" s="102" t="s">
        <v>959</v>
      </c>
      <c r="F78" s="102" t="s">
        <v>959</v>
      </c>
      <c r="G78" s="102" t="s">
        <v>959</v>
      </c>
      <c r="H78" s="102" t="s">
        <v>959</v>
      </c>
      <c r="I78" s="102">
        <v>0.158</v>
      </c>
      <c r="J78" s="102" t="s">
        <v>959</v>
      </c>
      <c r="K78" s="102">
        <v>0.53</v>
      </c>
      <c r="L78" s="102">
        <v>0.37</v>
      </c>
      <c r="M78" s="102">
        <v>0.18099999999999999</v>
      </c>
      <c r="N78" s="102">
        <v>0.38</v>
      </c>
      <c r="O78" s="102">
        <v>0.51300000000000001</v>
      </c>
      <c r="P78" s="102">
        <v>0.57299999999999995</v>
      </c>
      <c r="Q78" s="102">
        <v>0.106</v>
      </c>
      <c r="R78" s="102">
        <v>0.32</v>
      </c>
      <c r="S78" s="102">
        <v>1.04</v>
      </c>
      <c r="T78" s="102">
        <v>0.13600000000000001</v>
      </c>
      <c r="U78" s="102">
        <v>1.1599999999999999</v>
      </c>
      <c r="V78" s="102">
        <v>0.91900000000000004</v>
      </c>
      <c r="W78" s="205">
        <v>0.16800000000000001</v>
      </c>
      <c r="X78" s="102">
        <v>1.4609999999999999</v>
      </c>
      <c r="Y78" s="102">
        <v>2.8079999999999998</v>
      </c>
      <c r="Z78" s="102">
        <v>1.9590000000000001</v>
      </c>
      <c r="AA78" s="201">
        <v>6.3985000000000003</v>
      </c>
      <c r="AB78" s="102">
        <v>5.1325000000000003</v>
      </c>
      <c r="AC78" s="102">
        <v>2.085</v>
      </c>
      <c r="AD78" s="201">
        <v>3.6819999999999999</v>
      </c>
    </row>
    <row r="79" spans="1:30" s="103" customFormat="1" ht="14.1" customHeight="1" x14ac:dyDescent="0.2">
      <c r="A79" s="200">
        <v>74</v>
      </c>
      <c r="B79" s="116">
        <v>1065</v>
      </c>
      <c r="C79" s="101" t="s">
        <v>754</v>
      </c>
      <c r="D79" s="116" t="s">
        <v>359</v>
      </c>
      <c r="E79" s="102" t="s">
        <v>959</v>
      </c>
      <c r="F79" s="102" t="s">
        <v>959</v>
      </c>
      <c r="G79" s="102" t="s">
        <v>959</v>
      </c>
      <c r="H79" s="102" t="s">
        <v>959</v>
      </c>
      <c r="I79" s="102">
        <v>7.8E-2</v>
      </c>
      <c r="J79" s="102" t="s">
        <v>959</v>
      </c>
      <c r="K79" s="102">
        <v>0.34899999999999998</v>
      </c>
      <c r="L79" s="102">
        <v>0.28100000000000003</v>
      </c>
      <c r="M79" s="102">
        <v>0.14899999999999999</v>
      </c>
      <c r="N79" s="102">
        <v>0.26500000000000001</v>
      </c>
      <c r="O79" s="102">
        <v>0.26700000000000002</v>
      </c>
      <c r="P79" s="102">
        <v>0.29699999999999999</v>
      </c>
      <c r="Q79" s="102">
        <v>5.6000000000000001E-2</v>
      </c>
      <c r="R79" s="102">
        <v>0.20399999999999999</v>
      </c>
      <c r="S79" s="102">
        <v>0.27100000000000002</v>
      </c>
      <c r="T79" s="102">
        <v>0.06</v>
      </c>
      <c r="U79" s="102">
        <v>0.63100000000000001</v>
      </c>
      <c r="V79" s="102">
        <v>0.29199999999999998</v>
      </c>
      <c r="W79" s="205">
        <v>8.7999999999999995E-2</v>
      </c>
      <c r="X79" s="102">
        <v>1.044</v>
      </c>
      <c r="Y79" s="102">
        <v>1.5149999999999999</v>
      </c>
      <c r="Z79" s="102">
        <v>0.56299999999999994</v>
      </c>
      <c r="AA79" s="201">
        <v>3.2124999999999999</v>
      </c>
      <c r="AB79" s="102">
        <v>2.5254999999999996</v>
      </c>
      <c r="AC79" s="102">
        <v>1.3960000000000001</v>
      </c>
      <c r="AD79" s="201">
        <v>1.54</v>
      </c>
    </row>
    <row r="80" spans="1:30" s="103" customFormat="1" ht="14.1" customHeight="1" x14ac:dyDescent="0.2">
      <c r="A80" s="200">
        <v>75</v>
      </c>
      <c r="B80" s="116">
        <v>203</v>
      </c>
      <c r="C80" s="103" t="s">
        <v>383</v>
      </c>
      <c r="D80" s="107" t="s">
        <v>359</v>
      </c>
      <c r="E80" s="102">
        <v>5.7000000000000002E-2</v>
      </c>
      <c r="F80" s="102" t="s">
        <v>959</v>
      </c>
      <c r="G80" s="102" t="s">
        <v>959</v>
      </c>
      <c r="H80" s="102">
        <v>7.0000000000000007E-2</v>
      </c>
      <c r="I80" s="102">
        <v>0.41799999999999998</v>
      </c>
      <c r="J80" s="102">
        <v>0.10199999999999999</v>
      </c>
      <c r="K80" s="102">
        <v>1.33</v>
      </c>
      <c r="L80" s="102">
        <v>1.04</v>
      </c>
      <c r="M80" s="102">
        <v>0.496</v>
      </c>
      <c r="N80" s="102">
        <v>0.754</v>
      </c>
      <c r="O80" s="102">
        <v>0.74299999999999999</v>
      </c>
      <c r="P80" s="102">
        <v>0.70299999999999996</v>
      </c>
      <c r="Q80" s="102">
        <v>0.13</v>
      </c>
      <c r="R80" s="102">
        <v>0.62</v>
      </c>
      <c r="S80" s="102">
        <v>0.88400000000000001</v>
      </c>
      <c r="T80" s="102">
        <v>0.16700000000000001</v>
      </c>
      <c r="U80" s="102">
        <v>1.7</v>
      </c>
      <c r="V80" s="102">
        <v>0.85099999999999998</v>
      </c>
      <c r="W80" s="205">
        <v>0.59499999999999997</v>
      </c>
      <c r="X80" s="102">
        <v>3.62</v>
      </c>
      <c r="Y80" s="102">
        <v>4.0629999999999997</v>
      </c>
      <c r="Z80" s="102">
        <v>1.7350000000000001</v>
      </c>
      <c r="AA80" s="201">
        <v>10.07</v>
      </c>
      <c r="AB80" s="102">
        <v>8.24</v>
      </c>
      <c r="AC80" s="102">
        <v>5.0019999999999998</v>
      </c>
      <c r="AD80" s="201">
        <v>4.4639999999999995</v>
      </c>
    </row>
    <row r="81" spans="1:30" s="103" customFormat="1" ht="14.1" customHeight="1" x14ac:dyDescent="0.2">
      <c r="A81" s="200">
        <v>76</v>
      </c>
      <c r="B81" s="116">
        <v>219</v>
      </c>
      <c r="C81" s="101" t="s">
        <v>384</v>
      </c>
      <c r="D81" s="116" t="s">
        <v>359</v>
      </c>
      <c r="E81" s="102" t="s">
        <v>959</v>
      </c>
      <c r="F81" s="102" t="s">
        <v>959</v>
      </c>
      <c r="G81" s="102" t="s">
        <v>959</v>
      </c>
      <c r="H81" s="102" t="s">
        <v>959</v>
      </c>
      <c r="I81" s="102">
        <v>0.128</v>
      </c>
      <c r="J81" s="102" t="s">
        <v>959</v>
      </c>
      <c r="K81" s="102">
        <v>0.41099999999999998</v>
      </c>
      <c r="L81" s="102">
        <v>0.28599999999999998</v>
      </c>
      <c r="M81" s="102">
        <v>0.111</v>
      </c>
      <c r="N81" s="102">
        <v>0.24199999999999999</v>
      </c>
      <c r="O81" s="102">
        <v>0.32</v>
      </c>
      <c r="P81" s="102">
        <v>0.29399999999999998</v>
      </c>
      <c r="Q81" s="102" t="s">
        <v>959</v>
      </c>
      <c r="R81" s="102">
        <v>0.191</v>
      </c>
      <c r="S81" s="102">
        <v>0.44400000000000001</v>
      </c>
      <c r="T81" s="102">
        <v>7.5999999999999998E-2</v>
      </c>
      <c r="U81" s="102">
        <v>0.70199999999999996</v>
      </c>
      <c r="V81" s="102">
        <v>0.42699999999999999</v>
      </c>
      <c r="W81" s="205">
        <v>0.13800000000000001</v>
      </c>
      <c r="X81" s="102">
        <v>1.05</v>
      </c>
      <c r="Y81" s="102">
        <v>1.5854999999999997</v>
      </c>
      <c r="Z81" s="102">
        <v>0.871</v>
      </c>
      <c r="AA81" s="201">
        <v>3.6470000000000002</v>
      </c>
      <c r="AB81" s="102">
        <v>2.9424999999999999</v>
      </c>
      <c r="AC81" s="102">
        <v>1.4550000000000001</v>
      </c>
      <c r="AD81" s="201">
        <v>1.863</v>
      </c>
    </row>
    <row r="82" spans="1:30" s="103" customFormat="1" ht="14.1" customHeight="1" x14ac:dyDescent="0.2">
      <c r="A82" s="200">
        <v>77</v>
      </c>
      <c r="B82" s="116">
        <v>271</v>
      </c>
      <c r="C82" s="101" t="s">
        <v>387</v>
      </c>
      <c r="D82" s="116" t="s">
        <v>359</v>
      </c>
      <c r="E82" s="102" t="s">
        <v>959</v>
      </c>
      <c r="F82" s="102" t="s">
        <v>959</v>
      </c>
      <c r="G82" s="102" t="s">
        <v>959</v>
      </c>
      <c r="H82" s="102" t="s">
        <v>959</v>
      </c>
      <c r="I82" s="102">
        <v>0.32600000000000001</v>
      </c>
      <c r="J82" s="102">
        <v>7.2999999999999995E-2</v>
      </c>
      <c r="K82" s="102">
        <v>1.1200000000000001</v>
      </c>
      <c r="L82" s="102">
        <v>0.90600000000000003</v>
      </c>
      <c r="M82" s="102">
        <v>0.45</v>
      </c>
      <c r="N82" s="102">
        <v>0.73799999999999999</v>
      </c>
      <c r="O82" s="102">
        <v>0.65200000000000002</v>
      </c>
      <c r="P82" s="102">
        <v>0.624</v>
      </c>
      <c r="Q82" s="102">
        <v>0.112</v>
      </c>
      <c r="R82" s="102">
        <v>0.53100000000000003</v>
      </c>
      <c r="S82" s="102">
        <v>0.751</v>
      </c>
      <c r="T82" s="102">
        <v>0.13400000000000001</v>
      </c>
      <c r="U82" s="102">
        <v>1.47</v>
      </c>
      <c r="V82" s="102">
        <v>0.68100000000000005</v>
      </c>
      <c r="W82" s="205">
        <v>0.40650000000000003</v>
      </c>
      <c r="X82" s="102">
        <v>3.2140000000000004</v>
      </c>
      <c r="Y82" s="102">
        <v>3.5229999999999997</v>
      </c>
      <c r="Z82" s="102">
        <v>1.4319999999999999</v>
      </c>
      <c r="AA82" s="201">
        <v>8.5779999999999994</v>
      </c>
      <c r="AB82" s="102">
        <v>6.9960000000000004</v>
      </c>
      <c r="AC82" s="102">
        <v>4.2855000000000008</v>
      </c>
      <c r="AD82" s="201">
        <v>3.823</v>
      </c>
    </row>
    <row r="83" spans="1:30" s="103" customFormat="1" ht="14.1" customHeight="1" x14ac:dyDescent="0.2">
      <c r="A83" s="200">
        <v>78</v>
      </c>
      <c r="B83" s="116">
        <v>271</v>
      </c>
      <c r="C83" s="101" t="s">
        <v>387</v>
      </c>
      <c r="D83" s="116" t="s">
        <v>359</v>
      </c>
      <c r="E83" s="102" t="s">
        <v>959</v>
      </c>
      <c r="F83" s="102" t="s">
        <v>959</v>
      </c>
      <c r="G83" s="102" t="s">
        <v>959</v>
      </c>
      <c r="H83" s="102" t="s">
        <v>959</v>
      </c>
      <c r="I83" s="102" t="s">
        <v>959</v>
      </c>
      <c r="J83" s="102" t="s">
        <v>959</v>
      </c>
      <c r="K83" s="102">
        <v>7.0000000000000001E-3</v>
      </c>
      <c r="L83" s="102" t="s">
        <v>959</v>
      </c>
      <c r="M83" s="102" t="s">
        <v>959</v>
      </c>
      <c r="N83" s="102" t="s">
        <v>959</v>
      </c>
      <c r="O83" s="102" t="s">
        <v>959</v>
      </c>
      <c r="P83" s="102" t="s">
        <v>959</v>
      </c>
      <c r="Q83" s="102" t="s">
        <v>959</v>
      </c>
      <c r="R83" s="102" t="s">
        <v>959</v>
      </c>
      <c r="S83" s="102">
        <v>0.01</v>
      </c>
      <c r="T83" s="102" t="s">
        <v>959</v>
      </c>
      <c r="U83" s="102" t="s">
        <v>959</v>
      </c>
      <c r="V83" s="102">
        <v>0.01</v>
      </c>
      <c r="W83" s="205">
        <v>1.2500000000000001E-2</v>
      </c>
      <c r="X83" s="102">
        <v>1.4500000000000001E-2</v>
      </c>
      <c r="Y83" s="102">
        <v>1.4999999999999999E-2</v>
      </c>
      <c r="Z83" s="102">
        <v>0.02</v>
      </c>
      <c r="AA83" s="201">
        <v>6.4500000000000016E-2</v>
      </c>
      <c r="AB83" s="102">
        <v>5.9500000000000011E-2</v>
      </c>
      <c r="AC83" s="102">
        <v>3.1999999999999994E-2</v>
      </c>
      <c r="AD83" s="201">
        <v>3.2500000000000001E-2</v>
      </c>
    </row>
    <row r="84" spans="1:30" s="103" customFormat="1" ht="14.1" customHeight="1" x14ac:dyDescent="0.2">
      <c r="A84" s="200">
        <v>79</v>
      </c>
      <c r="B84" s="116">
        <v>289</v>
      </c>
      <c r="C84" s="101" t="s">
        <v>388</v>
      </c>
      <c r="D84" s="116" t="s">
        <v>359</v>
      </c>
      <c r="E84" s="102" t="s">
        <v>959</v>
      </c>
      <c r="F84" s="102" t="s">
        <v>959</v>
      </c>
      <c r="G84" s="102" t="s">
        <v>959</v>
      </c>
      <c r="H84" s="102" t="s">
        <v>959</v>
      </c>
      <c r="I84" s="102">
        <v>0.14699999999999999</v>
      </c>
      <c r="J84" s="102" t="s">
        <v>959</v>
      </c>
      <c r="K84" s="102">
        <v>0.504</v>
      </c>
      <c r="L84" s="102">
        <v>0.36</v>
      </c>
      <c r="M84" s="102">
        <v>0.14399999999999999</v>
      </c>
      <c r="N84" s="102">
        <v>0.26100000000000001</v>
      </c>
      <c r="O84" s="102">
        <v>0.35799999999999998</v>
      </c>
      <c r="P84" s="102">
        <v>0.32500000000000001</v>
      </c>
      <c r="Q84" s="102" t="s">
        <v>959</v>
      </c>
      <c r="R84" s="102">
        <v>0.21199999999999999</v>
      </c>
      <c r="S84" s="102">
        <v>0.53</v>
      </c>
      <c r="T84" s="102">
        <v>7.9000000000000001E-2</v>
      </c>
      <c r="U84" s="102">
        <v>0.65600000000000003</v>
      </c>
      <c r="V84" s="102">
        <v>0.45700000000000002</v>
      </c>
      <c r="W84" s="205">
        <v>0.157</v>
      </c>
      <c r="X84" s="102">
        <v>1.2690000000000001</v>
      </c>
      <c r="Y84" s="102">
        <v>1.6325000000000001</v>
      </c>
      <c r="Z84" s="102">
        <v>0.9870000000000001</v>
      </c>
      <c r="AA84" s="201">
        <v>4.048</v>
      </c>
      <c r="AB84" s="102">
        <v>3.3895000000000004</v>
      </c>
      <c r="AC84" s="102">
        <v>1.7169999999999996</v>
      </c>
      <c r="AD84" s="201">
        <v>2.105</v>
      </c>
    </row>
    <row r="85" spans="1:30" s="103" customFormat="1" ht="14.1" customHeight="1" x14ac:dyDescent="0.2">
      <c r="A85" s="200">
        <v>80</v>
      </c>
      <c r="B85" s="116">
        <v>333</v>
      </c>
      <c r="C85" s="101" t="s">
        <v>391</v>
      </c>
      <c r="D85" s="116" t="s">
        <v>359</v>
      </c>
      <c r="E85" s="102">
        <v>4.7E-2</v>
      </c>
      <c r="F85" s="102" t="s">
        <v>959</v>
      </c>
      <c r="G85" s="102" t="s">
        <v>959</v>
      </c>
      <c r="H85" s="102" t="s">
        <v>959</v>
      </c>
      <c r="I85" s="102">
        <v>7.5999999999999998E-2</v>
      </c>
      <c r="J85" s="102" t="s">
        <v>959</v>
      </c>
      <c r="K85" s="102">
        <v>0.26</v>
      </c>
      <c r="L85" s="102">
        <v>0.13400000000000001</v>
      </c>
      <c r="M85" s="102">
        <v>7.0000000000000007E-2</v>
      </c>
      <c r="N85" s="102">
        <v>0.16500000000000001</v>
      </c>
      <c r="O85" s="102">
        <v>0.22900000000000001</v>
      </c>
      <c r="P85" s="102">
        <v>0.20499999999999999</v>
      </c>
      <c r="Q85" s="102">
        <v>3.4000000000000002E-2</v>
      </c>
      <c r="R85" s="102">
        <v>0.12</v>
      </c>
      <c r="S85" s="102">
        <v>0.45500000000000002</v>
      </c>
      <c r="T85" s="102">
        <v>6.4000000000000001E-2</v>
      </c>
      <c r="U85" s="102">
        <v>0.46800000000000003</v>
      </c>
      <c r="V85" s="102">
        <v>0.38900000000000001</v>
      </c>
      <c r="W85" s="205">
        <v>8.5999999999999993E-2</v>
      </c>
      <c r="X85" s="102">
        <v>0.629</v>
      </c>
      <c r="Y85" s="102">
        <v>1.1200000000000001</v>
      </c>
      <c r="Z85" s="102">
        <v>0.84400000000000008</v>
      </c>
      <c r="AA85" s="201">
        <v>2.726</v>
      </c>
      <c r="AB85" s="102">
        <v>2.2240000000000002</v>
      </c>
      <c r="AC85" s="102">
        <v>0.89900000000000002</v>
      </c>
      <c r="AD85" s="201">
        <v>1.5320000000000003</v>
      </c>
    </row>
    <row r="86" spans="1:30" s="103" customFormat="1" ht="14.1" customHeight="1" x14ac:dyDescent="0.2">
      <c r="A86" s="200">
        <v>81</v>
      </c>
      <c r="B86" s="116">
        <v>334</v>
      </c>
      <c r="C86" s="101" t="s">
        <v>392</v>
      </c>
      <c r="D86" s="116" t="s">
        <v>359</v>
      </c>
      <c r="E86" s="102" t="s">
        <v>959</v>
      </c>
      <c r="F86" s="102" t="s">
        <v>959</v>
      </c>
      <c r="G86" s="102" t="s">
        <v>959</v>
      </c>
      <c r="H86" s="102" t="s">
        <v>959</v>
      </c>
      <c r="I86" s="102">
        <v>0.373</v>
      </c>
      <c r="J86" s="102" t="s">
        <v>959</v>
      </c>
      <c r="K86" s="102">
        <v>1.1299999999999999</v>
      </c>
      <c r="L86" s="102">
        <v>0.748</v>
      </c>
      <c r="M86" s="102">
        <v>0.29199999999999998</v>
      </c>
      <c r="N86" s="102">
        <v>0.79300000000000004</v>
      </c>
      <c r="O86" s="102">
        <v>0.68700000000000006</v>
      </c>
      <c r="P86" s="102">
        <v>0.82399999999999995</v>
      </c>
      <c r="Q86" s="102" t="s">
        <v>959</v>
      </c>
      <c r="R86" s="102">
        <v>0.40899999999999997</v>
      </c>
      <c r="S86" s="102">
        <v>0.83399999999999996</v>
      </c>
      <c r="T86" s="102">
        <v>0.14399999999999999</v>
      </c>
      <c r="U86" s="102">
        <v>1.59</v>
      </c>
      <c r="V86" s="102">
        <v>0.80300000000000005</v>
      </c>
      <c r="W86" s="205">
        <v>0.38300000000000001</v>
      </c>
      <c r="X86" s="102">
        <v>2.9630000000000001</v>
      </c>
      <c r="Y86" s="102">
        <v>3.6565000000000003</v>
      </c>
      <c r="Z86" s="102">
        <v>1.637</v>
      </c>
      <c r="AA86" s="201">
        <v>8.6419999999999995</v>
      </c>
      <c r="AB86" s="102">
        <v>7.0494999999999992</v>
      </c>
      <c r="AC86" s="102">
        <v>3.899</v>
      </c>
      <c r="AD86" s="201">
        <v>3.9929999999999999</v>
      </c>
    </row>
    <row r="87" spans="1:30" s="103" customFormat="1" ht="14.1" customHeight="1" x14ac:dyDescent="0.2">
      <c r="A87" s="200">
        <v>82</v>
      </c>
      <c r="B87" s="116">
        <v>395</v>
      </c>
      <c r="C87" s="103" t="s">
        <v>395</v>
      </c>
      <c r="D87" s="107" t="s">
        <v>359</v>
      </c>
      <c r="E87" s="102" t="s">
        <v>959</v>
      </c>
      <c r="F87" s="102" t="s">
        <v>959</v>
      </c>
      <c r="G87" s="102" t="s">
        <v>959</v>
      </c>
      <c r="H87" s="102" t="s">
        <v>959</v>
      </c>
      <c r="I87" s="102">
        <v>0.17599999999999999</v>
      </c>
      <c r="J87" s="102">
        <v>0.06</v>
      </c>
      <c r="K87" s="102">
        <v>0.96599999999999997</v>
      </c>
      <c r="L87" s="102">
        <v>0.71</v>
      </c>
      <c r="M87" s="102">
        <v>0.308</v>
      </c>
      <c r="N87" s="102">
        <v>0.58199999999999996</v>
      </c>
      <c r="O87" s="102">
        <v>0.59099999999999997</v>
      </c>
      <c r="P87" s="102">
        <v>0.59799999999999998</v>
      </c>
      <c r="Q87" s="102">
        <v>9.7000000000000003E-2</v>
      </c>
      <c r="R87" s="102">
        <v>0.43</v>
      </c>
      <c r="S87" s="102">
        <v>0.68500000000000005</v>
      </c>
      <c r="T87" s="102">
        <v>0.11700000000000001</v>
      </c>
      <c r="U87" s="102">
        <v>1.28</v>
      </c>
      <c r="V87" s="102">
        <v>0.69499999999999995</v>
      </c>
      <c r="W87" s="205">
        <v>0.24349999999999999</v>
      </c>
      <c r="X87" s="102">
        <v>2.5659999999999998</v>
      </c>
      <c r="Y87" s="102">
        <v>3.113</v>
      </c>
      <c r="Z87" s="102">
        <v>1.38</v>
      </c>
      <c r="AA87" s="201">
        <v>7.3049999999999997</v>
      </c>
      <c r="AB87" s="102">
        <v>5.9279999999999999</v>
      </c>
      <c r="AC87" s="102">
        <v>3.3565</v>
      </c>
      <c r="AD87" s="201">
        <v>3.4239999999999999</v>
      </c>
    </row>
    <row r="88" spans="1:30" s="103" customFormat="1" ht="14.1" customHeight="1" x14ac:dyDescent="0.2">
      <c r="A88" s="200">
        <v>83</v>
      </c>
      <c r="B88" s="116">
        <v>453</v>
      </c>
      <c r="C88" s="101" t="s">
        <v>401</v>
      </c>
      <c r="D88" s="116" t="s">
        <v>359</v>
      </c>
      <c r="E88" s="102" t="s">
        <v>959</v>
      </c>
      <c r="F88" s="102" t="s">
        <v>959</v>
      </c>
      <c r="G88" s="102" t="s">
        <v>959</v>
      </c>
      <c r="H88" s="102" t="s">
        <v>959</v>
      </c>
      <c r="I88" s="102">
        <v>0.13100000000000001</v>
      </c>
      <c r="J88" s="102">
        <v>4.9000000000000002E-2</v>
      </c>
      <c r="K88" s="102">
        <v>0.72499999999999998</v>
      </c>
      <c r="L88" s="102">
        <v>0.53</v>
      </c>
      <c r="M88" s="102">
        <v>0.21099999999999999</v>
      </c>
      <c r="N88" s="102">
        <v>0.33600000000000002</v>
      </c>
      <c r="O88" s="102">
        <v>0.29599999999999999</v>
      </c>
      <c r="P88" s="102">
        <v>0.34599999999999997</v>
      </c>
      <c r="Q88" s="102">
        <v>5.8000000000000003E-2</v>
      </c>
      <c r="R88" s="102">
        <v>0.25700000000000001</v>
      </c>
      <c r="S88" s="102">
        <v>0.42099999999999999</v>
      </c>
      <c r="T88" s="102">
        <v>8.4000000000000005E-2</v>
      </c>
      <c r="U88" s="102">
        <v>0.8</v>
      </c>
      <c r="V88" s="102">
        <v>0.41399999999999998</v>
      </c>
      <c r="W88" s="205">
        <v>0.1875</v>
      </c>
      <c r="X88" s="102">
        <v>1.802</v>
      </c>
      <c r="Y88" s="102">
        <v>1.841</v>
      </c>
      <c r="Z88" s="102">
        <v>0.83499999999999996</v>
      </c>
      <c r="AA88" s="201">
        <v>4.6680000000000001</v>
      </c>
      <c r="AB88" s="102">
        <v>3.81</v>
      </c>
      <c r="AC88" s="102">
        <v>2.3305000000000002</v>
      </c>
      <c r="AD88" s="201">
        <v>2.0289999999999999</v>
      </c>
    </row>
    <row r="89" spans="1:30" s="103" customFormat="1" ht="14.1" customHeight="1" x14ac:dyDescent="0.2">
      <c r="A89" s="200">
        <v>84</v>
      </c>
      <c r="B89" s="116">
        <v>449</v>
      </c>
      <c r="C89" s="101" t="s">
        <v>498</v>
      </c>
      <c r="D89" s="116" t="s">
        <v>359</v>
      </c>
      <c r="E89" s="102" t="s">
        <v>959</v>
      </c>
      <c r="F89" s="102" t="s">
        <v>959</v>
      </c>
      <c r="G89" s="102" t="s">
        <v>959</v>
      </c>
      <c r="H89" s="102" t="s">
        <v>959</v>
      </c>
      <c r="I89" s="102" t="s">
        <v>959</v>
      </c>
      <c r="J89" s="102" t="s">
        <v>959</v>
      </c>
      <c r="K89" s="102" t="s">
        <v>959</v>
      </c>
      <c r="L89" s="102" t="s">
        <v>959</v>
      </c>
      <c r="M89" s="102" t="s">
        <v>959</v>
      </c>
      <c r="N89" s="102" t="s">
        <v>959</v>
      </c>
      <c r="O89" s="102" t="s">
        <v>959</v>
      </c>
      <c r="P89" s="102" t="s">
        <v>959</v>
      </c>
      <c r="Q89" s="102" t="s">
        <v>959</v>
      </c>
      <c r="R89" s="102" t="s">
        <v>959</v>
      </c>
      <c r="S89" s="102" t="s">
        <v>959</v>
      </c>
      <c r="T89" s="102" t="s">
        <v>959</v>
      </c>
      <c r="U89" s="102" t="s">
        <v>959</v>
      </c>
      <c r="V89" s="102" t="s">
        <v>959</v>
      </c>
      <c r="W89" s="205">
        <v>1.2500000000000001E-2</v>
      </c>
      <c r="X89" s="102">
        <v>0.01</v>
      </c>
      <c r="Y89" s="102">
        <v>1.4999999999999999E-2</v>
      </c>
      <c r="Z89" s="102">
        <v>5.0000000000000001E-3</v>
      </c>
      <c r="AA89" s="201">
        <v>4.4999999999999998E-2</v>
      </c>
      <c r="AB89" s="102">
        <v>0.04</v>
      </c>
      <c r="AC89" s="102">
        <v>2.75E-2</v>
      </c>
      <c r="AD89" s="201">
        <v>1.7500000000000002E-2</v>
      </c>
    </row>
    <row r="90" spans="1:30" s="103" customFormat="1" ht="14.1" customHeight="1" x14ac:dyDescent="0.2">
      <c r="A90" s="200">
        <v>85</v>
      </c>
      <c r="B90" s="116">
        <v>472</v>
      </c>
      <c r="C90" s="101" t="s">
        <v>403</v>
      </c>
      <c r="D90" s="116" t="s">
        <v>359</v>
      </c>
      <c r="E90" s="102" t="s">
        <v>959</v>
      </c>
      <c r="F90" s="102" t="s">
        <v>959</v>
      </c>
      <c r="G90" s="102" t="s">
        <v>959</v>
      </c>
      <c r="H90" s="102" t="s">
        <v>959</v>
      </c>
      <c r="I90" s="102">
        <v>6.2E-2</v>
      </c>
      <c r="J90" s="102" t="s">
        <v>959</v>
      </c>
      <c r="K90" s="102">
        <v>0.28599999999999998</v>
      </c>
      <c r="L90" s="102">
        <v>0.20599999999999999</v>
      </c>
      <c r="M90" s="102">
        <v>8.5999999999999993E-2</v>
      </c>
      <c r="N90" s="102">
        <v>0.182</v>
      </c>
      <c r="O90" s="102">
        <v>0.23499999999999999</v>
      </c>
      <c r="P90" s="102">
        <v>0.2</v>
      </c>
      <c r="Q90" s="102" t="s">
        <v>959</v>
      </c>
      <c r="R90" s="102">
        <v>0.153</v>
      </c>
      <c r="S90" s="102">
        <v>0.34200000000000003</v>
      </c>
      <c r="T90" s="102">
        <v>6.0999999999999999E-2</v>
      </c>
      <c r="U90" s="102">
        <v>0.53</v>
      </c>
      <c r="V90" s="102">
        <v>0.32600000000000001</v>
      </c>
      <c r="W90" s="205">
        <v>7.2000000000000008E-2</v>
      </c>
      <c r="X90" s="102">
        <v>0.76</v>
      </c>
      <c r="Y90" s="102">
        <v>1.1815</v>
      </c>
      <c r="Z90" s="102">
        <v>0.66800000000000004</v>
      </c>
      <c r="AA90" s="201">
        <v>2.6840000000000002</v>
      </c>
      <c r="AB90" s="102">
        <v>2.1515</v>
      </c>
      <c r="AC90" s="102">
        <v>1.0459999999999998</v>
      </c>
      <c r="AD90" s="201">
        <v>1.403</v>
      </c>
    </row>
    <row r="91" spans="1:30" s="103" customFormat="1" ht="14.1" customHeight="1" x14ac:dyDescent="0.2">
      <c r="A91" s="200">
        <v>86</v>
      </c>
      <c r="B91" s="116">
        <v>504</v>
      </c>
      <c r="C91" s="101" t="s">
        <v>406</v>
      </c>
      <c r="D91" s="116" t="s">
        <v>359</v>
      </c>
      <c r="E91" s="102" t="s">
        <v>959</v>
      </c>
      <c r="F91" s="102" t="s">
        <v>959</v>
      </c>
      <c r="G91" s="102" t="s">
        <v>959</v>
      </c>
      <c r="H91" s="102" t="s">
        <v>959</v>
      </c>
      <c r="I91" s="102">
        <v>0.27900000000000003</v>
      </c>
      <c r="J91" s="102">
        <v>5.0999999999999997E-2</v>
      </c>
      <c r="K91" s="102">
        <v>0.9</v>
      </c>
      <c r="L91" s="102">
        <v>0.70199999999999996</v>
      </c>
      <c r="M91" s="102">
        <v>0.32900000000000001</v>
      </c>
      <c r="N91" s="102">
        <v>0.6</v>
      </c>
      <c r="O91" s="102">
        <v>0.67</v>
      </c>
      <c r="P91" s="102">
        <v>0.623</v>
      </c>
      <c r="Q91" s="102">
        <v>0.104</v>
      </c>
      <c r="R91" s="102">
        <v>0.48299999999999998</v>
      </c>
      <c r="S91" s="102">
        <v>0.92600000000000005</v>
      </c>
      <c r="T91" s="102">
        <v>0.152</v>
      </c>
      <c r="U91" s="102">
        <v>1.46</v>
      </c>
      <c r="V91" s="102">
        <v>0.876</v>
      </c>
      <c r="W91" s="205">
        <v>0.33750000000000002</v>
      </c>
      <c r="X91" s="102">
        <v>2.5309999999999997</v>
      </c>
      <c r="Y91" s="102">
        <v>3.4920000000000004</v>
      </c>
      <c r="Z91" s="102">
        <v>1.802</v>
      </c>
      <c r="AA91" s="201">
        <v>8.1649999999999991</v>
      </c>
      <c r="AB91" s="102">
        <v>6.601</v>
      </c>
      <c r="AC91" s="102">
        <v>3.5035000000000003</v>
      </c>
      <c r="AD91" s="201">
        <v>4.0590000000000002</v>
      </c>
    </row>
    <row r="92" spans="1:30" s="103" customFormat="1" ht="14.1" customHeight="1" x14ac:dyDescent="0.2">
      <c r="A92" s="200">
        <v>87</v>
      </c>
      <c r="B92" s="118">
        <v>620</v>
      </c>
      <c r="C92" s="103" t="s">
        <v>414</v>
      </c>
      <c r="D92" s="107" t="s">
        <v>1102</v>
      </c>
      <c r="E92" s="102" t="s">
        <v>959</v>
      </c>
      <c r="F92" s="102">
        <v>4.2000000000000003E-2</v>
      </c>
      <c r="G92" s="102" t="s">
        <v>959</v>
      </c>
      <c r="H92" s="102">
        <v>5.3999999999999999E-2</v>
      </c>
      <c r="I92" s="102">
        <v>0.152</v>
      </c>
      <c r="J92" s="102">
        <v>8.5999999999999993E-2</v>
      </c>
      <c r="K92" s="102">
        <v>0.40500000000000003</v>
      </c>
      <c r="L92" s="102">
        <v>0.309</v>
      </c>
      <c r="M92" s="102">
        <v>0.28899999999999998</v>
      </c>
      <c r="N92" s="102">
        <v>0.44400000000000001</v>
      </c>
      <c r="O92" s="102">
        <v>0.315</v>
      </c>
      <c r="P92" s="102">
        <v>0.31900000000000001</v>
      </c>
      <c r="Q92" s="102">
        <v>5.2999999999999999E-2</v>
      </c>
      <c r="R92" s="102">
        <v>0.4</v>
      </c>
      <c r="S92" s="102">
        <v>0.26</v>
      </c>
      <c r="T92" s="102">
        <v>5.5E-2</v>
      </c>
      <c r="U92" s="102">
        <v>0.44900000000000001</v>
      </c>
      <c r="V92" s="102">
        <v>0.443</v>
      </c>
      <c r="W92" s="205">
        <v>0.33650000000000002</v>
      </c>
      <c r="X92" s="102">
        <v>1.4469999999999998</v>
      </c>
      <c r="Y92" s="102">
        <v>1.5910000000000002</v>
      </c>
      <c r="Z92" s="102">
        <v>0.70300000000000007</v>
      </c>
      <c r="AA92" s="201">
        <v>4.08</v>
      </c>
      <c r="AB92" s="102">
        <v>3.5780000000000003</v>
      </c>
      <c r="AC92" s="102">
        <v>2.2385000000000002</v>
      </c>
      <c r="AD92" s="201">
        <v>2.081</v>
      </c>
    </row>
    <row r="93" spans="1:30" s="103" customFormat="1" ht="14.1" customHeight="1" x14ac:dyDescent="0.2">
      <c r="A93" s="200">
        <v>88</v>
      </c>
      <c r="B93" s="116">
        <v>586</v>
      </c>
      <c r="C93" s="101" t="s">
        <v>411</v>
      </c>
      <c r="D93" s="116" t="s">
        <v>1102</v>
      </c>
      <c r="E93" s="102" t="s">
        <v>959</v>
      </c>
      <c r="F93" s="102" t="s">
        <v>959</v>
      </c>
      <c r="G93" s="102" t="s">
        <v>959</v>
      </c>
      <c r="H93" s="102" t="s">
        <v>959</v>
      </c>
      <c r="I93" s="102" t="s">
        <v>959</v>
      </c>
      <c r="J93" s="102" t="s">
        <v>959</v>
      </c>
      <c r="K93" s="102">
        <v>0.16200000000000001</v>
      </c>
      <c r="L93" s="102">
        <v>0.13400000000000001</v>
      </c>
      <c r="M93" s="102" t="s">
        <v>959</v>
      </c>
      <c r="N93" s="102">
        <v>8.4000000000000005E-2</v>
      </c>
      <c r="O93" s="102">
        <v>0.08</v>
      </c>
      <c r="P93" s="102">
        <v>7.5999999999999998E-2</v>
      </c>
      <c r="Q93" s="102" t="s">
        <v>959</v>
      </c>
      <c r="R93" s="102" t="s">
        <v>959</v>
      </c>
      <c r="S93" s="102">
        <v>8.6999999999999994E-2</v>
      </c>
      <c r="T93" s="102" t="s">
        <v>959</v>
      </c>
      <c r="U93" s="102" t="s">
        <v>959</v>
      </c>
      <c r="V93" s="102">
        <v>7.5999999999999998E-2</v>
      </c>
      <c r="W93" s="205">
        <v>1.2500000000000001E-2</v>
      </c>
      <c r="X93" s="102">
        <v>0.38250000000000001</v>
      </c>
      <c r="Y93" s="102">
        <v>0.16600000000000001</v>
      </c>
      <c r="Z93" s="102">
        <v>0.16299999999999998</v>
      </c>
      <c r="AA93" s="201">
        <v>0.72649999999999981</v>
      </c>
      <c r="AB93" s="102">
        <v>0.72149999999999992</v>
      </c>
      <c r="AC93" s="102">
        <v>0.4</v>
      </c>
      <c r="AD93" s="201">
        <v>0.32650000000000001</v>
      </c>
    </row>
    <row r="94" spans="1:30" s="103" customFormat="1" ht="14.1" customHeight="1" x14ac:dyDescent="0.2">
      <c r="A94" s="200">
        <v>89</v>
      </c>
      <c r="B94" s="116">
        <v>673</v>
      </c>
      <c r="C94" s="101" t="s">
        <v>424</v>
      </c>
      <c r="D94" s="116" t="s">
        <v>1102</v>
      </c>
      <c r="E94" s="102" t="s">
        <v>959</v>
      </c>
      <c r="F94" s="102" t="s">
        <v>959</v>
      </c>
      <c r="G94" s="102" t="s">
        <v>959</v>
      </c>
      <c r="H94" s="102" t="s">
        <v>959</v>
      </c>
      <c r="I94" s="102">
        <v>9.4E-2</v>
      </c>
      <c r="J94" s="102">
        <v>0.04</v>
      </c>
      <c r="K94" s="102">
        <v>0.46300000000000002</v>
      </c>
      <c r="L94" s="102">
        <v>0.374</v>
      </c>
      <c r="M94" s="102">
        <v>0.17299999999999999</v>
      </c>
      <c r="N94" s="102">
        <v>0.252</v>
      </c>
      <c r="O94" s="102">
        <v>0.32700000000000001</v>
      </c>
      <c r="P94" s="102">
        <v>0.309</v>
      </c>
      <c r="Q94" s="102">
        <v>6.3E-2</v>
      </c>
      <c r="R94" s="102">
        <v>0.23899999999999999</v>
      </c>
      <c r="S94" s="102">
        <v>0.22800000000000001</v>
      </c>
      <c r="T94" s="102">
        <v>4.4999999999999998E-2</v>
      </c>
      <c r="U94" s="102">
        <v>0.247</v>
      </c>
      <c r="V94" s="102">
        <v>0.217</v>
      </c>
      <c r="W94" s="205">
        <v>0.14150000000000001</v>
      </c>
      <c r="X94" s="102">
        <v>1.262</v>
      </c>
      <c r="Y94" s="102">
        <v>1.23</v>
      </c>
      <c r="Z94" s="102">
        <v>0.44500000000000001</v>
      </c>
      <c r="AA94" s="201">
        <v>3.081</v>
      </c>
      <c r="AB94" s="102">
        <v>2.7709999999999999</v>
      </c>
      <c r="AC94" s="102">
        <v>1.6875</v>
      </c>
      <c r="AD94" s="201">
        <v>1.538</v>
      </c>
    </row>
    <row r="95" spans="1:30" s="103" customFormat="1" ht="14.1" customHeight="1" x14ac:dyDescent="0.2">
      <c r="A95" s="200">
        <v>90</v>
      </c>
      <c r="B95" s="116">
        <v>568</v>
      </c>
      <c r="C95" s="101" t="s">
        <v>770</v>
      </c>
      <c r="D95" s="116" t="s">
        <v>1102</v>
      </c>
      <c r="E95" s="102" t="s">
        <v>959</v>
      </c>
      <c r="F95" s="102" t="s">
        <v>959</v>
      </c>
      <c r="G95" s="102" t="s">
        <v>959</v>
      </c>
      <c r="H95" s="102" t="s">
        <v>959</v>
      </c>
      <c r="I95" s="102">
        <v>0.30299999999999999</v>
      </c>
      <c r="J95" s="102">
        <v>7.0000000000000007E-2</v>
      </c>
      <c r="K95" s="102">
        <v>0.99299999999999999</v>
      </c>
      <c r="L95" s="102">
        <v>0.66800000000000004</v>
      </c>
      <c r="M95" s="102">
        <v>0.223</v>
      </c>
      <c r="N95" s="102">
        <v>0.44600000000000001</v>
      </c>
      <c r="O95" s="102">
        <v>0.39700000000000002</v>
      </c>
      <c r="P95" s="102">
        <v>0.38400000000000001</v>
      </c>
      <c r="Q95" s="102">
        <v>7.5999999999999998E-2</v>
      </c>
      <c r="R95" s="102">
        <v>0.22900000000000001</v>
      </c>
      <c r="S95" s="102">
        <v>0.20300000000000001</v>
      </c>
      <c r="T95" s="102" t="s">
        <v>959</v>
      </c>
      <c r="U95" s="102">
        <v>0.30299999999999999</v>
      </c>
      <c r="V95" s="102">
        <v>0.19800000000000001</v>
      </c>
      <c r="W95" s="205">
        <v>0.3805</v>
      </c>
      <c r="X95" s="102">
        <v>2.33</v>
      </c>
      <c r="Y95" s="102">
        <v>1.3915</v>
      </c>
      <c r="Z95" s="102">
        <v>0.40100000000000002</v>
      </c>
      <c r="AA95" s="201">
        <v>4.5055000000000014</v>
      </c>
      <c r="AB95" s="102">
        <v>4.1265000000000001</v>
      </c>
      <c r="AC95" s="102">
        <v>2.9420000000000002</v>
      </c>
      <c r="AD95" s="201">
        <v>1.6365000000000001</v>
      </c>
    </row>
    <row r="96" spans="1:30" s="103" customFormat="1" ht="14.1" customHeight="1" x14ac:dyDescent="0.2">
      <c r="A96" s="200">
        <v>91</v>
      </c>
      <c r="B96" s="116">
        <v>581</v>
      </c>
      <c r="C96" s="101" t="s">
        <v>410</v>
      </c>
      <c r="D96" s="116" t="s">
        <v>1102</v>
      </c>
      <c r="E96" s="102" t="s">
        <v>959</v>
      </c>
      <c r="F96" s="102" t="s">
        <v>959</v>
      </c>
      <c r="G96" s="102" t="s">
        <v>959</v>
      </c>
      <c r="H96" s="102" t="s">
        <v>959</v>
      </c>
      <c r="I96" s="102">
        <v>0.39500000000000002</v>
      </c>
      <c r="J96" s="102">
        <v>9.2999999999999999E-2</v>
      </c>
      <c r="K96" s="102">
        <v>1.1599999999999999</v>
      </c>
      <c r="L96" s="102">
        <v>0.81100000000000005</v>
      </c>
      <c r="M96" s="102">
        <v>0.31</v>
      </c>
      <c r="N96" s="102">
        <v>0.63400000000000001</v>
      </c>
      <c r="O96" s="102">
        <v>0.63200000000000001</v>
      </c>
      <c r="P96" s="102">
        <v>0.59</v>
      </c>
      <c r="Q96" s="102">
        <v>0.1</v>
      </c>
      <c r="R96" s="102">
        <v>0.36499999999999999</v>
      </c>
      <c r="S96" s="102">
        <v>0.436</v>
      </c>
      <c r="T96" s="102">
        <v>7.6999999999999999E-2</v>
      </c>
      <c r="U96" s="102">
        <v>0.44</v>
      </c>
      <c r="V96" s="102">
        <v>0.38500000000000001</v>
      </c>
      <c r="W96" s="205">
        <v>0.49550000000000005</v>
      </c>
      <c r="X96" s="102">
        <v>2.915</v>
      </c>
      <c r="Y96" s="102">
        <v>2.2040000000000002</v>
      </c>
      <c r="Z96" s="102">
        <v>0.82099999999999995</v>
      </c>
      <c r="AA96" s="201">
        <v>6.4379999999999997</v>
      </c>
      <c r="AB96" s="102">
        <v>5.8979999999999997</v>
      </c>
      <c r="AC96" s="102">
        <v>3.8525</v>
      </c>
      <c r="AD96" s="201">
        <v>2.7949999999999999</v>
      </c>
    </row>
    <row r="97" spans="1:30" s="103" customFormat="1" ht="14.1" customHeight="1" x14ac:dyDescent="0.2">
      <c r="A97" s="200">
        <v>92</v>
      </c>
      <c r="B97" s="116">
        <v>680</v>
      </c>
      <c r="C97" s="101" t="s">
        <v>425</v>
      </c>
      <c r="D97" s="116" t="s">
        <v>1102</v>
      </c>
      <c r="E97" s="102" t="s">
        <v>959</v>
      </c>
      <c r="F97" s="102" t="s">
        <v>959</v>
      </c>
      <c r="G97" s="102" t="s">
        <v>959</v>
      </c>
      <c r="H97" s="102" t="s">
        <v>959</v>
      </c>
      <c r="I97" s="102">
        <v>0.1</v>
      </c>
      <c r="J97" s="102" t="s">
        <v>959</v>
      </c>
      <c r="K97" s="102">
        <v>0.308</v>
      </c>
      <c r="L97" s="102">
        <v>0.217</v>
      </c>
      <c r="M97" s="102">
        <v>9.8000000000000004E-2</v>
      </c>
      <c r="N97" s="102">
        <v>0.21299999999999999</v>
      </c>
      <c r="O97" s="102">
        <v>0.27800000000000002</v>
      </c>
      <c r="P97" s="102">
        <v>0.28499999999999998</v>
      </c>
      <c r="Q97" s="102">
        <v>4.4999999999999998E-2</v>
      </c>
      <c r="R97" s="102">
        <v>0.14499999999999999</v>
      </c>
      <c r="S97" s="102">
        <v>0.215</v>
      </c>
      <c r="T97" s="102">
        <v>4.3999999999999997E-2</v>
      </c>
      <c r="U97" s="102">
        <v>0.20300000000000001</v>
      </c>
      <c r="V97" s="102">
        <v>0.20399999999999999</v>
      </c>
      <c r="W97" s="205">
        <v>0.11</v>
      </c>
      <c r="X97" s="102">
        <v>0.83599999999999997</v>
      </c>
      <c r="Y97" s="102">
        <v>1</v>
      </c>
      <c r="Z97" s="102">
        <v>0.41899999999999998</v>
      </c>
      <c r="AA97" s="201">
        <v>2.3675000000000002</v>
      </c>
      <c r="AB97" s="102">
        <v>2.1194999999999999</v>
      </c>
      <c r="AC97" s="102">
        <v>1.135</v>
      </c>
      <c r="AD97" s="201">
        <v>1.2690000000000001</v>
      </c>
    </row>
    <row r="98" spans="1:30" s="103" customFormat="1" ht="14.1" customHeight="1" x14ac:dyDescent="0.2">
      <c r="A98" s="202">
        <v>93</v>
      </c>
      <c r="B98" s="211">
        <v>589</v>
      </c>
      <c r="C98" s="208" t="s">
        <v>412</v>
      </c>
      <c r="D98" s="210" t="s">
        <v>1102</v>
      </c>
      <c r="E98" s="114" t="s">
        <v>959</v>
      </c>
      <c r="F98" s="114" t="s">
        <v>959</v>
      </c>
      <c r="G98" s="114" t="s">
        <v>959</v>
      </c>
      <c r="H98" s="114" t="s">
        <v>959</v>
      </c>
      <c r="I98" s="114" t="s">
        <v>959</v>
      </c>
      <c r="J98" s="114" t="s">
        <v>959</v>
      </c>
      <c r="K98" s="114" t="s">
        <v>959</v>
      </c>
      <c r="L98" s="114" t="s">
        <v>959</v>
      </c>
      <c r="M98" s="114" t="s">
        <v>959</v>
      </c>
      <c r="N98" s="114" t="s">
        <v>959</v>
      </c>
      <c r="O98" s="114" t="s">
        <v>959</v>
      </c>
      <c r="P98" s="114" t="s">
        <v>959</v>
      </c>
      <c r="Q98" s="114" t="s">
        <v>959</v>
      </c>
      <c r="R98" s="114" t="s">
        <v>959</v>
      </c>
      <c r="S98" s="114" t="s">
        <v>959</v>
      </c>
      <c r="T98" s="114" t="s">
        <v>959</v>
      </c>
      <c r="U98" s="114" t="s">
        <v>959</v>
      </c>
      <c r="V98" s="114" t="s">
        <v>959</v>
      </c>
      <c r="W98" s="206">
        <v>1.2500000000000001E-2</v>
      </c>
      <c r="X98" s="114">
        <v>0.01</v>
      </c>
      <c r="Y98" s="114">
        <v>1.4999999999999999E-2</v>
      </c>
      <c r="Z98" s="114">
        <v>5.0000000000000001E-3</v>
      </c>
      <c r="AA98" s="204">
        <v>4.4999999999999998E-2</v>
      </c>
      <c r="AB98" s="114">
        <v>0.04</v>
      </c>
      <c r="AC98" s="114">
        <v>2.75E-2</v>
      </c>
      <c r="AD98" s="204">
        <v>1.7500000000000002E-2</v>
      </c>
    </row>
    <row r="99" spans="1:30" s="103" customFormat="1" ht="14.1" customHeight="1" x14ac:dyDescent="0.2">
      <c r="A99" s="325">
        <v>94</v>
      </c>
      <c r="B99" s="289">
        <v>767</v>
      </c>
      <c r="C99" s="213" t="s">
        <v>433</v>
      </c>
      <c r="D99" s="212" t="s">
        <v>1102</v>
      </c>
      <c r="E99" s="214" t="s">
        <v>959</v>
      </c>
      <c r="F99" s="214" t="s">
        <v>959</v>
      </c>
      <c r="G99" s="214" t="s">
        <v>959</v>
      </c>
      <c r="H99" s="214" t="s">
        <v>959</v>
      </c>
      <c r="I99" s="214">
        <v>0.10299999999999999</v>
      </c>
      <c r="J99" s="214" t="s">
        <v>959</v>
      </c>
      <c r="K99" s="214">
        <v>0.372</v>
      </c>
      <c r="L99" s="214">
        <v>0.26600000000000001</v>
      </c>
      <c r="M99" s="214">
        <v>9.2999999999999999E-2</v>
      </c>
      <c r="N99" s="214">
        <v>0.186</v>
      </c>
      <c r="O99" s="214">
        <v>0.16</v>
      </c>
      <c r="P99" s="214">
        <v>0.14499999999999999</v>
      </c>
      <c r="Q99" s="214" t="s">
        <v>959</v>
      </c>
      <c r="R99" s="214">
        <v>9.7000000000000003E-2</v>
      </c>
      <c r="S99" s="214">
        <v>0.17499999999999999</v>
      </c>
      <c r="T99" s="214" t="s">
        <v>959</v>
      </c>
      <c r="U99" s="214" t="s">
        <v>959</v>
      </c>
      <c r="V99" s="214">
        <v>0.13600000000000001</v>
      </c>
      <c r="W99" s="215">
        <v>0.11299999999999999</v>
      </c>
      <c r="X99" s="214">
        <v>0.91700000000000004</v>
      </c>
      <c r="Y99" s="214">
        <v>0.40949999999999998</v>
      </c>
      <c r="Z99" s="214">
        <v>0.311</v>
      </c>
      <c r="AA99" s="216">
        <v>1.7529999999999997</v>
      </c>
      <c r="AB99" s="214">
        <v>1.7479999999999998</v>
      </c>
      <c r="AC99" s="214">
        <v>1.1294999999999999</v>
      </c>
      <c r="AD99" s="216">
        <v>0.80849999999999989</v>
      </c>
    </row>
    <row r="100" spans="1:30" s="103" customFormat="1" ht="14.1" customHeight="1" x14ac:dyDescent="0.2">
      <c r="A100" s="107">
        <v>95</v>
      </c>
      <c r="B100" s="196">
        <v>232</v>
      </c>
      <c r="C100" s="101" t="s">
        <v>385</v>
      </c>
      <c r="D100" s="116" t="s">
        <v>1102</v>
      </c>
      <c r="E100" s="102" t="s">
        <v>959</v>
      </c>
      <c r="F100" s="102" t="s">
        <v>959</v>
      </c>
      <c r="G100" s="102" t="s">
        <v>959</v>
      </c>
      <c r="H100" s="102" t="s">
        <v>959</v>
      </c>
      <c r="I100" s="102">
        <v>7.5999999999999998E-2</v>
      </c>
      <c r="J100" s="102" t="s">
        <v>959</v>
      </c>
      <c r="K100" s="102">
        <v>0.47899999999999998</v>
      </c>
      <c r="L100" s="102">
        <v>0.35299999999999998</v>
      </c>
      <c r="M100" s="102">
        <v>0.126</v>
      </c>
      <c r="N100" s="102">
        <v>0.20200000000000001</v>
      </c>
      <c r="O100" s="102">
        <v>0.29399999999999998</v>
      </c>
      <c r="P100" s="102">
        <v>0.29399999999999998</v>
      </c>
      <c r="Q100" s="102">
        <v>4.7E-2</v>
      </c>
      <c r="R100" s="102">
        <v>8.5000000000000006E-2</v>
      </c>
      <c r="S100" s="102">
        <v>0.248</v>
      </c>
      <c r="T100" s="102">
        <v>4.5999999999999999E-2</v>
      </c>
      <c r="U100" s="102">
        <v>0.153</v>
      </c>
      <c r="V100" s="102">
        <v>0.20699999999999999</v>
      </c>
      <c r="W100" s="205">
        <v>8.5999999999999993E-2</v>
      </c>
      <c r="X100" s="102">
        <v>1.1599999999999999</v>
      </c>
      <c r="Y100" s="102">
        <v>0.91900000000000004</v>
      </c>
      <c r="Z100" s="102">
        <v>0.45500000000000002</v>
      </c>
      <c r="AA100" s="201">
        <v>2.6225000000000001</v>
      </c>
      <c r="AB100" s="102">
        <v>2.4224999999999999</v>
      </c>
      <c r="AC100" s="102">
        <v>1.377</v>
      </c>
      <c r="AD100" s="201">
        <v>1.3</v>
      </c>
    </row>
    <row r="101" spans="1:30" s="103" customFormat="1" ht="14.1" customHeight="1" x14ac:dyDescent="0.2">
      <c r="A101" s="107">
        <v>96</v>
      </c>
      <c r="B101" s="196">
        <v>683</v>
      </c>
      <c r="C101" s="101" t="s">
        <v>426</v>
      </c>
      <c r="D101" s="116" t="s">
        <v>1102</v>
      </c>
      <c r="E101" s="102" t="s">
        <v>959</v>
      </c>
      <c r="F101" s="102" t="s">
        <v>959</v>
      </c>
      <c r="G101" s="102" t="s">
        <v>959</v>
      </c>
      <c r="H101" s="102" t="s">
        <v>959</v>
      </c>
      <c r="I101" s="102" t="s">
        <v>959</v>
      </c>
      <c r="J101" s="102" t="s">
        <v>959</v>
      </c>
      <c r="K101" s="102" t="s">
        <v>959</v>
      </c>
      <c r="L101" s="102" t="s">
        <v>959</v>
      </c>
      <c r="M101" s="102" t="s">
        <v>959</v>
      </c>
      <c r="N101" s="102" t="s">
        <v>959</v>
      </c>
      <c r="O101" s="102" t="s">
        <v>959</v>
      </c>
      <c r="P101" s="102" t="s">
        <v>959</v>
      </c>
      <c r="Q101" s="102" t="s">
        <v>959</v>
      </c>
      <c r="R101" s="102" t="s">
        <v>959</v>
      </c>
      <c r="S101" s="102" t="s">
        <v>959</v>
      </c>
      <c r="T101" s="102" t="s">
        <v>959</v>
      </c>
      <c r="U101" s="102" t="s">
        <v>959</v>
      </c>
      <c r="V101" s="102" t="s">
        <v>959</v>
      </c>
      <c r="W101" s="205">
        <v>1.2500000000000001E-2</v>
      </c>
      <c r="X101" s="102">
        <v>0.01</v>
      </c>
      <c r="Y101" s="102">
        <v>1.4999999999999999E-2</v>
      </c>
      <c r="Z101" s="102">
        <v>5.0000000000000001E-3</v>
      </c>
      <c r="AA101" s="201">
        <v>4.4999999999999998E-2</v>
      </c>
      <c r="AB101" s="102">
        <v>0.04</v>
      </c>
      <c r="AC101" s="102">
        <v>2.75E-2</v>
      </c>
      <c r="AD101" s="201">
        <v>1.7500000000000002E-2</v>
      </c>
    </row>
    <row r="102" spans="1:30" s="103" customFormat="1" ht="14.1" customHeight="1" x14ac:dyDescent="0.2">
      <c r="A102" s="107">
        <v>97</v>
      </c>
      <c r="B102" s="196">
        <v>321</v>
      </c>
      <c r="C102" s="101" t="s">
        <v>390</v>
      </c>
      <c r="D102" s="116" t="s">
        <v>1102</v>
      </c>
      <c r="E102" s="102" t="s">
        <v>959</v>
      </c>
      <c r="F102" s="102" t="s">
        <v>959</v>
      </c>
      <c r="G102" s="102" t="s">
        <v>959</v>
      </c>
      <c r="H102" s="102" t="s">
        <v>959</v>
      </c>
      <c r="I102" s="102" t="s">
        <v>959</v>
      </c>
      <c r="J102" s="102" t="s">
        <v>959</v>
      </c>
      <c r="K102" s="102">
        <v>7.5999999999999998E-2</v>
      </c>
      <c r="L102" s="102">
        <v>7.0999999999999994E-2</v>
      </c>
      <c r="M102" s="102" t="s">
        <v>959</v>
      </c>
      <c r="N102" s="102">
        <v>3.5999999999999997E-2</v>
      </c>
      <c r="O102" s="102" t="s">
        <v>959</v>
      </c>
      <c r="P102" s="102">
        <v>3.1E-2</v>
      </c>
      <c r="Q102" s="102" t="s">
        <v>959</v>
      </c>
      <c r="R102" s="102" t="s">
        <v>959</v>
      </c>
      <c r="S102" s="102" t="s">
        <v>959</v>
      </c>
      <c r="T102" s="102" t="s">
        <v>959</v>
      </c>
      <c r="U102" s="102" t="s">
        <v>959</v>
      </c>
      <c r="V102" s="102" t="s">
        <v>959</v>
      </c>
      <c r="W102" s="205">
        <v>1.2500000000000001E-2</v>
      </c>
      <c r="X102" s="102">
        <v>0.1855</v>
      </c>
      <c r="Y102" s="102">
        <v>4.3500000000000011E-2</v>
      </c>
      <c r="Z102" s="102">
        <v>5.0000000000000001E-3</v>
      </c>
      <c r="AA102" s="201">
        <v>0.249</v>
      </c>
      <c r="AB102" s="102">
        <v>0.24399999999999999</v>
      </c>
      <c r="AC102" s="102">
        <v>0.20299999999999999</v>
      </c>
      <c r="AD102" s="201">
        <v>4.6000000000000013E-2</v>
      </c>
    </row>
    <row r="103" spans="1:30" s="103" customFormat="1" ht="14.1" customHeight="1" x14ac:dyDescent="0.2">
      <c r="A103" s="107">
        <v>98</v>
      </c>
      <c r="B103" s="196">
        <v>584</v>
      </c>
      <c r="C103" s="101" t="s">
        <v>360</v>
      </c>
      <c r="D103" s="116" t="s">
        <v>1102</v>
      </c>
      <c r="E103" s="102" t="s">
        <v>959</v>
      </c>
      <c r="F103" s="102" t="s">
        <v>959</v>
      </c>
      <c r="G103" s="102" t="s">
        <v>959</v>
      </c>
      <c r="H103" s="102">
        <v>7.4999999999999997E-2</v>
      </c>
      <c r="I103" s="102">
        <v>0.25600000000000001</v>
      </c>
      <c r="J103" s="102">
        <v>8.5999999999999993E-2</v>
      </c>
      <c r="K103" s="102">
        <v>1.1000000000000001</v>
      </c>
      <c r="L103" s="102">
        <v>0.85</v>
      </c>
      <c r="M103" s="102">
        <v>0.31900000000000001</v>
      </c>
      <c r="N103" s="102">
        <v>0.57599999999999996</v>
      </c>
      <c r="O103" s="102">
        <v>0.503</v>
      </c>
      <c r="P103" s="102">
        <v>0.49199999999999999</v>
      </c>
      <c r="Q103" s="102">
        <v>8.5999999999999993E-2</v>
      </c>
      <c r="R103" s="102">
        <v>0.39500000000000002</v>
      </c>
      <c r="S103" s="102">
        <v>0.34300000000000003</v>
      </c>
      <c r="T103" s="102">
        <v>8.1000000000000003E-2</v>
      </c>
      <c r="U103" s="102">
        <v>0.38500000000000001</v>
      </c>
      <c r="V103" s="102">
        <v>0.34</v>
      </c>
      <c r="W103" s="205">
        <v>0.42200000000000004</v>
      </c>
      <c r="X103" s="102">
        <v>2.8450000000000002</v>
      </c>
      <c r="Y103" s="102">
        <v>1.9419999999999999</v>
      </c>
      <c r="Z103" s="102">
        <v>0.68300000000000005</v>
      </c>
      <c r="AA103" s="201">
        <v>5.8944999999999999</v>
      </c>
      <c r="AB103" s="102">
        <v>5.4234999999999998</v>
      </c>
      <c r="AC103" s="102">
        <v>3.7430000000000003</v>
      </c>
      <c r="AD103" s="201">
        <v>2.4729999999999999</v>
      </c>
    </row>
    <row r="104" spans="1:30" s="103" customFormat="1" ht="14.1" customHeight="1" x14ac:dyDescent="0.2">
      <c r="A104" s="107">
        <v>99</v>
      </c>
      <c r="B104" s="196">
        <v>692</v>
      </c>
      <c r="C104" s="101" t="s">
        <v>427</v>
      </c>
      <c r="D104" s="116" t="s">
        <v>1102</v>
      </c>
      <c r="E104" s="102" t="s">
        <v>959</v>
      </c>
      <c r="F104" s="102" t="s">
        <v>959</v>
      </c>
      <c r="G104" s="102" t="s">
        <v>959</v>
      </c>
      <c r="H104" s="102" t="s">
        <v>959</v>
      </c>
      <c r="I104" s="102">
        <v>0.152</v>
      </c>
      <c r="J104" s="102">
        <v>4.2000000000000003E-2</v>
      </c>
      <c r="K104" s="102">
        <v>0.49099999999999999</v>
      </c>
      <c r="L104" s="102">
        <v>0.33400000000000002</v>
      </c>
      <c r="M104" s="102">
        <v>0.13100000000000001</v>
      </c>
      <c r="N104" s="102">
        <v>0.26</v>
      </c>
      <c r="O104" s="102">
        <v>0.309</v>
      </c>
      <c r="P104" s="102">
        <v>0.27800000000000002</v>
      </c>
      <c r="Q104" s="102">
        <v>4.7E-2</v>
      </c>
      <c r="R104" s="102">
        <v>0.17</v>
      </c>
      <c r="S104" s="102">
        <v>0.24299999999999999</v>
      </c>
      <c r="T104" s="102">
        <v>4.5999999999999999E-2</v>
      </c>
      <c r="U104" s="102">
        <v>0.21299999999999999</v>
      </c>
      <c r="V104" s="102">
        <v>0.217</v>
      </c>
      <c r="W104" s="205">
        <v>0.20150000000000001</v>
      </c>
      <c r="X104" s="102">
        <v>1.216</v>
      </c>
      <c r="Y104" s="102">
        <v>1.0630000000000002</v>
      </c>
      <c r="Z104" s="102">
        <v>0.46</v>
      </c>
      <c r="AA104" s="201">
        <v>2.9430000000000001</v>
      </c>
      <c r="AB104" s="102">
        <v>2.6829999999999998</v>
      </c>
      <c r="AC104" s="102">
        <v>1.6335</v>
      </c>
      <c r="AD104" s="201">
        <v>1.3940000000000001</v>
      </c>
    </row>
    <row r="105" spans="1:30" s="103" customFormat="1" ht="14.1" customHeight="1" x14ac:dyDescent="0.2">
      <c r="A105" s="107">
        <v>100</v>
      </c>
      <c r="B105" s="196">
        <v>884</v>
      </c>
      <c r="C105" s="101" t="s">
        <v>438</v>
      </c>
      <c r="D105" s="116" t="s">
        <v>1102</v>
      </c>
      <c r="E105" s="102" t="s">
        <v>959</v>
      </c>
      <c r="F105" s="102" t="s">
        <v>959</v>
      </c>
      <c r="G105" s="102" t="s">
        <v>959</v>
      </c>
      <c r="H105" s="102">
        <v>0.03</v>
      </c>
      <c r="I105" s="102">
        <v>4.5999999999999999E-2</v>
      </c>
      <c r="J105" s="102" t="s">
        <v>959</v>
      </c>
      <c r="K105" s="102">
        <v>0.311</v>
      </c>
      <c r="L105" s="102">
        <v>0.23</v>
      </c>
      <c r="M105" s="102">
        <v>9.1999999999999998E-2</v>
      </c>
      <c r="N105" s="102">
        <v>0.121</v>
      </c>
      <c r="O105" s="102">
        <v>0.16900000000000001</v>
      </c>
      <c r="P105" s="102">
        <v>0.152</v>
      </c>
      <c r="Q105" s="102">
        <v>2.9000000000000001E-2</v>
      </c>
      <c r="R105" s="102">
        <v>0.123</v>
      </c>
      <c r="S105" s="102">
        <v>0.21199999999999999</v>
      </c>
      <c r="T105" s="102">
        <v>3.5000000000000003E-2</v>
      </c>
      <c r="U105" s="102">
        <v>5.5E-2</v>
      </c>
      <c r="V105" s="102">
        <v>0.20599999999999999</v>
      </c>
      <c r="W105" s="205">
        <v>8.3499999999999991E-2</v>
      </c>
      <c r="X105" s="102">
        <v>0.754</v>
      </c>
      <c r="Y105" s="102">
        <v>0.56300000000000006</v>
      </c>
      <c r="Z105" s="102">
        <v>0.41799999999999998</v>
      </c>
      <c r="AA105" s="201">
        <v>1.8209999999999995</v>
      </c>
      <c r="AB105" s="102">
        <v>1.7369999999999997</v>
      </c>
      <c r="AC105" s="102">
        <v>0.99549999999999994</v>
      </c>
      <c r="AD105" s="201">
        <v>0.98899999999999999</v>
      </c>
    </row>
    <row r="106" spans="1:30" s="103" customFormat="1" ht="14.1" customHeight="1" x14ac:dyDescent="0.2">
      <c r="A106" s="107">
        <v>101</v>
      </c>
      <c r="B106" s="196">
        <v>889</v>
      </c>
      <c r="C106" s="101" t="s">
        <v>439</v>
      </c>
      <c r="D106" s="116" t="s">
        <v>776</v>
      </c>
      <c r="E106" s="102" t="s">
        <v>959</v>
      </c>
      <c r="F106" s="102">
        <v>9.4E-2</v>
      </c>
      <c r="G106" s="102">
        <v>6.5000000000000002E-2</v>
      </c>
      <c r="H106" s="102">
        <v>7.6999999999999999E-2</v>
      </c>
      <c r="I106" s="102">
        <v>1.03</v>
      </c>
      <c r="J106" s="102">
        <v>0.193</v>
      </c>
      <c r="K106" s="102">
        <v>2.89</v>
      </c>
      <c r="L106" s="102">
        <v>2.2999999999999998</v>
      </c>
      <c r="M106" s="102">
        <v>0.875</v>
      </c>
      <c r="N106" s="102">
        <v>1.56</v>
      </c>
      <c r="O106" s="102">
        <v>1.97</v>
      </c>
      <c r="P106" s="102">
        <v>1.64</v>
      </c>
      <c r="Q106" s="102">
        <v>0.20100000000000001</v>
      </c>
      <c r="R106" s="102">
        <v>1.07</v>
      </c>
      <c r="S106" s="102">
        <v>1.6</v>
      </c>
      <c r="T106" s="102">
        <v>0.26800000000000002</v>
      </c>
      <c r="U106" s="102">
        <v>1.36</v>
      </c>
      <c r="V106" s="102">
        <v>1.34</v>
      </c>
      <c r="W106" s="205">
        <v>1.4590000000000001</v>
      </c>
      <c r="X106" s="102">
        <v>7.625</v>
      </c>
      <c r="Y106" s="102">
        <v>6.5090000000000003</v>
      </c>
      <c r="Z106" s="102">
        <v>2.94</v>
      </c>
      <c r="AA106" s="201">
        <v>18.535500000000003</v>
      </c>
      <c r="AB106" s="176">
        <v>16.974500000000003</v>
      </c>
      <c r="AC106" s="176">
        <v>10.422000000000001</v>
      </c>
      <c r="AD106" s="201">
        <v>8.7629999999999981</v>
      </c>
    </row>
    <row r="107" spans="1:30" s="103" customFormat="1" ht="14.1" customHeight="1" x14ac:dyDescent="0.2">
      <c r="A107" s="107">
        <v>102</v>
      </c>
      <c r="B107" s="196">
        <v>1316</v>
      </c>
      <c r="C107" s="101" t="s">
        <v>761</v>
      </c>
      <c r="D107" s="116" t="s">
        <v>776</v>
      </c>
      <c r="E107" s="102" t="s">
        <v>959</v>
      </c>
      <c r="F107" s="102" t="s">
        <v>959</v>
      </c>
      <c r="G107" s="102" t="s">
        <v>959</v>
      </c>
      <c r="H107" s="102" t="s">
        <v>959</v>
      </c>
      <c r="I107" s="102">
        <v>0.253</v>
      </c>
      <c r="J107" s="102" t="s">
        <v>959</v>
      </c>
      <c r="K107" s="102">
        <v>0.52200000000000002</v>
      </c>
      <c r="L107" s="102">
        <v>0.34300000000000003</v>
      </c>
      <c r="M107" s="102">
        <v>0.25800000000000001</v>
      </c>
      <c r="N107" s="102">
        <v>0.61799999999999999</v>
      </c>
      <c r="O107" s="102">
        <v>0.85</v>
      </c>
      <c r="P107" s="102">
        <v>0.7</v>
      </c>
      <c r="Q107" s="102">
        <v>0.1</v>
      </c>
      <c r="R107" s="102">
        <v>0.34699999999999998</v>
      </c>
      <c r="S107" s="102">
        <v>0.58899999999999997</v>
      </c>
      <c r="T107" s="102">
        <v>0.115</v>
      </c>
      <c r="U107" s="102">
        <v>0.58499999999999996</v>
      </c>
      <c r="V107" s="102">
        <v>0.53400000000000003</v>
      </c>
      <c r="W107" s="205">
        <v>0.26300000000000001</v>
      </c>
      <c r="X107" s="102">
        <v>1.7410000000000001</v>
      </c>
      <c r="Y107" s="102">
        <v>2.6970000000000001</v>
      </c>
      <c r="Z107" s="102">
        <v>1.123</v>
      </c>
      <c r="AA107" s="201">
        <v>5.8264999999999993</v>
      </c>
      <c r="AB107" s="102">
        <v>5.1414999999999997</v>
      </c>
      <c r="AC107" s="102">
        <v>2.4660000000000002</v>
      </c>
      <c r="AD107" s="201">
        <v>3.3929999999999998</v>
      </c>
    </row>
    <row r="108" spans="1:30" s="103" customFormat="1" ht="14.1" customHeight="1" x14ac:dyDescent="0.2">
      <c r="A108" s="107">
        <v>103</v>
      </c>
      <c r="B108" s="196">
        <v>826</v>
      </c>
      <c r="C108" s="101" t="s">
        <v>436</v>
      </c>
      <c r="D108" s="116" t="s">
        <v>776</v>
      </c>
      <c r="E108" s="102" t="s">
        <v>959</v>
      </c>
      <c r="F108" s="102" t="s">
        <v>959</v>
      </c>
      <c r="G108" s="102" t="s">
        <v>959</v>
      </c>
      <c r="H108" s="102" t="s">
        <v>959</v>
      </c>
      <c r="I108" s="102" t="s">
        <v>959</v>
      </c>
      <c r="J108" s="102" t="s">
        <v>959</v>
      </c>
      <c r="K108" s="102" t="s">
        <v>959</v>
      </c>
      <c r="L108" s="102" t="s">
        <v>959</v>
      </c>
      <c r="M108" s="102" t="s">
        <v>959</v>
      </c>
      <c r="N108" s="102" t="s">
        <v>959</v>
      </c>
      <c r="O108" s="102" t="s">
        <v>959</v>
      </c>
      <c r="P108" s="102" t="s">
        <v>959</v>
      </c>
      <c r="Q108" s="102" t="s">
        <v>959</v>
      </c>
      <c r="R108" s="102" t="s">
        <v>959</v>
      </c>
      <c r="S108" s="102" t="s">
        <v>959</v>
      </c>
      <c r="T108" s="102" t="s">
        <v>959</v>
      </c>
      <c r="U108" s="102" t="s">
        <v>959</v>
      </c>
      <c r="V108" s="102" t="s">
        <v>959</v>
      </c>
      <c r="W108" s="205">
        <v>1.2500000000000001E-2</v>
      </c>
      <c r="X108" s="102">
        <v>0.01</v>
      </c>
      <c r="Y108" s="102">
        <v>1.4999999999999999E-2</v>
      </c>
      <c r="Z108" s="102">
        <v>5.0000000000000001E-3</v>
      </c>
      <c r="AA108" s="201">
        <v>4.4999999999999998E-2</v>
      </c>
      <c r="AB108" s="102">
        <v>0.04</v>
      </c>
      <c r="AC108" s="102">
        <v>2.75E-2</v>
      </c>
      <c r="AD108" s="201">
        <v>1.7500000000000002E-2</v>
      </c>
    </row>
    <row r="109" spans="1:30" s="103" customFormat="1" ht="14.1" customHeight="1" x14ac:dyDescent="0.2">
      <c r="A109" s="107">
        <v>104</v>
      </c>
      <c r="B109" s="196">
        <v>1318</v>
      </c>
      <c r="C109" s="101" t="s">
        <v>491</v>
      </c>
      <c r="D109" s="116" t="s">
        <v>776</v>
      </c>
      <c r="E109" s="102" t="s">
        <v>959</v>
      </c>
      <c r="F109" s="102">
        <v>8.2000000000000003E-2</v>
      </c>
      <c r="G109" s="102" t="s">
        <v>959</v>
      </c>
      <c r="H109" s="102">
        <v>8.2000000000000003E-2</v>
      </c>
      <c r="I109" s="102">
        <v>0.28999999999999998</v>
      </c>
      <c r="J109" s="102">
        <v>0.14299999999999999</v>
      </c>
      <c r="K109" s="102">
        <v>1.52</v>
      </c>
      <c r="L109" s="102">
        <v>1.22</v>
      </c>
      <c r="M109" s="102">
        <v>0.49</v>
      </c>
      <c r="N109" s="102">
        <v>0.74099999999999999</v>
      </c>
      <c r="O109" s="102">
        <v>1.1000000000000001</v>
      </c>
      <c r="P109" s="102">
        <v>1</v>
      </c>
      <c r="Q109" s="102">
        <v>0.16500000000000001</v>
      </c>
      <c r="R109" s="102">
        <v>0.69</v>
      </c>
      <c r="S109" s="102">
        <v>0.77900000000000003</v>
      </c>
      <c r="T109" s="102">
        <v>0.16400000000000001</v>
      </c>
      <c r="U109" s="102">
        <v>0.82399999999999995</v>
      </c>
      <c r="V109" s="102">
        <v>0.72099999999999997</v>
      </c>
      <c r="W109" s="205">
        <v>0.59950000000000003</v>
      </c>
      <c r="X109" s="102">
        <v>3.9710000000000005</v>
      </c>
      <c r="Y109" s="102">
        <v>3.9430000000000001</v>
      </c>
      <c r="Z109" s="102">
        <v>1.5</v>
      </c>
      <c r="AA109" s="201">
        <v>10.016</v>
      </c>
      <c r="AB109" s="102">
        <v>9.0269999999999992</v>
      </c>
      <c r="AC109" s="102">
        <v>5.4245000000000001</v>
      </c>
      <c r="AD109" s="201">
        <v>4.944</v>
      </c>
    </row>
    <row r="110" spans="1:30" s="103" customFormat="1" ht="14.1" customHeight="1" x14ac:dyDescent="0.2">
      <c r="A110" s="107">
        <v>105</v>
      </c>
      <c r="B110" s="196">
        <v>699</v>
      </c>
      <c r="C110" s="101" t="s">
        <v>428</v>
      </c>
      <c r="D110" s="116" t="s">
        <v>776</v>
      </c>
      <c r="E110" s="102" t="s">
        <v>959</v>
      </c>
      <c r="F110" s="102">
        <v>8.5000000000000006E-2</v>
      </c>
      <c r="G110" s="102">
        <v>4.5999999999999999E-2</v>
      </c>
      <c r="H110" s="102">
        <v>7.1999999999999995E-2</v>
      </c>
      <c r="I110" s="102">
        <v>0.47799999999999998</v>
      </c>
      <c r="J110" s="102">
        <v>0.17100000000000001</v>
      </c>
      <c r="K110" s="102">
        <v>1.67</v>
      </c>
      <c r="L110" s="102">
        <v>1.31</v>
      </c>
      <c r="M110" s="102">
        <v>0.63</v>
      </c>
      <c r="N110" s="102">
        <v>1.08</v>
      </c>
      <c r="O110" s="102">
        <v>1.04</v>
      </c>
      <c r="P110" s="102">
        <v>1.02</v>
      </c>
      <c r="Q110" s="102">
        <v>0.152</v>
      </c>
      <c r="R110" s="102">
        <v>0.73899999999999999</v>
      </c>
      <c r="S110" s="102">
        <v>0.71199999999999997</v>
      </c>
      <c r="T110" s="102">
        <v>0.16200000000000001</v>
      </c>
      <c r="U110" s="102">
        <v>0.79400000000000004</v>
      </c>
      <c r="V110" s="102">
        <v>0.67400000000000004</v>
      </c>
      <c r="W110" s="205">
        <v>0.85200000000000009</v>
      </c>
      <c r="X110" s="102">
        <v>4.6900000000000004</v>
      </c>
      <c r="Y110" s="102">
        <v>3.907</v>
      </c>
      <c r="Z110" s="102">
        <v>1.3860000000000001</v>
      </c>
      <c r="AA110" s="201">
        <v>10.8375</v>
      </c>
      <c r="AB110" s="102">
        <v>9.8915000000000006</v>
      </c>
      <c r="AC110" s="102">
        <v>6.4430000000000005</v>
      </c>
      <c r="AD110" s="201">
        <v>4.9770000000000003</v>
      </c>
    </row>
    <row r="111" spans="1:30" s="103" customFormat="1" ht="14.1" customHeight="1" x14ac:dyDescent="0.2">
      <c r="A111" s="107">
        <v>106</v>
      </c>
      <c r="B111" s="196">
        <v>975</v>
      </c>
      <c r="C111" s="101" t="s">
        <v>446</v>
      </c>
      <c r="D111" s="116" t="s">
        <v>776</v>
      </c>
      <c r="E111" s="102" t="s">
        <v>959</v>
      </c>
      <c r="F111" s="102">
        <v>3.9E-2</v>
      </c>
      <c r="G111" s="102" t="s">
        <v>959</v>
      </c>
      <c r="H111" s="102">
        <v>4.2000000000000003E-2</v>
      </c>
      <c r="I111" s="102">
        <v>0.33700000000000002</v>
      </c>
      <c r="J111" s="102">
        <v>9.1999999999999998E-2</v>
      </c>
      <c r="K111" s="102">
        <v>1.1000000000000001</v>
      </c>
      <c r="L111" s="102">
        <v>0.80800000000000005</v>
      </c>
      <c r="M111" s="102">
        <v>0.32800000000000001</v>
      </c>
      <c r="N111" s="102">
        <v>0.58799999999999997</v>
      </c>
      <c r="O111" s="102">
        <v>0.57999999999999996</v>
      </c>
      <c r="P111" s="102">
        <v>0.54300000000000004</v>
      </c>
      <c r="Q111" s="102">
        <v>0.153</v>
      </c>
      <c r="R111" s="102">
        <v>0.377</v>
      </c>
      <c r="S111" s="102">
        <v>0.35</v>
      </c>
      <c r="T111" s="102">
        <v>7.8E-2</v>
      </c>
      <c r="U111" s="102">
        <v>0.43</v>
      </c>
      <c r="V111" s="102">
        <v>0.32100000000000001</v>
      </c>
      <c r="W111" s="205">
        <v>0.51249999999999996</v>
      </c>
      <c r="X111" s="102">
        <v>2.8240000000000003</v>
      </c>
      <c r="Y111" s="102">
        <v>2.161</v>
      </c>
      <c r="Z111" s="102">
        <v>0.67100000000000004</v>
      </c>
      <c r="AA111" s="201">
        <v>6.1709999999999985</v>
      </c>
      <c r="AB111" s="102">
        <v>5.5879999999999992</v>
      </c>
      <c r="AC111" s="102">
        <v>3.7915000000000005</v>
      </c>
      <c r="AD111" s="201">
        <v>2.577</v>
      </c>
    </row>
    <row r="112" spans="1:30" s="103" customFormat="1" ht="14.1" customHeight="1" x14ac:dyDescent="0.2">
      <c r="A112" s="107">
        <v>107</v>
      </c>
      <c r="B112" s="196">
        <v>830</v>
      </c>
      <c r="C112" s="101" t="s">
        <v>437</v>
      </c>
      <c r="D112" s="116" t="s">
        <v>776</v>
      </c>
      <c r="E112" s="102" t="s">
        <v>959</v>
      </c>
      <c r="F112" s="102" t="s">
        <v>959</v>
      </c>
      <c r="G112" s="102" t="s">
        <v>959</v>
      </c>
      <c r="H112" s="102" t="s">
        <v>959</v>
      </c>
      <c r="I112" s="102">
        <v>0.17899999999999999</v>
      </c>
      <c r="J112" s="102" t="s">
        <v>959</v>
      </c>
      <c r="K112" s="102">
        <v>0.73299999999999998</v>
      </c>
      <c r="L112" s="102">
        <v>0.53400000000000003</v>
      </c>
      <c r="M112" s="102">
        <v>0.218</v>
      </c>
      <c r="N112" s="102">
        <v>0.623</v>
      </c>
      <c r="O112" s="102">
        <v>0.84299999999999997</v>
      </c>
      <c r="P112" s="102">
        <v>0.70199999999999996</v>
      </c>
      <c r="Q112" s="102">
        <v>0.10100000000000001</v>
      </c>
      <c r="R112" s="102">
        <v>0.34300000000000003</v>
      </c>
      <c r="S112" s="102">
        <v>0.60699999999999998</v>
      </c>
      <c r="T112" s="102">
        <v>0.13100000000000001</v>
      </c>
      <c r="U112" s="102">
        <v>0.67700000000000005</v>
      </c>
      <c r="V112" s="102">
        <v>0.56100000000000005</v>
      </c>
      <c r="W112" s="205">
        <v>0.189</v>
      </c>
      <c r="X112" s="102">
        <v>2.1079999999999997</v>
      </c>
      <c r="Y112" s="102">
        <v>2.7970000000000002</v>
      </c>
      <c r="Z112" s="102">
        <v>1.1680000000000001</v>
      </c>
      <c r="AA112" s="201">
        <v>6.2645</v>
      </c>
      <c r="AB112" s="102">
        <v>5.4865000000000004</v>
      </c>
      <c r="AC112" s="102">
        <v>2.7709999999999999</v>
      </c>
      <c r="AD112" s="201">
        <v>3.4049999999999998</v>
      </c>
    </row>
    <row r="113" spans="1:30" s="103" customFormat="1" ht="14.1" customHeight="1" x14ac:dyDescent="0.2">
      <c r="A113" s="107">
        <v>108</v>
      </c>
      <c r="B113" s="196">
        <v>1320</v>
      </c>
      <c r="C113" s="101" t="s">
        <v>765</v>
      </c>
      <c r="D113" s="116" t="s">
        <v>776</v>
      </c>
      <c r="E113" s="102" t="s">
        <v>959</v>
      </c>
      <c r="F113" s="102" t="s">
        <v>959</v>
      </c>
      <c r="G113" s="102" t="s">
        <v>959</v>
      </c>
      <c r="H113" s="102">
        <v>7.4999999999999997E-2</v>
      </c>
      <c r="I113" s="102">
        <v>0.28199999999999997</v>
      </c>
      <c r="J113" s="102">
        <v>0.11</v>
      </c>
      <c r="K113" s="102">
        <v>1.34</v>
      </c>
      <c r="L113" s="102">
        <v>0.88700000000000001</v>
      </c>
      <c r="M113" s="102">
        <v>0.373</v>
      </c>
      <c r="N113" s="102">
        <v>0.89400000000000002</v>
      </c>
      <c r="O113" s="102">
        <v>0.97299999999999998</v>
      </c>
      <c r="P113" s="102">
        <v>0.83</v>
      </c>
      <c r="Q113" s="102">
        <v>0.111</v>
      </c>
      <c r="R113" s="102">
        <v>0.47299999999999998</v>
      </c>
      <c r="S113" s="102">
        <v>0.68899999999999995</v>
      </c>
      <c r="T113" s="102">
        <v>0.11</v>
      </c>
      <c r="U113" s="102">
        <v>0.64200000000000002</v>
      </c>
      <c r="V113" s="102">
        <v>0.622</v>
      </c>
      <c r="W113" s="205">
        <v>0.47199999999999998</v>
      </c>
      <c r="X113" s="102">
        <v>3.4940000000000007</v>
      </c>
      <c r="Y113" s="102">
        <v>3.1389999999999998</v>
      </c>
      <c r="Z113" s="102">
        <v>1.3109999999999999</v>
      </c>
      <c r="AA113" s="201">
        <v>8.4185000000000016</v>
      </c>
      <c r="AB113" s="102">
        <v>7.6655000000000006</v>
      </c>
      <c r="AC113" s="102">
        <v>4.5490000000000004</v>
      </c>
      <c r="AD113" s="201">
        <v>4.07</v>
      </c>
    </row>
    <row r="114" spans="1:30" s="103" customFormat="1" ht="14.1" customHeight="1" x14ac:dyDescent="0.2">
      <c r="A114" s="107">
        <v>109</v>
      </c>
      <c r="B114" s="196">
        <v>534</v>
      </c>
      <c r="C114" s="101" t="s">
        <v>408</v>
      </c>
      <c r="D114" s="116" t="s">
        <v>776</v>
      </c>
      <c r="E114" s="102" t="s">
        <v>959</v>
      </c>
      <c r="F114" s="102" t="s">
        <v>959</v>
      </c>
      <c r="G114" s="102" t="s">
        <v>959</v>
      </c>
      <c r="H114" s="102" t="s">
        <v>959</v>
      </c>
      <c r="I114" s="102">
        <v>0.106</v>
      </c>
      <c r="J114" s="102">
        <v>8.6999999999999994E-2</v>
      </c>
      <c r="K114" s="102">
        <v>0.69099999999999995</v>
      </c>
      <c r="L114" s="102">
        <v>0.53600000000000003</v>
      </c>
      <c r="M114" s="102">
        <v>0.247</v>
      </c>
      <c r="N114" s="102">
        <v>0.33600000000000002</v>
      </c>
      <c r="O114" s="102">
        <v>0.55100000000000005</v>
      </c>
      <c r="P114" s="102">
        <v>0.496</v>
      </c>
      <c r="Q114" s="102">
        <v>8.5999999999999993E-2</v>
      </c>
      <c r="R114" s="102">
        <v>0.33400000000000002</v>
      </c>
      <c r="S114" s="102">
        <v>0.376</v>
      </c>
      <c r="T114" s="102">
        <v>7.8E-2</v>
      </c>
      <c r="U114" s="102">
        <v>0.40200000000000002</v>
      </c>
      <c r="V114" s="102">
        <v>0.35899999999999999</v>
      </c>
      <c r="W114" s="205">
        <v>0.20049999999999998</v>
      </c>
      <c r="X114" s="102">
        <v>1.81</v>
      </c>
      <c r="Y114" s="102">
        <v>1.9470000000000005</v>
      </c>
      <c r="Z114" s="102">
        <v>0.73499999999999999</v>
      </c>
      <c r="AA114" s="201">
        <v>4.6950000000000003</v>
      </c>
      <c r="AB114" s="102">
        <v>4.2069999999999999</v>
      </c>
      <c r="AC114" s="102">
        <v>2.4224999999999999</v>
      </c>
      <c r="AD114" s="201">
        <v>2.4409999999999998</v>
      </c>
    </row>
    <row r="115" spans="1:30" s="103" customFormat="1" ht="14.1" customHeight="1" x14ac:dyDescent="0.2">
      <c r="A115" s="107">
        <v>110</v>
      </c>
      <c r="B115" s="196">
        <v>781</v>
      </c>
      <c r="C115" s="101" t="s">
        <v>434</v>
      </c>
      <c r="D115" s="116" t="s">
        <v>776</v>
      </c>
      <c r="E115" s="102" t="s">
        <v>959</v>
      </c>
      <c r="F115" s="102" t="s">
        <v>959</v>
      </c>
      <c r="G115" s="102" t="s">
        <v>959</v>
      </c>
      <c r="H115" s="102" t="s">
        <v>959</v>
      </c>
      <c r="I115" s="102">
        <v>0.191</v>
      </c>
      <c r="J115" s="102">
        <v>5.6000000000000001E-2</v>
      </c>
      <c r="K115" s="102">
        <v>0.746</v>
      </c>
      <c r="L115" s="102">
        <v>0.60299999999999998</v>
      </c>
      <c r="M115" s="102">
        <v>0.27700000000000002</v>
      </c>
      <c r="N115" s="102">
        <v>0.46400000000000002</v>
      </c>
      <c r="O115" s="102">
        <v>0.496</v>
      </c>
      <c r="P115" s="102">
        <v>0.46800000000000003</v>
      </c>
      <c r="Q115" s="102">
        <v>0.09</v>
      </c>
      <c r="R115" s="102">
        <v>0.373</v>
      </c>
      <c r="S115" s="102">
        <v>0.35099999999999998</v>
      </c>
      <c r="T115" s="102">
        <v>6.7000000000000004E-2</v>
      </c>
      <c r="U115" s="102">
        <v>0.38100000000000001</v>
      </c>
      <c r="V115" s="102">
        <v>0.34200000000000003</v>
      </c>
      <c r="W115" s="205">
        <v>0.2545</v>
      </c>
      <c r="X115" s="102">
        <v>2.09</v>
      </c>
      <c r="Y115" s="102">
        <v>1.875</v>
      </c>
      <c r="Z115" s="102">
        <v>0.69300000000000006</v>
      </c>
      <c r="AA115" s="201">
        <v>4.915</v>
      </c>
      <c r="AB115" s="102">
        <v>4.444</v>
      </c>
      <c r="AC115" s="102">
        <v>2.7845000000000004</v>
      </c>
      <c r="AD115" s="201">
        <v>2.3740000000000001</v>
      </c>
    </row>
    <row r="116" spans="1:30" s="103" customFormat="1" ht="14.1" customHeight="1" x14ac:dyDescent="0.2">
      <c r="A116" s="107">
        <v>111</v>
      </c>
      <c r="B116" s="290">
        <v>437</v>
      </c>
      <c r="C116" s="103" t="s">
        <v>399</v>
      </c>
      <c r="D116" s="107" t="s">
        <v>776</v>
      </c>
      <c r="E116" s="102" t="s">
        <v>959</v>
      </c>
      <c r="F116" s="102" t="s">
        <v>959</v>
      </c>
      <c r="G116" s="102" t="s">
        <v>959</v>
      </c>
      <c r="H116" s="102" t="s">
        <v>959</v>
      </c>
      <c r="I116" s="102" t="s">
        <v>959</v>
      </c>
      <c r="J116" s="102" t="s">
        <v>959</v>
      </c>
      <c r="K116" s="102">
        <v>0.20200000000000001</v>
      </c>
      <c r="L116" s="102">
        <v>0.153</v>
      </c>
      <c r="M116" s="102" t="s">
        <v>959</v>
      </c>
      <c r="N116" s="102">
        <v>0.10199999999999999</v>
      </c>
      <c r="O116" s="102">
        <v>0.11700000000000001</v>
      </c>
      <c r="P116" s="102">
        <v>0.107</v>
      </c>
      <c r="Q116" s="102" t="s">
        <v>959</v>
      </c>
      <c r="R116" s="102">
        <v>8.1000000000000003E-2</v>
      </c>
      <c r="S116" s="102">
        <v>0.158</v>
      </c>
      <c r="T116" s="102" t="s">
        <v>959</v>
      </c>
      <c r="U116" s="102" t="s">
        <v>959</v>
      </c>
      <c r="V116" s="102">
        <v>0.13400000000000001</v>
      </c>
      <c r="W116" s="205">
        <v>1.2500000000000001E-2</v>
      </c>
      <c r="X116" s="102">
        <v>0.45949999999999996</v>
      </c>
      <c r="Y116" s="102">
        <v>0.3125</v>
      </c>
      <c r="Z116" s="102">
        <v>0.29200000000000004</v>
      </c>
      <c r="AA116" s="201">
        <v>1.0789999999999997</v>
      </c>
      <c r="AB116" s="102">
        <v>1.0739999999999998</v>
      </c>
      <c r="AC116" s="102">
        <v>0.55549999999999999</v>
      </c>
      <c r="AD116" s="201">
        <v>0.60199999999999987</v>
      </c>
    </row>
    <row r="117" spans="1:30" s="103" customFormat="1" ht="14.1" customHeight="1" x14ac:dyDescent="0.2">
      <c r="A117" s="107">
        <v>112</v>
      </c>
      <c r="B117" s="196">
        <v>1002</v>
      </c>
      <c r="C117" s="101" t="s">
        <v>447</v>
      </c>
      <c r="D117" s="116" t="s">
        <v>776</v>
      </c>
      <c r="E117" s="102" t="s">
        <v>959</v>
      </c>
      <c r="F117" s="102" t="s">
        <v>959</v>
      </c>
      <c r="G117" s="102" t="s">
        <v>959</v>
      </c>
      <c r="H117" s="102" t="s">
        <v>959</v>
      </c>
      <c r="I117" s="102">
        <v>0.125</v>
      </c>
      <c r="J117" s="102">
        <v>3.1E-2</v>
      </c>
      <c r="K117" s="102">
        <v>0.39700000000000002</v>
      </c>
      <c r="L117" s="102">
        <v>0.32500000000000001</v>
      </c>
      <c r="M117" s="102">
        <v>0.14299999999999999</v>
      </c>
      <c r="N117" s="102">
        <v>0.22500000000000001</v>
      </c>
      <c r="O117" s="102">
        <v>0.20699999999999999</v>
      </c>
      <c r="P117" s="102">
        <v>0.189</v>
      </c>
      <c r="Q117" s="102">
        <v>3.6999999999999998E-2</v>
      </c>
      <c r="R117" s="102">
        <v>0.159</v>
      </c>
      <c r="S117" s="102">
        <v>0.17899999999999999</v>
      </c>
      <c r="T117" s="102">
        <v>3.4000000000000002E-2</v>
      </c>
      <c r="U117" s="102">
        <v>6.8000000000000005E-2</v>
      </c>
      <c r="V117" s="102">
        <v>0.16300000000000001</v>
      </c>
      <c r="W117" s="205">
        <v>0.16350000000000001</v>
      </c>
      <c r="X117" s="102">
        <v>1.0900000000000001</v>
      </c>
      <c r="Y117" s="102">
        <v>0.69399999999999995</v>
      </c>
      <c r="Z117" s="102">
        <v>0.34199999999999997</v>
      </c>
      <c r="AA117" s="201">
        <v>2.2919999999999998</v>
      </c>
      <c r="AB117" s="102">
        <v>2.1870000000000003</v>
      </c>
      <c r="AC117" s="102">
        <v>1.4465000000000001</v>
      </c>
      <c r="AD117" s="201">
        <v>1.0740000000000001</v>
      </c>
    </row>
    <row r="118" spans="1:30" s="103" customFormat="1" ht="14.1" customHeight="1" x14ac:dyDescent="0.2">
      <c r="A118" s="210">
        <v>113</v>
      </c>
      <c r="B118" s="199">
        <v>1230</v>
      </c>
      <c r="C118" s="113" t="s">
        <v>757</v>
      </c>
      <c r="D118" s="117" t="s">
        <v>776</v>
      </c>
      <c r="E118" s="114" t="s">
        <v>959</v>
      </c>
      <c r="F118" s="114" t="s">
        <v>959</v>
      </c>
      <c r="G118" s="114" t="s">
        <v>959</v>
      </c>
      <c r="H118" s="114" t="s">
        <v>959</v>
      </c>
      <c r="I118" s="114">
        <v>0.154</v>
      </c>
      <c r="J118" s="114">
        <v>9.4E-2</v>
      </c>
      <c r="K118" s="114">
        <v>0.70699999999999996</v>
      </c>
      <c r="L118" s="114">
        <v>0.55300000000000005</v>
      </c>
      <c r="M118" s="114">
        <v>0.253</v>
      </c>
      <c r="N118" s="114">
        <v>0.441</v>
      </c>
      <c r="O118" s="114">
        <v>0.63200000000000001</v>
      </c>
      <c r="P118" s="114">
        <v>0.58099999999999996</v>
      </c>
      <c r="Q118" s="114">
        <v>9.9000000000000005E-2</v>
      </c>
      <c r="R118" s="114">
        <v>0.372</v>
      </c>
      <c r="S118" s="114">
        <v>0.36399999999999999</v>
      </c>
      <c r="T118" s="114">
        <v>9.0999999999999998E-2</v>
      </c>
      <c r="U118" s="114">
        <v>0.48399999999999999</v>
      </c>
      <c r="V118" s="114">
        <v>0.34399999999999997</v>
      </c>
      <c r="W118" s="206">
        <v>0.2555</v>
      </c>
      <c r="X118" s="114">
        <v>1.954</v>
      </c>
      <c r="Y118" s="114">
        <v>2.2590000000000003</v>
      </c>
      <c r="Z118" s="114">
        <v>0.70799999999999996</v>
      </c>
      <c r="AA118" s="204">
        <v>5.1790000000000003</v>
      </c>
      <c r="AB118" s="114">
        <v>4.5960000000000001</v>
      </c>
      <c r="AC118" s="114">
        <v>2.6724999999999999</v>
      </c>
      <c r="AD118" s="204">
        <v>2.637</v>
      </c>
    </row>
    <row r="121" spans="1:30" s="122" customFormat="1" ht="9.75" customHeight="1" x14ac:dyDescent="0.2">
      <c r="A121" s="121" t="s">
        <v>937</v>
      </c>
      <c r="V121" s="123"/>
      <c r="W121" s="123"/>
      <c r="X121" s="123"/>
      <c r="Y121" s="123"/>
      <c r="Z121" s="123"/>
      <c r="AA121" s="123"/>
      <c r="AB121" s="123"/>
      <c r="AC121" s="123"/>
    </row>
    <row r="122" spans="1:30" s="122" customFormat="1" ht="9.75" customHeight="1" x14ac:dyDescent="0.2">
      <c r="A122" s="121" t="s">
        <v>323</v>
      </c>
      <c r="V122" s="123"/>
      <c r="W122" s="123"/>
      <c r="X122" s="123"/>
      <c r="Y122" s="123"/>
      <c r="Z122" s="123"/>
      <c r="AA122" s="123"/>
      <c r="AB122" s="123"/>
      <c r="AC122" s="123"/>
    </row>
    <row r="123" spans="1:30" s="121" customFormat="1" ht="9.75" customHeight="1" x14ac:dyDescent="0.2">
      <c r="A123" s="124" t="s">
        <v>938</v>
      </c>
      <c r="F123" s="124" t="s">
        <v>324</v>
      </c>
      <c r="K123" s="122"/>
      <c r="L123" s="122"/>
      <c r="M123" s="122"/>
      <c r="N123" s="122"/>
      <c r="O123" s="122"/>
      <c r="U123" s="125"/>
      <c r="V123" s="126"/>
      <c r="W123" s="126"/>
      <c r="X123" s="126"/>
      <c r="Y123" s="126"/>
      <c r="Z123" s="126"/>
      <c r="AA123" s="126"/>
      <c r="AB123" s="126"/>
      <c r="AC123" s="126"/>
    </row>
    <row r="124" spans="1:30" s="121" customFormat="1" ht="9.75" customHeight="1" x14ac:dyDescent="0.2">
      <c r="A124" s="124" t="s">
        <v>939</v>
      </c>
      <c r="F124" s="124" t="s">
        <v>325</v>
      </c>
      <c r="K124" s="122"/>
      <c r="L124" s="122"/>
      <c r="M124" s="122"/>
      <c r="N124" s="122"/>
      <c r="O124" s="122"/>
      <c r="V124" s="126"/>
      <c r="W124" s="126"/>
      <c r="X124" s="126"/>
      <c r="Y124" s="126"/>
      <c r="Z124" s="126"/>
      <c r="AA124" s="126"/>
      <c r="AB124" s="126"/>
      <c r="AC124" s="126"/>
    </row>
    <row r="125" spans="1:30" s="121" customFormat="1" ht="9.75" customHeight="1" x14ac:dyDescent="0.2">
      <c r="A125" s="124" t="s">
        <v>940</v>
      </c>
      <c r="F125" s="124"/>
      <c r="K125" s="122"/>
      <c r="L125" s="122"/>
      <c r="M125" s="122"/>
      <c r="N125" s="122"/>
      <c r="O125" s="122"/>
      <c r="T125" s="124"/>
      <c r="V125" s="126"/>
      <c r="W125" s="126"/>
      <c r="X125" s="126"/>
      <c r="Y125" s="126"/>
      <c r="Z125" s="126"/>
      <c r="AA125" s="126"/>
      <c r="AB125" s="126"/>
      <c r="AC125" s="126"/>
    </row>
    <row r="126" spans="1:30" s="121" customFormat="1" ht="9.75" customHeight="1" x14ac:dyDescent="0.2">
      <c r="A126" s="124" t="s">
        <v>356</v>
      </c>
      <c r="U126" s="125"/>
      <c r="V126" s="126"/>
      <c r="W126" s="126"/>
      <c r="X126" s="126"/>
      <c r="Y126" s="126"/>
      <c r="Z126" s="126"/>
      <c r="AA126" s="126"/>
      <c r="AB126" s="126"/>
      <c r="AC126" s="126"/>
    </row>
    <row r="127" spans="1:30" s="128" customFormat="1" ht="9.75" customHeight="1" x14ac:dyDescent="0.2">
      <c r="A127" s="127" t="s">
        <v>357</v>
      </c>
      <c r="U127" s="129"/>
      <c r="V127" s="130"/>
      <c r="W127" s="130"/>
      <c r="X127" s="130"/>
      <c r="Y127" s="130"/>
      <c r="Z127" s="130"/>
      <c r="AA127" s="130"/>
      <c r="AB127" s="130"/>
      <c r="AC127" s="130"/>
    </row>
    <row r="128" spans="1:30" s="134" customFormat="1" ht="9.75" customHeight="1" x14ac:dyDescent="0.2">
      <c r="A128" s="124" t="s">
        <v>358</v>
      </c>
      <c r="B128" s="121"/>
      <c r="C128" s="12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2"/>
      <c r="W128" s="132"/>
      <c r="X128" s="132"/>
      <c r="Y128" s="132"/>
      <c r="Z128" s="132"/>
      <c r="AA128" s="133"/>
      <c r="AB128" s="133"/>
      <c r="AC128" s="133"/>
    </row>
  </sheetData>
  <autoFilter ref="A5:AD118"/>
  <phoneticPr fontId="4" type="noConversion"/>
  <pageMargins left="0.75" right="0.75" top="1" bottom="1" header="0.5" footer="0.5"/>
  <pageSetup paperSize="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N230"/>
  <sheetViews>
    <sheetView zoomScale="75" workbookViewId="0">
      <selection activeCell="R91" sqref="R91"/>
    </sheetView>
  </sheetViews>
  <sheetFormatPr defaultRowHeight="12.75" x14ac:dyDescent="0.2"/>
  <cols>
    <col min="1" max="1" width="5.42578125" style="422" customWidth="1"/>
    <col min="2" max="2" width="7" style="422" customWidth="1"/>
    <col min="3" max="3" width="39.42578125" style="422" customWidth="1"/>
    <col min="4" max="4" width="12.85546875" style="422" customWidth="1"/>
    <col min="5" max="12" width="6.5703125" style="422" customWidth="1"/>
    <col min="13" max="14" width="6.7109375" style="422" customWidth="1"/>
    <col min="15" max="16384" width="9.140625" style="422"/>
  </cols>
  <sheetData>
    <row r="2" spans="1:14" s="83" customFormat="1" ht="12" customHeight="1" x14ac:dyDescent="0.2">
      <c r="A2" s="82" t="s">
        <v>1514</v>
      </c>
      <c r="D2" s="84"/>
      <c r="M2" s="18"/>
    </row>
    <row r="4" spans="1:14" ht="41.25" customHeight="1" x14ac:dyDescent="0.2">
      <c r="A4" s="47" t="s">
        <v>901</v>
      </c>
      <c r="B4" s="265" t="s">
        <v>1274</v>
      </c>
      <c r="C4" s="46" t="s">
        <v>853</v>
      </c>
      <c r="D4" s="420" t="s">
        <v>1094</v>
      </c>
      <c r="E4" s="421" t="s">
        <v>1277</v>
      </c>
      <c r="F4" s="421" t="s">
        <v>1278</v>
      </c>
      <c r="G4" s="421" t="s">
        <v>654</v>
      </c>
      <c r="H4" s="421" t="s">
        <v>655</v>
      </c>
      <c r="I4" s="421" t="s">
        <v>656</v>
      </c>
      <c r="J4" s="421" t="s">
        <v>657</v>
      </c>
      <c r="K4" s="421" t="s">
        <v>658</v>
      </c>
      <c r="L4" s="46" t="s">
        <v>506</v>
      </c>
      <c r="M4" s="265" t="s">
        <v>1275</v>
      </c>
      <c r="N4" s="265" t="s">
        <v>1276</v>
      </c>
    </row>
    <row r="5" spans="1:14" s="328" customFormat="1" ht="11.45" customHeight="1" x14ac:dyDescent="0.2">
      <c r="A5" s="450" t="s">
        <v>124</v>
      </c>
      <c r="B5" s="370">
        <v>714</v>
      </c>
      <c r="C5" s="451" t="s">
        <v>431</v>
      </c>
      <c r="D5" s="212" t="s">
        <v>306</v>
      </c>
      <c r="E5" s="452" t="s">
        <v>509</v>
      </c>
      <c r="F5" s="452" t="s">
        <v>509</v>
      </c>
      <c r="G5" s="453">
        <v>0.2</v>
      </c>
      <c r="H5" s="453">
        <v>0.1</v>
      </c>
      <c r="I5" s="453">
        <v>0.2</v>
      </c>
      <c r="J5" s="453">
        <v>0.1</v>
      </c>
      <c r="K5" s="453">
        <v>0.2</v>
      </c>
      <c r="L5" s="453">
        <v>0.9</v>
      </c>
      <c r="M5" s="456" t="s">
        <v>509</v>
      </c>
      <c r="N5" s="454" t="s">
        <v>509</v>
      </c>
    </row>
    <row r="6" spans="1:14" s="328" customFormat="1" ht="11.45" customHeight="1" x14ac:dyDescent="0.2">
      <c r="A6" s="426" t="s">
        <v>1226</v>
      </c>
      <c r="B6" s="342">
        <v>705</v>
      </c>
      <c r="C6" s="331" t="s">
        <v>430</v>
      </c>
      <c r="D6" s="116" t="s">
        <v>306</v>
      </c>
      <c r="E6" s="335">
        <v>0.2</v>
      </c>
      <c r="F6" s="335">
        <v>0.1</v>
      </c>
      <c r="G6" s="335">
        <v>0.4</v>
      </c>
      <c r="H6" s="335">
        <v>0.3</v>
      </c>
      <c r="I6" s="335">
        <v>0.4</v>
      </c>
      <c r="J6" s="335">
        <v>0.2</v>
      </c>
      <c r="K6" s="335">
        <v>0.3</v>
      </c>
      <c r="L6" s="335">
        <v>1.9</v>
      </c>
      <c r="M6" s="430" t="s">
        <v>509</v>
      </c>
      <c r="N6" s="171">
        <v>0.1</v>
      </c>
    </row>
    <row r="7" spans="1:14" s="328" customFormat="1" ht="11.45" hidden="1" customHeight="1" x14ac:dyDescent="0.2">
      <c r="A7" s="426" t="s">
        <v>1227</v>
      </c>
      <c r="B7" s="433">
        <v>1052</v>
      </c>
      <c r="C7" s="423" t="s">
        <v>450</v>
      </c>
      <c r="D7" s="107" t="s">
        <v>306</v>
      </c>
      <c r="E7" s="335">
        <v>0.3</v>
      </c>
      <c r="F7" s="335">
        <v>0.8</v>
      </c>
      <c r="G7" s="335">
        <v>1</v>
      </c>
      <c r="H7" s="335">
        <v>0.8</v>
      </c>
      <c r="I7" s="335">
        <v>0.9</v>
      </c>
      <c r="J7" s="335">
        <v>0.4</v>
      </c>
      <c r="K7" s="335">
        <v>0.8</v>
      </c>
      <c r="L7" s="335">
        <v>5</v>
      </c>
      <c r="M7" s="430" t="s">
        <v>509</v>
      </c>
      <c r="N7" s="171">
        <v>0.3</v>
      </c>
    </row>
    <row r="8" spans="1:14" s="328" customFormat="1" ht="11.45" hidden="1" customHeight="1" x14ac:dyDescent="0.2">
      <c r="A8" s="426" t="s">
        <v>1228</v>
      </c>
      <c r="B8" s="342">
        <v>786</v>
      </c>
      <c r="C8" s="331" t="s">
        <v>435</v>
      </c>
      <c r="D8" s="116" t="s">
        <v>306</v>
      </c>
      <c r="E8" s="335">
        <v>0.1</v>
      </c>
      <c r="F8" s="335">
        <v>0.1</v>
      </c>
      <c r="G8" s="335">
        <v>0.4</v>
      </c>
      <c r="H8" s="335">
        <v>0.2</v>
      </c>
      <c r="I8" s="335">
        <v>0.3</v>
      </c>
      <c r="J8" s="335" t="s">
        <v>509</v>
      </c>
      <c r="K8" s="335">
        <v>0.2</v>
      </c>
      <c r="L8" s="335">
        <v>1.35</v>
      </c>
      <c r="M8" s="430" t="s">
        <v>509</v>
      </c>
      <c r="N8" s="171" t="s">
        <v>509</v>
      </c>
    </row>
    <row r="9" spans="1:14" s="328" customFormat="1" ht="11.45" hidden="1" customHeight="1" x14ac:dyDescent="0.2">
      <c r="A9" s="426" t="s">
        <v>44</v>
      </c>
      <c r="B9" s="342">
        <v>1319</v>
      </c>
      <c r="C9" s="423" t="s">
        <v>763</v>
      </c>
      <c r="D9" s="107" t="s">
        <v>306</v>
      </c>
      <c r="E9" s="333" t="s">
        <v>509</v>
      </c>
      <c r="F9" s="333" t="s">
        <v>509</v>
      </c>
      <c r="G9" s="335">
        <v>0.1</v>
      </c>
      <c r="H9" s="333" t="s">
        <v>509</v>
      </c>
      <c r="I9" s="333" t="s">
        <v>509</v>
      </c>
      <c r="J9" s="335" t="s">
        <v>509</v>
      </c>
      <c r="K9" s="333" t="s">
        <v>509</v>
      </c>
      <c r="L9" s="335" t="s">
        <v>515</v>
      </c>
      <c r="M9" s="430" t="s">
        <v>509</v>
      </c>
      <c r="N9" s="427" t="s">
        <v>509</v>
      </c>
    </row>
    <row r="10" spans="1:14" s="328" customFormat="1" ht="11.45" hidden="1" customHeight="1" x14ac:dyDescent="0.2">
      <c r="A10" s="426" t="s">
        <v>1229</v>
      </c>
      <c r="B10" s="342">
        <v>293</v>
      </c>
      <c r="C10" s="331" t="s">
        <v>389</v>
      </c>
      <c r="D10" s="116" t="s">
        <v>306</v>
      </c>
      <c r="E10" s="335">
        <v>0.4</v>
      </c>
      <c r="F10" s="335">
        <v>0.5</v>
      </c>
      <c r="G10" s="335">
        <v>0.8</v>
      </c>
      <c r="H10" s="335">
        <v>0.3</v>
      </c>
      <c r="I10" s="335">
        <v>0.9</v>
      </c>
      <c r="J10" s="335">
        <v>0.9</v>
      </c>
      <c r="K10" s="335">
        <v>0.6</v>
      </c>
      <c r="L10" s="335">
        <v>4.4000000000000004</v>
      </c>
      <c r="M10" s="430" t="s">
        <v>509</v>
      </c>
      <c r="N10" s="171">
        <v>0.4</v>
      </c>
    </row>
    <row r="11" spans="1:14" s="328" customFormat="1" ht="11.45" hidden="1" customHeight="1" x14ac:dyDescent="0.2">
      <c r="A11" s="426" t="s">
        <v>121</v>
      </c>
      <c r="B11" s="433">
        <v>615</v>
      </c>
      <c r="C11" s="423" t="s">
        <v>413</v>
      </c>
      <c r="D11" s="107" t="s">
        <v>306</v>
      </c>
      <c r="E11" s="335">
        <v>0.8</v>
      </c>
      <c r="F11" s="335">
        <v>1.3</v>
      </c>
      <c r="G11" s="335">
        <v>1.7</v>
      </c>
      <c r="H11" s="335">
        <v>1.5</v>
      </c>
      <c r="I11" s="335">
        <v>2.2000000000000002</v>
      </c>
      <c r="J11" s="335">
        <v>2.4</v>
      </c>
      <c r="K11" s="335">
        <v>1.8</v>
      </c>
      <c r="L11" s="335">
        <v>11.7</v>
      </c>
      <c r="M11" s="430" t="s">
        <v>509</v>
      </c>
      <c r="N11" s="171">
        <v>1.2</v>
      </c>
    </row>
    <row r="12" spans="1:14" s="328" customFormat="1" ht="11.45" hidden="1" customHeight="1" x14ac:dyDescent="0.2">
      <c r="A12" s="426" t="s">
        <v>1230</v>
      </c>
      <c r="B12" s="342">
        <v>896</v>
      </c>
      <c r="C12" s="331" t="s">
        <v>441</v>
      </c>
      <c r="D12" s="116" t="s">
        <v>306</v>
      </c>
      <c r="E12" s="333" t="s">
        <v>509</v>
      </c>
      <c r="F12" s="333" t="s">
        <v>509</v>
      </c>
      <c r="G12" s="335">
        <v>1.8</v>
      </c>
      <c r="H12" s="333" t="s">
        <v>509</v>
      </c>
      <c r="I12" s="335">
        <v>2.5</v>
      </c>
      <c r="J12" s="333" t="s">
        <v>509</v>
      </c>
      <c r="K12" s="335">
        <v>1.8</v>
      </c>
      <c r="L12" s="335">
        <v>6.3</v>
      </c>
      <c r="M12" s="430" t="s">
        <v>509</v>
      </c>
      <c r="N12" s="427" t="s">
        <v>509</v>
      </c>
    </row>
    <row r="13" spans="1:14" s="328" customFormat="1" ht="11.45" hidden="1" customHeight="1" x14ac:dyDescent="0.2">
      <c r="A13" s="426" t="s">
        <v>1231</v>
      </c>
      <c r="B13" s="342">
        <v>703</v>
      </c>
      <c r="C13" s="331" t="s">
        <v>429</v>
      </c>
      <c r="D13" s="116" t="s">
        <v>306</v>
      </c>
      <c r="E13" s="335">
        <v>0.5</v>
      </c>
      <c r="F13" s="335">
        <v>0.4</v>
      </c>
      <c r="G13" s="335">
        <v>0.8</v>
      </c>
      <c r="H13" s="335">
        <v>0.2</v>
      </c>
      <c r="I13" s="335">
        <v>0.8</v>
      </c>
      <c r="J13" s="335">
        <v>0.4</v>
      </c>
      <c r="K13" s="335">
        <v>0.7</v>
      </c>
      <c r="L13" s="335">
        <v>3.8</v>
      </c>
      <c r="M13" s="430" t="s">
        <v>509</v>
      </c>
      <c r="N13" s="171">
        <v>0.4</v>
      </c>
    </row>
    <row r="14" spans="1:14" s="328" customFormat="1" ht="11.45" hidden="1" customHeight="1" x14ac:dyDescent="0.2">
      <c r="A14" s="426" t="s">
        <v>1232</v>
      </c>
      <c r="B14" s="342">
        <v>337</v>
      </c>
      <c r="C14" s="331" t="s">
        <v>393</v>
      </c>
      <c r="D14" s="116" t="s">
        <v>306</v>
      </c>
      <c r="E14" s="335">
        <v>0.2</v>
      </c>
      <c r="F14" s="335">
        <v>0.1</v>
      </c>
      <c r="G14" s="335">
        <v>0.2</v>
      </c>
      <c r="H14" s="333" t="s">
        <v>509</v>
      </c>
      <c r="I14" s="335">
        <v>0.2</v>
      </c>
      <c r="J14" s="335">
        <v>0.3</v>
      </c>
      <c r="K14" s="335">
        <v>0.1</v>
      </c>
      <c r="L14" s="335">
        <v>1.1499999999999999</v>
      </c>
      <c r="M14" s="430" t="s">
        <v>509</v>
      </c>
      <c r="N14" s="171">
        <v>0.1</v>
      </c>
    </row>
    <row r="15" spans="1:14" s="328" customFormat="1" ht="11.45" hidden="1" customHeight="1" x14ac:dyDescent="0.2">
      <c r="A15" s="426" t="s">
        <v>60</v>
      </c>
      <c r="B15" s="342">
        <v>789</v>
      </c>
      <c r="C15" s="331" t="s">
        <v>774</v>
      </c>
      <c r="D15" s="116" t="s">
        <v>306</v>
      </c>
      <c r="E15" s="335" t="s">
        <v>509</v>
      </c>
      <c r="F15" s="335" t="s">
        <v>509</v>
      </c>
      <c r="G15" s="335" t="s">
        <v>509</v>
      </c>
      <c r="H15" s="335" t="s">
        <v>509</v>
      </c>
      <c r="I15" s="335" t="s">
        <v>509</v>
      </c>
      <c r="J15" s="335" t="s">
        <v>509</v>
      </c>
      <c r="K15" s="335" t="s">
        <v>509</v>
      </c>
      <c r="L15" s="335" t="s">
        <v>515</v>
      </c>
      <c r="M15" s="431" t="s">
        <v>509</v>
      </c>
      <c r="N15" s="171" t="s">
        <v>509</v>
      </c>
    </row>
    <row r="16" spans="1:14" s="328" customFormat="1" ht="11.45" hidden="1" customHeight="1" x14ac:dyDescent="0.2">
      <c r="A16" s="426" t="s">
        <v>106</v>
      </c>
      <c r="B16" s="342">
        <v>1321</v>
      </c>
      <c r="C16" s="331" t="s">
        <v>766</v>
      </c>
      <c r="D16" s="116" t="s">
        <v>306</v>
      </c>
      <c r="E16" s="335">
        <v>0.3</v>
      </c>
      <c r="F16" s="333" t="s">
        <v>509</v>
      </c>
      <c r="G16" s="335">
        <v>0.5</v>
      </c>
      <c r="H16" s="335">
        <v>0.2</v>
      </c>
      <c r="I16" s="335">
        <v>0.3</v>
      </c>
      <c r="J16" s="333" t="s">
        <v>509</v>
      </c>
      <c r="K16" s="335">
        <v>0.2</v>
      </c>
      <c r="L16" s="335">
        <v>1.6</v>
      </c>
      <c r="M16" s="430" t="s">
        <v>509</v>
      </c>
      <c r="N16" s="171" t="s">
        <v>509</v>
      </c>
    </row>
    <row r="17" spans="1:14" s="328" customFormat="1" ht="11.45" hidden="1" customHeight="1" x14ac:dyDescent="0.2">
      <c r="A17" s="426" t="s">
        <v>134</v>
      </c>
      <c r="B17" s="342">
        <v>942</v>
      </c>
      <c r="C17" s="331" t="s">
        <v>444</v>
      </c>
      <c r="D17" s="116" t="s">
        <v>306</v>
      </c>
      <c r="E17" s="335">
        <v>0.2</v>
      </c>
      <c r="F17" s="335">
        <v>0.6</v>
      </c>
      <c r="G17" s="335">
        <v>1.5</v>
      </c>
      <c r="H17" s="335">
        <v>0.7</v>
      </c>
      <c r="I17" s="335">
        <v>1.1000000000000001</v>
      </c>
      <c r="J17" s="335">
        <v>1</v>
      </c>
      <c r="K17" s="335">
        <v>0.5</v>
      </c>
      <c r="L17" s="335">
        <v>5.6</v>
      </c>
      <c r="M17" s="430" t="s">
        <v>509</v>
      </c>
      <c r="N17" s="171">
        <v>0.2</v>
      </c>
    </row>
    <row r="18" spans="1:14" s="328" customFormat="1" ht="11.45" customHeight="1" x14ac:dyDescent="0.2">
      <c r="A18" s="426" t="s">
        <v>58</v>
      </c>
      <c r="B18" s="388">
        <v>422</v>
      </c>
      <c r="C18" s="137" t="s">
        <v>398</v>
      </c>
      <c r="D18" s="145" t="s">
        <v>306</v>
      </c>
      <c r="E18" s="335">
        <v>0.7</v>
      </c>
      <c r="F18" s="335">
        <v>1.4</v>
      </c>
      <c r="G18" s="335">
        <v>2.6</v>
      </c>
      <c r="H18" s="335">
        <v>2.2000000000000002</v>
      </c>
      <c r="I18" s="335">
        <v>2.1</v>
      </c>
      <c r="J18" s="335">
        <v>1.7</v>
      </c>
      <c r="K18" s="335">
        <v>0.8</v>
      </c>
      <c r="L18" s="335">
        <v>11.5</v>
      </c>
      <c r="M18" s="430" t="s">
        <v>509</v>
      </c>
      <c r="N18" s="427" t="s">
        <v>509</v>
      </c>
    </row>
    <row r="19" spans="1:14" s="328" customFormat="1" ht="11.45" hidden="1" customHeight="1" x14ac:dyDescent="0.2">
      <c r="A19" s="426" t="s">
        <v>103</v>
      </c>
      <c r="B19" s="342">
        <v>1322</v>
      </c>
      <c r="C19" s="331" t="s">
        <v>767</v>
      </c>
      <c r="D19" s="116" t="s">
        <v>306</v>
      </c>
      <c r="E19" s="335">
        <v>0.3</v>
      </c>
      <c r="F19" s="335">
        <v>0.4</v>
      </c>
      <c r="G19" s="335">
        <v>0.8</v>
      </c>
      <c r="H19" s="335">
        <v>0.5</v>
      </c>
      <c r="I19" s="335">
        <v>0.5</v>
      </c>
      <c r="J19" s="335">
        <v>0.6</v>
      </c>
      <c r="K19" s="335">
        <v>0.4</v>
      </c>
      <c r="L19" s="335">
        <v>3.5</v>
      </c>
      <c r="M19" s="430" t="s">
        <v>509</v>
      </c>
      <c r="N19" s="171">
        <v>0.4</v>
      </c>
    </row>
    <row r="20" spans="1:14" s="328" customFormat="1" ht="11.45" customHeight="1" x14ac:dyDescent="0.2">
      <c r="A20" s="426" t="s">
        <v>299</v>
      </c>
      <c r="B20" s="342">
        <v>14</v>
      </c>
      <c r="C20" s="331" t="s">
        <v>363</v>
      </c>
      <c r="D20" s="116" t="s">
        <v>1101</v>
      </c>
      <c r="E20" s="333" t="s">
        <v>509</v>
      </c>
      <c r="F20" s="333" t="s">
        <v>509</v>
      </c>
      <c r="G20" s="333" t="s">
        <v>509</v>
      </c>
      <c r="H20" s="333" t="s">
        <v>509</v>
      </c>
      <c r="I20" s="333" t="s">
        <v>509</v>
      </c>
      <c r="J20" s="333" t="s">
        <v>509</v>
      </c>
      <c r="K20" s="333" t="s">
        <v>509</v>
      </c>
      <c r="L20" s="335">
        <v>0.35</v>
      </c>
      <c r="M20" s="431">
        <v>0.2</v>
      </c>
      <c r="N20" s="171">
        <v>3.6</v>
      </c>
    </row>
    <row r="21" spans="1:14" s="328" customFormat="1" ht="11.45" hidden="1" customHeight="1" x14ac:dyDescent="0.2">
      <c r="A21" s="426" t="s">
        <v>70</v>
      </c>
      <c r="B21" s="342">
        <v>636</v>
      </c>
      <c r="C21" s="331" t="s">
        <v>415</v>
      </c>
      <c r="D21" s="116" t="s">
        <v>1101</v>
      </c>
      <c r="E21" s="335" t="s">
        <v>509</v>
      </c>
      <c r="F21" s="335" t="s">
        <v>509</v>
      </c>
      <c r="G21" s="335" t="s">
        <v>509</v>
      </c>
      <c r="H21" s="335" t="s">
        <v>509</v>
      </c>
      <c r="I21" s="335" t="s">
        <v>509</v>
      </c>
      <c r="J21" s="335" t="s">
        <v>509</v>
      </c>
      <c r="K21" s="335" t="s">
        <v>509</v>
      </c>
      <c r="L21" s="335" t="s">
        <v>515</v>
      </c>
      <c r="M21" s="430" t="s">
        <v>509</v>
      </c>
      <c r="N21" s="171" t="s">
        <v>509</v>
      </c>
    </row>
    <row r="22" spans="1:14" s="328" customFormat="1" ht="11.45" hidden="1" customHeight="1" x14ac:dyDescent="0.2">
      <c r="A22" s="426" t="s">
        <v>286</v>
      </c>
      <c r="B22" s="342">
        <v>417</v>
      </c>
      <c r="C22" s="331" t="s">
        <v>397</v>
      </c>
      <c r="D22" s="116" t="s">
        <v>1101</v>
      </c>
      <c r="E22" s="333" t="s">
        <v>509</v>
      </c>
      <c r="F22" s="333" t="s">
        <v>509</v>
      </c>
      <c r="G22" s="333" t="s">
        <v>509</v>
      </c>
      <c r="H22" s="333" t="s">
        <v>509</v>
      </c>
      <c r="I22" s="333" t="s">
        <v>509</v>
      </c>
      <c r="J22" s="333" t="s">
        <v>509</v>
      </c>
      <c r="K22" s="333" t="s">
        <v>509</v>
      </c>
      <c r="L22" s="335">
        <v>0.35</v>
      </c>
      <c r="M22" s="430" t="s">
        <v>509</v>
      </c>
      <c r="N22" s="427" t="s">
        <v>509</v>
      </c>
    </row>
    <row r="23" spans="1:14" s="328" customFormat="1" ht="11.45" hidden="1" customHeight="1" x14ac:dyDescent="0.2">
      <c r="A23" s="426" t="s">
        <v>1233</v>
      </c>
      <c r="B23" s="342">
        <v>618</v>
      </c>
      <c r="C23" s="331" t="s">
        <v>495</v>
      </c>
      <c r="D23" s="116" t="s">
        <v>1101</v>
      </c>
      <c r="E23" s="335">
        <v>0.1</v>
      </c>
      <c r="F23" s="335">
        <v>0.2</v>
      </c>
      <c r="G23" s="335">
        <v>0.3</v>
      </c>
      <c r="H23" s="333" t="s">
        <v>509</v>
      </c>
      <c r="I23" s="335">
        <v>0.2</v>
      </c>
      <c r="J23" s="333" t="s">
        <v>509</v>
      </c>
      <c r="K23" s="335">
        <v>0.2</v>
      </c>
      <c r="L23" s="335">
        <v>1.1000000000000001</v>
      </c>
      <c r="M23" s="430" t="s">
        <v>509</v>
      </c>
      <c r="N23" s="427" t="s">
        <v>509</v>
      </c>
    </row>
    <row r="24" spans="1:14" s="328" customFormat="1" ht="11.45" hidden="1" customHeight="1" x14ac:dyDescent="0.2">
      <c r="A24" s="426" t="s">
        <v>82</v>
      </c>
      <c r="B24" s="342">
        <v>637</v>
      </c>
      <c r="C24" s="331" t="s">
        <v>416</v>
      </c>
      <c r="D24" s="116" t="s">
        <v>1101</v>
      </c>
      <c r="E24" s="333" t="s">
        <v>509</v>
      </c>
      <c r="F24" s="333" t="s">
        <v>509</v>
      </c>
      <c r="G24" s="333" t="s">
        <v>509</v>
      </c>
      <c r="H24" s="335">
        <v>0.2</v>
      </c>
      <c r="I24" s="333" t="s">
        <v>509</v>
      </c>
      <c r="J24" s="335">
        <v>0.2</v>
      </c>
      <c r="K24" s="333" t="s">
        <v>509</v>
      </c>
      <c r="L24" s="335">
        <v>0.65</v>
      </c>
      <c r="M24" s="430" t="s">
        <v>509</v>
      </c>
      <c r="N24" s="427" t="s">
        <v>509</v>
      </c>
    </row>
    <row r="25" spans="1:14" s="328" customFormat="1" ht="11.45" hidden="1" customHeight="1" x14ac:dyDescent="0.2">
      <c r="A25" s="426" t="s">
        <v>272</v>
      </c>
      <c r="B25" s="342">
        <v>1015</v>
      </c>
      <c r="C25" s="331" t="s">
        <v>448</v>
      </c>
      <c r="D25" s="116" t="s">
        <v>1096</v>
      </c>
      <c r="E25" s="335">
        <v>1.1000000000000001</v>
      </c>
      <c r="F25" s="335">
        <v>1.6</v>
      </c>
      <c r="G25" s="335">
        <v>1.4</v>
      </c>
      <c r="H25" s="335">
        <v>0.5</v>
      </c>
      <c r="I25" s="335">
        <v>2</v>
      </c>
      <c r="J25" s="335">
        <v>1.4</v>
      </c>
      <c r="K25" s="335">
        <v>1.2</v>
      </c>
      <c r="L25" s="335">
        <v>9.1999999999999993</v>
      </c>
      <c r="M25" s="431" t="s">
        <v>509</v>
      </c>
      <c r="N25" s="171">
        <v>0.4</v>
      </c>
    </row>
    <row r="26" spans="1:14" s="328" customFormat="1" ht="11.45" hidden="1" customHeight="1" x14ac:dyDescent="0.2">
      <c r="A26" s="426" t="s">
        <v>260</v>
      </c>
      <c r="B26" s="342">
        <v>529</v>
      </c>
      <c r="C26" s="331" t="s">
        <v>407</v>
      </c>
      <c r="D26" s="116" t="s">
        <v>1096</v>
      </c>
      <c r="E26" s="335">
        <v>0.3</v>
      </c>
      <c r="F26" s="335">
        <v>0.6</v>
      </c>
      <c r="G26" s="335">
        <v>1.9</v>
      </c>
      <c r="H26" s="335">
        <v>1</v>
      </c>
      <c r="I26" s="335">
        <v>3</v>
      </c>
      <c r="J26" s="335">
        <v>1.5</v>
      </c>
      <c r="K26" s="335">
        <v>1.4</v>
      </c>
      <c r="L26" s="335">
        <v>9.6999999999999993</v>
      </c>
      <c r="M26" s="430" t="s">
        <v>509</v>
      </c>
      <c r="N26" s="171">
        <v>1</v>
      </c>
    </row>
    <row r="27" spans="1:14" s="328" customFormat="1" ht="11.45" hidden="1" customHeight="1" x14ac:dyDescent="0.2">
      <c r="A27" s="426" t="s">
        <v>1234</v>
      </c>
      <c r="B27" s="342">
        <v>1325</v>
      </c>
      <c r="C27" s="423" t="s">
        <v>764</v>
      </c>
      <c r="D27" s="107" t="s">
        <v>1096</v>
      </c>
      <c r="E27" s="335">
        <v>0.6</v>
      </c>
      <c r="F27" s="335">
        <v>0.4</v>
      </c>
      <c r="G27" s="335">
        <v>1</v>
      </c>
      <c r="H27" s="335">
        <v>0.4</v>
      </c>
      <c r="I27" s="335">
        <v>1.4</v>
      </c>
      <c r="J27" s="335">
        <v>0.7</v>
      </c>
      <c r="K27" s="335">
        <v>0.7</v>
      </c>
      <c r="L27" s="335">
        <v>5.2</v>
      </c>
      <c r="M27" s="430" t="s">
        <v>509</v>
      </c>
      <c r="N27" s="171">
        <v>0.1</v>
      </c>
    </row>
    <row r="28" spans="1:14" s="328" customFormat="1" ht="11.45" hidden="1" customHeight="1" x14ac:dyDescent="0.2">
      <c r="A28" s="426" t="s">
        <v>1235</v>
      </c>
      <c r="B28" s="342">
        <v>44</v>
      </c>
      <c r="C28" s="331" t="s">
        <v>366</v>
      </c>
      <c r="D28" s="116" t="s">
        <v>1096</v>
      </c>
      <c r="E28" s="335">
        <v>0.4</v>
      </c>
      <c r="F28" s="335">
        <v>0.3</v>
      </c>
      <c r="G28" s="335">
        <v>1.7</v>
      </c>
      <c r="H28" s="335">
        <v>1</v>
      </c>
      <c r="I28" s="335">
        <v>3.2</v>
      </c>
      <c r="J28" s="335">
        <v>3.3</v>
      </c>
      <c r="K28" s="335">
        <v>2.8</v>
      </c>
      <c r="L28" s="335">
        <v>12.7</v>
      </c>
      <c r="M28" s="430" t="s">
        <v>509</v>
      </c>
      <c r="N28" s="171">
        <v>0.4</v>
      </c>
    </row>
    <row r="29" spans="1:14" s="328" customFormat="1" ht="11.45" hidden="1" customHeight="1" x14ac:dyDescent="0.2">
      <c r="A29" s="426" t="s">
        <v>1236</v>
      </c>
      <c r="B29" s="342">
        <v>45</v>
      </c>
      <c r="C29" s="331" t="s">
        <v>367</v>
      </c>
      <c r="D29" s="116" t="s">
        <v>1096</v>
      </c>
      <c r="E29" s="335">
        <v>0.2</v>
      </c>
      <c r="F29" s="335">
        <v>0.2</v>
      </c>
      <c r="G29" s="335">
        <v>0.8</v>
      </c>
      <c r="H29" s="335">
        <v>0.8</v>
      </c>
      <c r="I29" s="335">
        <v>1.3</v>
      </c>
      <c r="J29" s="335" t="s">
        <v>509</v>
      </c>
      <c r="K29" s="335">
        <v>0.8</v>
      </c>
      <c r="L29" s="335">
        <v>4.1500000000000004</v>
      </c>
      <c r="M29" s="430" t="s">
        <v>509</v>
      </c>
      <c r="N29" s="427" t="s">
        <v>509</v>
      </c>
    </row>
    <row r="30" spans="1:14" s="328" customFormat="1" ht="11.45" hidden="1" customHeight="1" x14ac:dyDescent="0.2">
      <c r="A30" s="426" t="s">
        <v>1237</v>
      </c>
      <c r="B30" s="342">
        <v>722</v>
      </c>
      <c r="C30" s="331" t="s">
        <v>432</v>
      </c>
      <c r="D30" s="116" t="s">
        <v>1096</v>
      </c>
      <c r="E30" s="335">
        <v>0.2</v>
      </c>
      <c r="F30" s="335">
        <v>0.4</v>
      </c>
      <c r="G30" s="335">
        <v>0.7</v>
      </c>
      <c r="H30" s="335">
        <v>0.3</v>
      </c>
      <c r="I30" s="335">
        <v>0.7</v>
      </c>
      <c r="J30" s="335">
        <v>0.5</v>
      </c>
      <c r="K30" s="335">
        <v>0.4</v>
      </c>
      <c r="L30" s="335">
        <v>3.2</v>
      </c>
      <c r="M30" s="430" t="s">
        <v>509</v>
      </c>
      <c r="N30" s="171">
        <v>0.2</v>
      </c>
    </row>
    <row r="31" spans="1:14" s="328" customFormat="1" ht="11.45" hidden="1" customHeight="1" x14ac:dyDescent="0.2">
      <c r="A31" s="426" t="s">
        <v>1238</v>
      </c>
      <c r="B31" s="342">
        <v>1315</v>
      </c>
      <c r="C31" s="331" t="s">
        <v>760</v>
      </c>
      <c r="D31" s="116" t="s">
        <v>1096</v>
      </c>
      <c r="E31" s="335">
        <v>0.7</v>
      </c>
      <c r="F31" s="335">
        <v>0.3</v>
      </c>
      <c r="G31" s="335">
        <v>1.3</v>
      </c>
      <c r="H31" s="335">
        <v>1.5</v>
      </c>
      <c r="I31" s="335">
        <v>2.5</v>
      </c>
      <c r="J31" s="335">
        <v>1.3</v>
      </c>
      <c r="K31" s="335">
        <v>1.3</v>
      </c>
      <c r="L31" s="335">
        <v>8.9</v>
      </c>
      <c r="M31" s="431" t="s">
        <v>509</v>
      </c>
      <c r="N31" s="171" t="s">
        <v>509</v>
      </c>
    </row>
    <row r="32" spans="1:14" s="328" customFormat="1" ht="11.45" customHeight="1" x14ac:dyDescent="0.2">
      <c r="A32" s="426" t="s">
        <v>196</v>
      </c>
      <c r="B32" s="342">
        <v>576</v>
      </c>
      <c r="C32" s="331" t="s">
        <v>409</v>
      </c>
      <c r="D32" s="116" t="s">
        <v>1096</v>
      </c>
      <c r="E32" s="335">
        <v>0.2</v>
      </c>
      <c r="F32" s="335">
        <v>0.1</v>
      </c>
      <c r="G32" s="335">
        <v>0.2</v>
      </c>
      <c r="H32" s="335">
        <v>0.1</v>
      </c>
      <c r="I32" s="335">
        <v>0.1</v>
      </c>
      <c r="J32" s="333" t="s">
        <v>509</v>
      </c>
      <c r="K32" s="335">
        <v>0.1</v>
      </c>
      <c r="L32" s="335">
        <v>0.85</v>
      </c>
      <c r="M32" s="430" t="s">
        <v>509</v>
      </c>
      <c r="N32" s="427" t="s">
        <v>509</v>
      </c>
    </row>
    <row r="33" spans="1:14" s="328" customFormat="1" ht="11.45" hidden="1" customHeight="1" x14ac:dyDescent="0.2">
      <c r="A33" s="426" t="s">
        <v>280</v>
      </c>
      <c r="B33" s="342">
        <v>161</v>
      </c>
      <c r="C33" s="331" t="s">
        <v>379</v>
      </c>
      <c r="D33" s="116" t="s">
        <v>1096</v>
      </c>
      <c r="E33" s="333" t="s">
        <v>509</v>
      </c>
      <c r="F33" s="333" t="s">
        <v>509</v>
      </c>
      <c r="G33" s="333" t="s">
        <v>509</v>
      </c>
      <c r="H33" s="333" t="s">
        <v>509</v>
      </c>
      <c r="I33" s="333" t="s">
        <v>509</v>
      </c>
      <c r="J33" s="335">
        <v>0.2</v>
      </c>
      <c r="K33" s="335">
        <v>0.1</v>
      </c>
      <c r="L33" s="335" t="s">
        <v>515</v>
      </c>
      <c r="M33" s="430" t="s">
        <v>509</v>
      </c>
      <c r="N33" s="427" t="s">
        <v>509</v>
      </c>
    </row>
    <row r="34" spans="1:14" s="328" customFormat="1" ht="11.45" hidden="1" customHeight="1" x14ac:dyDescent="0.2">
      <c r="A34" s="426" t="s">
        <v>1239</v>
      </c>
      <c r="B34" s="342">
        <v>233</v>
      </c>
      <c r="C34" s="331" t="s">
        <v>386</v>
      </c>
      <c r="D34" s="116" t="s">
        <v>1096</v>
      </c>
      <c r="E34" s="335">
        <v>1.2</v>
      </c>
      <c r="F34" s="335">
        <v>1.4</v>
      </c>
      <c r="G34" s="335">
        <v>0.9</v>
      </c>
      <c r="H34" s="335">
        <v>0.6</v>
      </c>
      <c r="I34" s="335">
        <v>0.8</v>
      </c>
      <c r="J34" s="335">
        <v>0.2</v>
      </c>
      <c r="K34" s="335">
        <v>0.5</v>
      </c>
      <c r="L34" s="335">
        <v>5.6</v>
      </c>
      <c r="M34" s="431" t="s">
        <v>509</v>
      </c>
      <c r="N34" s="171" t="s">
        <v>509</v>
      </c>
    </row>
    <row r="35" spans="1:14" s="328" customFormat="1" ht="12.95" hidden="1" customHeight="1" x14ac:dyDescent="0.2">
      <c r="A35" s="426" t="s">
        <v>85</v>
      </c>
      <c r="B35" s="433">
        <v>639</v>
      </c>
      <c r="C35" s="423" t="s">
        <v>417</v>
      </c>
      <c r="D35" s="107" t="s">
        <v>1096</v>
      </c>
      <c r="E35" s="333" t="s">
        <v>509</v>
      </c>
      <c r="F35" s="335">
        <v>0.2</v>
      </c>
      <c r="G35" s="335">
        <v>0.7</v>
      </c>
      <c r="H35" s="335" t="s">
        <v>509</v>
      </c>
      <c r="I35" s="335">
        <v>0.6</v>
      </c>
      <c r="J35" s="335">
        <v>0.4</v>
      </c>
      <c r="K35" s="335">
        <v>0.4</v>
      </c>
      <c r="L35" s="335">
        <v>2.4</v>
      </c>
      <c r="M35" s="430" t="s">
        <v>509</v>
      </c>
      <c r="N35" s="171">
        <v>0.1</v>
      </c>
    </row>
    <row r="36" spans="1:14" s="328" customFormat="1" ht="12.95" hidden="1" customHeight="1" x14ac:dyDescent="0.2">
      <c r="A36" s="426" t="s">
        <v>177</v>
      </c>
      <c r="B36" s="342">
        <v>949</v>
      </c>
      <c r="C36" s="331" t="s">
        <v>445</v>
      </c>
      <c r="D36" s="116" t="s">
        <v>1096</v>
      </c>
      <c r="E36" s="335" t="s">
        <v>509</v>
      </c>
      <c r="F36" s="335">
        <v>0.1</v>
      </c>
      <c r="G36" s="335">
        <v>0.1</v>
      </c>
      <c r="H36" s="335" t="s">
        <v>509</v>
      </c>
      <c r="I36" s="335" t="s">
        <v>509</v>
      </c>
      <c r="J36" s="335" t="s">
        <v>509</v>
      </c>
      <c r="K36" s="335" t="s">
        <v>509</v>
      </c>
      <c r="L36" s="335" t="s">
        <v>515</v>
      </c>
      <c r="M36" s="430" t="s">
        <v>509</v>
      </c>
      <c r="N36" s="171">
        <v>0.1</v>
      </c>
    </row>
    <row r="37" spans="1:14" s="328" customFormat="1" ht="12.95" hidden="1" customHeight="1" x14ac:dyDescent="0.2">
      <c r="A37" s="428" t="s">
        <v>1240</v>
      </c>
      <c r="B37" s="343">
        <v>921</v>
      </c>
      <c r="C37" s="355" t="s">
        <v>443</v>
      </c>
      <c r="D37" s="117" t="s">
        <v>1096</v>
      </c>
      <c r="E37" s="369">
        <v>0.2</v>
      </c>
      <c r="F37" s="369">
        <v>0.3</v>
      </c>
      <c r="G37" s="369">
        <v>0.4</v>
      </c>
      <c r="H37" s="369" t="s">
        <v>509</v>
      </c>
      <c r="I37" s="369">
        <v>0.4</v>
      </c>
      <c r="J37" s="369">
        <v>0.1</v>
      </c>
      <c r="K37" s="369">
        <v>0.3</v>
      </c>
      <c r="L37" s="369">
        <v>1.75</v>
      </c>
      <c r="M37" s="432" t="s">
        <v>509</v>
      </c>
      <c r="N37" s="455" t="s">
        <v>509</v>
      </c>
    </row>
    <row r="38" spans="1:14" ht="41.25" hidden="1" customHeight="1" x14ac:dyDescent="0.2">
      <c r="A38" s="418" t="s">
        <v>901</v>
      </c>
      <c r="B38" s="419" t="s">
        <v>1274</v>
      </c>
      <c r="C38" s="447" t="s">
        <v>853</v>
      </c>
      <c r="D38" s="448" t="s">
        <v>1094</v>
      </c>
      <c r="E38" s="449" t="s">
        <v>1277</v>
      </c>
      <c r="F38" s="449" t="s">
        <v>1278</v>
      </c>
      <c r="G38" s="449" t="s">
        <v>654</v>
      </c>
      <c r="H38" s="449" t="s">
        <v>655</v>
      </c>
      <c r="I38" s="449" t="s">
        <v>656</v>
      </c>
      <c r="J38" s="449" t="s">
        <v>657</v>
      </c>
      <c r="K38" s="449" t="s">
        <v>658</v>
      </c>
      <c r="L38" s="447" t="s">
        <v>506</v>
      </c>
      <c r="M38" s="419" t="s">
        <v>1275</v>
      </c>
      <c r="N38" s="419" t="s">
        <v>1276</v>
      </c>
    </row>
    <row r="39" spans="1:14" s="328" customFormat="1" ht="12.95" hidden="1" customHeight="1" x14ac:dyDescent="0.2">
      <c r="A39" s="426" t="s">
        <v>1241</v>
      </c>
      <c r="B39" s="368">
        <v>366</v>
      </c>
      <c r="C39" s="423" t="s">
        <v>394</v>
      </c>
      <c r="D39" s="107" t="s">
        <v>1096</v>
      </c>
      <c r="E39" s="335" t="s">
        <v>509</v>
      </c>
      <c r="F39" s="335" t="s">
        <v>509</v>
      </c>
      <c r="G39" s="335">
        <v>0.4</v>
      </c>
      <c r="H39" s="335" t="s">
        <v>509</v>
      </c>
      <c r="I39" s="335">
        <v>0.2</v>
      </c>
      <c r="J39" s="333" t="s">
        <v>509</v>
      </c>
      <c r="K39" s="335">
        <v>0.1</v>
      </c>
      <c r="L39" s="335">
        <v>0.9</v>
      </c>
      <c r="M39" s="430" t="s">
        <v>509</v>
      </c>
      <c r="N39" s="171" t="s">
        <v>509</v>
      </c>
    </row>
    <row r="40" spans="1:14" s="328" customFormat="1" ht="12.95" hidden="1" customHeight="1" x14ac:dyDescent="0.2">
      <c r="A40" s="426" t="s">
        <v>1242</v>
      </c>
      <c r="B40" s="342">
        <v>642</v>
      </c>
      <c r="C40" s="331" t="s">
        <v>418</v>
      </c>
      <c r="D40" s="116" t="s">
        <v>1096</v>
      </c>
      <c r="E40" s="335">
        <v>0.2</v>
      </c>
      <c r="F40" s="335">
        <v>0.3</v>
      </c>
      <c r="G40" s="335">
        <v>0.7</v>
      </c>
      <c r="H40" s="335">
        <v>0.4</v>
      </c>
      <c r="I40" s="335">
        <v>1.1000000000000001</v>
      </c>
      <c r="J40" s="335">
        <v>0.2</v>
      </c>
      <c r="K40" s="335">
        <v>0.6</v>
      </c>
      <c r="L40" s="335" t="s">
        <v>515</v>
      </c>
      <c r="M40" s="430" t="s">
        <v>509</v>
      </c>
      <c r="N40" s="171">
        <v>0.3</v>
      </c>
    </row>
    <row r="41" spans="1:14" s="328" customFormat="1" ht="12.95" hidden="1" customHeight="1" x14ac:dyDescent="0.2">
      <c r="A41" s="426" t="s">
        <v>110</v>
      </c>
      <c r="B41" s="342">
        <v>413</v>
      </c>
      <c r="C41" s="331" t="s">
        <v>396</v>
      </c>
      <c r="D41" s="116" t="s">
        <v>1096</v>
      </c>
      <c r="E41" s="335">
        <v>0.2</v>
      </c>
      <c r="F41" s="335">
        <v>0.2</v>
      </c>
      <c r="G41" s="335">
        <v>0.3</v>
      </c>
      <c r="H41" s="333" t="s">
        <v>509</v>
      </c>
      <c r="I41" s="333" t="s">
        <v>509</v>
      </c>
      <c r="J41" s="333" t="s">
        <v>509</v>
      </c>
      <c r="K41" s="333" t="s">
        <v>509</v>
      </c>
      <c r="L41" s="335">
        <v>0.9</v>
      </c>
      <c r="M41" s="430" t="s">
        <v>509</v>
      </c>
      <c r="N41" s="171">
        <v>0.1</v>
      </c>
    </row>
    <row r="42" spans="1:14" s="328" customFormat="1" ht="12.95" hidden="1" customHeight="1" x14ac:dyDescent="0.2">
      <c r="A42" s="426" t="s">
        <v>111</v>
      </c>
      <c r="B42" s="342">
        <v>643</v>
      </c>
      <c r="C42" s="331" t="s">
        <v>419</v>
      </c>
      <c r="D42" s="116" t="s">
        <v>1096</v>
      </c>
      <c r="E42" s="335" t="s">
        <v>509</v>
      </c>
      <c r="F42" s="335">
        <v>0.2</v>
      </c>
      <c r="G42" s="335">
        <v>0.3</v>
      </c>
      <c r="H42" s="335">
        <v>0.2</v>
      </c>
      <c r="I42" s="335">
        <v>0.1</v>
      </c>
      <c r="J42" s="335">
        <v>0.2</v>
      </c>
      <c r="K42" s="335" t="s">
        <v>509</v>
      </c>
      <c r="L42" s="335">
        <v>1.1000000000000001</v>
      </c>
      <c r="M42" s="430" t="s">
        <v>509</v>
      </c>
      <c r="N42" s="171">
        <v>0.1</v>
      </c>
    </row>
    <row r="43" spans="1:14" s="328" customFormat="1" ht="12.95" customHeight="1" x14ac:dyDescent="0.2">
      <c r="A43" s="426" t="s">
        <v>217</v>
      </c>
      <c r="B43" s="342">
        <v>460</v>
      </c>
      <c r="C43" s="331" t="s">
        <v>402</v>
      </c>
      <c r="D43" s="116" t="s">
        <v>1096</v>
      </c>
      <c r="E43" s="335">
        <v>0.1</v>
      </c>
      <c r="F43" s="335">
        <v>0.2</v>
      </c>
      <c r="G43" s="335">
        <v>0.8</v>
      </c>
      <c r="H43" s="335">
        <v>0.4</v>
      </c>
      <c r="I43" s="335">
        <v>1</v>
      </c>
      <c r="J43" s="335">
        <v>0.4</v>
      </c>
      <c r="K43" s="335">
        <v>0.5</v>
      </c>
      <c r="L43" s="335">
        <v>3.4</v>
      </c>
      <c r="M43" s="430" t="s">
        <v>509</v>
      </c>
      <c r="N43" s="171">
        <v>0.1</v>
      </c>
    </row>
    <row r="44" spans="1:14" s="328" customFormat="1" ht="12.95" customHeight="1" x14ac:dyDescent="0.2">
      <c r="A44" s="426" t="s">
        <v>1243</v>
      </c>
      <c r="B44" s="342">
        <v>11</v>
      </c>
      <c r="C44" s="331" t="s">
        <v>362</v>
      </c>
      <c r="D44" s="116" t="s">
        <v>1100</v>
      </c>
      <c r="E44" s="335">
        <v>0.1</v>
      </c>
      <c r="F44" s="335">
        <v>0.3</v>
      </c>
      <c r="G44" s="335">
        <v>0.7</v>
      </c>
      <c r="H44" s="335">
        <v>0.5</v>
      </c>
      <c r="I44" s="335">
        <v>0.6</v>
      </c>
      <c r="J44" s="335">
        <v>0.2</v>
      </c>
      <c r="K44" s="335">
        <v>0.4</v>
      </c>
      <c r="L44" s="335">
        <v>2.8</v>
      </c>
      <c r="M44" s="430" t="s">
        <v>509</v>
      </c>
      <c r="N44" s="171">
        <v>0.2</v>
      </c>
    </row>
    <row r="45" spans="1:14" s="328" customFormat="1" ht="12.95" hidden="1" customHeight="1" x14ac:dyDescent="0.2">
      <c r="A45" s="426" t="s">
        <v>1244</v>
      </c>
      <c r="B45" s="342">
        <v>1313</v>
      </c>
      <c r="C45" s="331" t="s">
        <v>758</v>
      </c>
      <c r="D45" s="116" t="s">
        <v>1098</v>
      </c>
      <c r="E45" s="335">
        <v>0.4</v>
      </c>
      <c r="F45" s="335">
        <v>0.9</v>
      </c>
      <c r="G45" s="335">
        <v>0.8</v>
      </c>
      <c r="H45" s="335">
        <v>0.1</v>
      </c>
      <c r="I45" s="335">
        <v>0.7</v>
      </c>
      <c r="J45" s="335">
        <v>0.5</v>
      </c>
      <c r="K45" s="335">
        <v>0.5</v>
      </c>
      <c r="L45" s="335">
        <v>3.9</v>
      </c>
      <c r="M45" s="431" t="s">
        <v>509</v>
      </c>
      <c r="N45" s="171" t="s">
        <v>509</v>
      </c>
    </row>
    <row r="46" spans="1:14" s="328" customFormat="1" ht="12.95" customHeight="1" x14ac:dyDescent="0.2">
      <c r="A46" s="426" t="s">
        <v>176</v>
      </c>
      <c r="B46" s="433">
        <v>651</v>
      </c>
      <c r="C46" s="423" t="s">
        <v>420</v>
      </c>
      <c r="D46" s="107" t="s">
        <v>1098</v>
      </c>
      <c r="E46" s="333" t="s">
        <v>509</v>
      </c>
      <c r="F46" s="333" t="s">
        <v>509</v>
      </c>
      <c r="G46" s="333" t="s">
        <v>509</v>
      </c>
      <c r="H46" s="333" t="s">
        <v>509</v>
      </c>
      <c r="I46" s="335">
        <v>0.1</v>
      </c>
      <c r="J46" s="333" t="s">
        <v>509</v>
      </c>
      <c r="K46" s="335">
        <v>0.1</v>
      </c>
      <c r="L46" s="335">
        <v>0.45</v>
      </c>
      <c r="M46" s="430" t="s">
        <v>509</v>
      </c>
      <c r="N46" s="427" t="s">
        <v>509</v>
      </c>
    </row>
    <row r="47" spans="1:14" s="328" customFormat="1" ht="12.95" customHeight="1" x14ac:dyDescent="0.2">
      <c r="A47" s="426" t="s">
        <v>198</v>
      </c>
      <c r="B47" s="342">
        <v>1020</v>
      </c>
      <c r="C47" s="331" t="s">
        <v>449</v>
      </c>
      <c r="D47" s="116" t="s">
        <v>1098</v>
      </c>
      <c r="E47" s="333" t="s">
        <v>509</v>
      </c>
      <c r="F47" s="333" t="s">
        <v>509</v>
      </c>
      <c r="G47" s="333" t="s">
        <v>509</v>
      </c>
      <c r="H47" s="333" t="s">
        <v>509</v>
      </c>
      <c r="I47" s="333" t="s">
        <v>509</v>
      </c>
      <c r="J47" s="333" t="s">
        <v>509</v>
      </c>
      <c r="K47" s="333" t="s">
        <v>509</v>
      </c>
      <c r="L47" s="335" t="s">
        <v>515</v>
      </c>
      <c r="M47" s="430" t="s">
        <v>509</v>
      </c>
      <c r="N47" s="427" t="s">
        <v>509</v>
      </c>
    </row>
    <row r="48" spans="1:14" s="328" customFormat="1" ht="12.95" hidden="1" customHeight="1" x14ac:dyDescent="0.2">
      <c r="A48" s="426" t="s">
        <v>93</v>
      </c>
      <c r="B48" s="342">
        <v>1063</v>
      </c>
      <c r="C48" s="331" t="s">
        <v>753</v>
      </c>
      <c r="D48" s="116" t="s">
        <v>1098</v>
      </c>
      <c r="E48" s="333" t="s">
        <v>509</v>
      </c>
      <c r="F48" s="335">
        <v>0.3</v>
      </c>
      <c r="G48" s="335">
        <v>0.5</v>
      </c>
      <c r="H48" s="335">
        <v>0.2</v>
      </c>
      <c r="I48" s="335">
        <v>0.2</v>
      </c>
      <c r="J48" s="335">
        <v>0.3</v>
      </c>
      <c r="K48" s="335">
        <v>0.1</v>
      </c>
      <c r="L48" s="335">
        <v>1.65</v>
      </c>
      <c r="M48" s="430" t="s">
        <v>509</v>
      </c>
      <c r="N48" s="171" t="s">
        <v>509</v>
      </c>
    </row>
    <row r="49" spans="1:14" s="328" customFormat="1" ht="12.95" hidden="1" customHeight="1" x14ac:dyDescent="0.2">
      <c r="A49" s="426" t="s">
        <v>147</v>
      </c>
      <c r="B49" s="342">
        <v>1317</v>
      </c>
      <c r="C49" s="331" t="s">
        <v>762</v>
      </c>
      <c r="D49" s="116" t="s">
        <v>1098</v>
      </c>
      <c r="E49" s="335">
        <v>0.2</v>
      </c>
      <c r="F49" s="335">
        <v>0.4</v>
      </c>
      <c r="G49" s="335">
        <v>0.9</v>
      </c>
      <c r="H49" s="335">
        <v>0.8</v>
      </c>
      <c r="I49" s="335">
        <v>1</v>
      </c>
      <c r="J49" s="335">
        <v>0.4</v>
      </c>
      <c r="K49" s="335">
        <v>0.6</v>
      </c>
      <c r="L49" s="335">
        <v>4.3</v>
      </c>
      <c r="M49" s="430" t="s">
        <v>509</v>
      </c>
      <c r="N49" s="171">
        <v>0.2</v>
      </c>
    </row>
    <row r="50" spans="1:14" s="328" customFormat="1" ht="12.95" hidden="1" customHeight="1" x14ac:dyDescent="0.2">
      <c r="A50" s="426" t="s">
        <v>1245</v>
      </c>
      <c r="B50" s="368">
        <v>501</v>
      </c>
      <c r="C50" s="423" t="s">
        <v>405</v>
      </c>
      <c r="D50" s="107" t="s">
        <v>1098</v>
      </c>
      <c r="E50" s="335">
        <v>0.1</v>
      </c>
      <c r="F50" s="335">
        <v>0.2</v>
      </c>
      <c r="G50" s="335">
        <v>0.1</v>
      </c>
      <c r="H50" s="335">
        <v>0.1</v>
      </c>
      <c r="I50" s="333" t="s">
        <v>509</v>
      </c>
      <c r="J50" s="333" t="s">
        <v>509</v>
      </c>
      <c r="K50" s="335" t="s">
        <v>509</v>
      </c>
      <c r="L50" s="335">
        <v>0.65</v>
      </c>
      <c r="M50" s="430" t="s">
        <v>509</v>
      </c>
      <c r="N50" s="427" t="s">
        <v>509</v>
      </c>
    </row>
    <row r="51" spans="1:14" s="328" customFormat="1" ht="12.95" hidden="1" customHeight="1" x14ac:dyDescent="0.2">
      <c r="A51" s="426" t="s">
        <v>117</v>
      </c>
      <c r="B51" s="342">
        <v>1324</v>
      </c>
      <c r="C51" s="331" t="s">
        <v>769</v>
      </c>
      <c r="D51" s="116" t="s">
        <v>1098</v>
      </c>
      <c r="E51" s="333" t="s">
        <v>509</v>
      </c>
      <c r="F51" s="335">
        <v>0.2</v>
      </c>
      <c r="G51" s="335">
        <v>0.3</v>
      </c>
      <c r="H51" s="333" t="s">
        <v>509</v>
      </c>
      <c r="I51" s="335">
        <v>0.1</v>
      </c>
      <c r="J51" s="333" t="s">
        <v>509</v>
      </c>
      <c r="K51" s="335">
        <v>0.1</v>
      </c>
      <c r="L51" s="335">
        <v>0.85</v>
      </c>
      <c r="M51" s="430" t="s">
        <v>509</v>
      </c>
      <c r="N51" s="171" t="s">
        <v>509</v>
      </c>
    </row>
    <row r="52" spans="1:14" s="328" customFormat="1" ht="12.95" hidden="1" customHeight="1" x14ac:dyDescent="0.2">
      <c r="A52" s="426" t="s">
        <v>239</v>
      </c>
      <c r="B52" s="342">
        <v>28</v>
      </c>
      <c r="C52" s="331" t="s">
        <v>365</v>
      </c>
      <c r="D52" s="116" t="s">
        <v>1106</v>
      </c>
      <c r="E52" s="335" t="s">
        <v>509</v>
      </c>
      <c r="F52" s="333" t="s">
        <v>509</v>
      </c>
      <c r="G52" s="335" t="s">
        <v>509</v>
      </c>
      <c r="H52" s="333" t="s">
        <v>509</v>
      </c>
      <c r="I52" s="335" t="s">
        <v>509</v>
      </c>
      <c r="J52" s="335" t="s">
        <v>509</v>
      </c>
      <c r="K52" s="335">
        <v>0.5</v>
      </c>
      <c r="L52" s="335">
        <v>0.8</v>
      </c>
      <c r="M52" s="430" t="s">
        <v>509</v>
      </c>
      <c r="N52" s="171" t="s">
        <v>509</v>
      </c>
    </row>
    <row r="53" spans="1:14" s="328" customFormat="1" ht="12.95" hidden="1" customHeight="1" x14ac:dyDescent="0.2">
      <c r="A53" s="426" t="s">
        <v>131</v>
      </c>
      <c r="B53" s="342">
        <v>129</v>
      </c>
      <c r="C53" s="331" t="s">
        <v>376</v>
      </c>
      <c r="D53" s="116" t="s">
        <v>1106</v>
      </c>
      <c r="E53" s="335">
        <v>0.4</v>
      </c>
      <c r="F53" s="335">
        <v>0.4</v>
      </c>
      <c r="G53" s="335">
        <v>1.1000000000000001</v>
      </c>
      <c r="H53" s="335">
        <v>0.6</v>
      </c>
      <c r="I53" s="335">
        <v>1.2</v>
      </c>
      <c r="J53" s="335">
        <v>1</v>
      </c>
      <c r="K53" s="335">
        <v>0.8</v>
      </c>
      <c r="L53" s="335">
        <v>5.5</v>
      </c>
      <c r="M53" s="430" t="s">
        <v>509</v>
      </c>
      <c r="N53" s="171">
        <v>0.4</v>
      </c>
    </row>
    <row r="54" spans="1:14" s="328" customFormat="1" ht="12.95" customHeight="1" x14ac:dyDescent="0.2">
      <c r="A54" s="426" t="s">
        <v>79</v>
      </c>
      <c r="B54" s="342">
        <v>895</v>
      </c>
      <c r="C54" s="331" t="s">
        <v>440</v>
      </c>
      <c r="D54" s="116" t="s">
        <v>1106</v>
      </c>
      <c r="E54" s="333" t="s">
        <v>509</v>
      </c>
      <c r="F54" s="335">
        <v>0.2</v>
      </c>
      <c r="G54" s="335">
        <v>0.4</v>
      </c>
      <c r="H54" s="335">
        <v>0.1</v>
      </c>
      <c r="I54" s="335">
        <v>0.4</v>
      </c>
      <c r="J54" s="333" t="s">
        <v>509</v>
      </c>
      <c r="K54" s="335">
        <v>0.2</v>
      </c>
      <c r="L54" s="335">
        <v>1.4</v>
      </c>
      <c r="M54" s="430" t="s">
        <v>509</v>
      </c>
      <c r="N54" s="171">
        <v>0.1</v>
      </c>
    </row>
    <row r="55" spans="1:14" s="328" customFormat="1" ht="12.95" customHeight="1" x14ac:dyDescent="0.2">
      <c r="A55" s="426" t="s">
        <v>90</v>
      </c>
      <c r="B55" s="342">
        <v>162</v>
      </c>
      <c r="C55" s="331" t="s">
        <v>380</v>
      </c>
      <c r="D55" s="116" t="s">
        <v>1106</v>
      </c>
      <c r="E55" s="335">
        <v>0.3</v>
      </c>
      <c r="F55" s="335">
        <v>0.3</v>
      </c>
      <c r="G55" s="335">
        <v>0.6</v>
      </c>
      <c r="H55" s="335">
        <v>0.8</v>
      </c>
      <c r="I55" s="335">
        <v>0.8</v>
      </c>
      <c r="J55" s="333" t="s">
        <v>509</v>
      </c>
      <c r="K55" s="335">
        <v>0.5</v>
      </c>
      <c r="L55" s="335">
        <v>3.35</v>
      </c>
      <c r="M55" s="430" t="s">
        <v>509</v>
      </c>
      <c r="N55" s="427" t="s">
        <v>509</v>
      </c>
    </row>
    <row r="56" spans="1:14" s="328" customFormat="1" ht="12.95" hidden="1" customHeight="1" x14ac:dyDescent="0.2">
      <c r="A56" s="426" t="s">
        <v>1246</v>
      </c>
      <c r="B56" s="342">
        <v>908</v>
      </c>
      <c r="C56" s="331" t="s">
        <v>442</v>
      </c>
      <c r="D56" s="116" t="s">
        <v>1106</v>
      </c>
      <c r="E56" s="335">
        <v>0.3</v>
      </c>
      <c r="F56" s="335">
        <v>0.7</v>
      </c>
      <c r="G56" s="335">
        <v>0.4</v>
      </c>
      <c r="H56" s="335" t="s">
        <v>509</v>
      </c>
      <c r="I56" s="335">
        <v>0.3</v>
      </c>
      <c r="J56" s="335">
        <v>0.2</v>
      </c>
      <c r="K56" s="335">
        <v>0.2</v>
      </c>
      <c r="L56" s="335">
        <v>2.15</v>
      </c>
      <c r="M56" s="430" t="s">
        <v>509</v>
      </c>
      <c r="N56" s="427" t="s">
        <v>509</v>
      </c>
    </row>
    <row r="57" spans="1:14" s="328" customFormat="1" ht="12.95" hidden="1" customHeight="1" x14ac:dyDescent="0.2">
      <c r="A57" s="426" t="s">
        <v>261</v>
      </c>
      <c r="B57" s="342">
        <v>195</v>
      </c>
      <c r="C57" s="423" t="s">
        <v>382</v>
      </c>
      <c r="D57" s="107" t="s">
        <v>1106</v>
      </c>
      <c r="E57" s="335">
        <v>0.2</v>
      </c>
      <c r="F57" s="335">
        <v>0.4</v>
      </c>
      <c r="G57" s="335">
        <v>1.3</v>
      </c>
      <c r="H57" s="335">
        <v>1</v>
      </c>
      <c r="I57" s="335">
        <v>2</v>
      </c>
      <c r="J57" s="335">
        <v>1.6</v>
      </c>
      <c r="K57" s="335">
        <v>0.9</v>
      </c>
      <c r="L57" s="335">
        <v>7.4</v>
      </c>
      <c r="M57" s="430" t="s">
        <v>509</v>
      </c>
      <c r="N57" s="171">
        <v>0.2</v>
      </c>
    </row>
    <row r="58" spans="1:14" s="328" customFormat="1" ht="12.95" hidden="1" customHeight="1" x14ac:dyDescent="0.2">
      <c r="A58" s="426" t="s">
        <v>248</v>
      </c>
      <c r="B58" s="342">
        <v>1205</v>
      </c>
      <c r="C58" s="331" t="s">
        <v>756</v>
      </c>
      <c r="D58" s="116" t="s">
        <v>1106</v>
      </c>
      <c r="E58" s="335">
        <v>0.2</v>
      </c>
      <c r="F58" s="333" t="s">
        <v>509</v>
      </c>
      <c r="G58" s="335">
        <v>0.6</v>
      </c>
      <c r="H58" s="335">
        <v>0.2</v>
      </c>
      <c r="I58" s="335">
        <v>0.4</v>
      </c>
      <c r="J58" s="335">
        <v>0.2</v>
      </c>
      <c r="K58" s="335">
        <v>0.2</v>
      </c>
      <c r="L58" s="335">
        <v>1.85</v>
      </c>
      <c r="M58" s="430" t="s">
        <v>509</v>
      </c>
      <c r="N58" s="427" t="s">
        <v>509</v>
      </c>
    </row>
    <row r="59" spans="1:14" s="328" customFormat="1" ht="12.95" hidden="1" customHeight="1" x14ac:dyDescent="0.2">
      <c r="A59" s="426" t="s">
        <v>144</v>
      </c>
      <c r="B59" s="342">
        <v>663</v>
      </c>
      <c r="C59" s="331" t="s">
        <v>421</v>
      </c>
      <c r="D59" s="116" t="s">
        <v>1106</v>
      </c>
      <c r="E59" s="333" t="s">
        <v>509</v>
      </c>
      <c r="F59" s="333" t="s">
        <v>509</v>
      </c>
      <c r="G59" s="335">
        <v>0.6</v>
      </c>
      <c r="H59" s="335">
        <v>0.3</v>
      </c>
      <c r="I59" s="335">
        <v>0.5</v>
      </c>
      <c r="J59" s="333" t="s">
        <v>509</v>
      </c>
      <c r="K59" s="335">
        <v>0.3</v>
      </c>
      <c r="L59" s="335">
        <v>1.85</v>
      </c>
      <c r="M59" s="430" t="s">
        <v>509</v>
      </c>
      <c r="N59" s="171">
        <v>0.1</v>
      </c>
    </row>
    <row r="60" spans="1:14" s="328" customFormat="1" ht="12.95" customHeight="1" x14ac:dyDescent="0.2">
      <c r="A60" s="426" t="s">
        <v>193</v>
      </c>
      <c r="B60" s="342">
        <v>664</v>
      </c>
      <c r="C60" s="331" t="s">
        <v>422</v>
      </c>
      <c r="D60" s="116" t="s">
        <v>1106</v>
      </c>
      <c r="E60" s="335">
        <v>0.2</v>
      </c>
      <c r="F60" s="335">
        <v>0.1</v>
      </c>
      <c r="G60" s="335">
        <v>0.5</v>
      </c>
      <c r="H60" s="335">
        <v>0.2</v>
      </c>
      <c r="I60" s="335">
        <v>0.4</v>
      </c>
      <c r="J60" s="335">
        <v>0.1</v>
      </c>
      <c r="K60" s="335">
        <v>0.2</v>
      </c>
      <c r="L60" s="335">
        <v>1.7</v>
      </c>
      <c r="M60" s="430" t="s">
        <v>509</v>
      </c>
      <c r="N60" s="171" t="s">
        <v>509</v>
      </c>
    </row>
    <row r="61" spans="1:14" s="328" customFormat="1" ht="12.95" hidden="1" customHeight="1" x14ac:dyDescent="0.2">
      <c r="A61" s="426" t="s">
        <v>292</v>
      </c>
      <c r="B61" s="342">
        <v>71</v>
      </c>
      <c r="C61" s="331" t="s">
        <v>369</v>
      </c>
      <c r="D61" s="116" t="s">
        <v>1106</v>
      </c>
      <c r="E61" s="335">
        <v>0.4</v>
      </c>
      <c r="F61" s="335">
        <v>0.8</v>
      </c>
      <c r="G61" s="335">
        <v>1.6</v>
      </c>
      <c r="H61" s="335">
        <v>1.1000000000000001</v>
      </c>
      <c r="I61" s="335">
        <v>1.9</v>
      </c>
      <c r="J61" s="335">
        <v>0.5</v>
      </c>
      <c r="K61" s="335">
        <v>0.4</v>
      </c>
      <c r="L61" s="335">
        <v>6.7</v>
      </c>
      <c r="M61" s="431" t="s">
        <v>509</v>
      </c>
      <c r="N61" s="171" t="s">
        <v>509</v>
      </c>
    </row>
    <row r="62" spans="1:14" s="328" customFormat="1" ht="12.95" hidden="1" customHeight="1" x14ac:dyDescent="0.2">
      <c r="A62" s="426" t="s">
        <v>1247</v>
      </c>
      <c r="B62" s="342">
        <v>494</v>
      </c>
      <c r="C62" s="331" t="s">
        <v>404</v>
      </c>
      <c r="D62" s="116" t="s">
        <v>1106</v>
      </c>
      <c r="E62" s="335">
        <v>1.1000000000000001</v>
      </c>
      <c r="F62" s="335">
        <v>0.7</v>
      </c>
      <c r="G62" s="335">
        <v>1.6</v>
      </c>
      <c r="H62" s="335">
        <v>0.7</v>
      </c>
      <c r="I62" s="335">
        <v>1.7</v>
      </c>
      <c r="J62" s="335">
        <v>1.4</v>
      </c>
      <c r="K62" s="335">
        <v>1</v>
      </c>
      <c r="L62" s="335">
        <v>8.1999999999999993</v>
      </c>
      <c r="M62" s="430" t="s">
        <v>509</v>
      </c>
      <c r="N62" s="427" t="s">
        <v>509</v>
      </c>
    </row>
    <row r="63" spans="1:14" s="328" customFormat="1" ht="12.95" hidden="1" customHeight="1" x14ac:dyDescent="0.2">
      <c r="A63" s="426" t="s">
        <v>1248</v>
      </c>
      <c r="B63" s="342">
        <v>1323</v>
      </c>
      <c r="C63" s="331" t="s">
        <v>768</v>
      </c>
      <c r="D63" s="116" t="s">
        <v>1106</v>
      </c>
      <c r="E63" s="335">
        <v>0.2</v>
      </c>
      <c r="F63" s="335">
        <v>0.7</v>
      </c>
      <c r="G63" s="335">
        <v>1.6</v>
      </c>
      <c r="H63" s="335">
        <v>0.5</v>
      </c>
      <c r="I63" s="335">
        <v>1.2</v>
      </c>
      <c r="J63" s="335">
        <v>1</v>
      </c>
      <c r="K63" s="335">
        <v>1.2</v>
      </c>
      <c r="L63" s="335">
        <v>6.4</v>
      </c>
      <c r="M63" s="430" t="s">
        <v>509</v>
      </c>
      <c r="N63" s="171">
        <v>0.3</v>
      </c>
    </row>
    <row r="64" spans="1:14" s="328" customFormat="1" ht="12.95" hidden="1" customHeight="1" x14ac:dyDescent="0.2">
      <c r="A64" s="426" t="s">
        <v>1249</v>
      </c>
      <c r="B64" s="342">
        <v>6</v>
      </c>
      <c r="C64" s="331" t="s">
        <v>361</v>
      </c>
      <c r="D64" s="116" t="s">
        <v>359</v>
      </c>
      <c r="E64" s="335">
        <v>0.4</v>
      </c>
      <c r="F64" s="335">
        <v>0.8</v>
      </c>
      <c r="G64" s="335">
        <v>0.8</v>
      </c>
      <c r="H64" s="335">
        <v>0.6</v>
      </c>
      <c r="I64" s="335">
        <v>0.9</v>
      </c>
      <c r="J64" s="335">
        <v>1.2</v>
      </c>
      <c r="K64" s="335">
        <v>0.5</v>
      </c>
      <c r="L64" s="335">
        <v>5.2</v>
      </c>
      <c r="M64" s="430" t="s">
        <v>509</v>
      </c>
      <c r="N64" s="171">
        <v>0.3</v>
      </c>
    </row>
    <row r="65" spans="1:14" s="328" customFormat="1" ht="12.95" hidden="1" customHeight="1" x14ac:dyDescent="0.2">
      <c r="A65" s="426" t="s">
        <v>293</v>
      </c>
      <c r="B65" s="342">
        <v>17</v>
      </c>
      <c r="C65" s="424" t="s">
        <v>364</v>
      </c>
      <c r="D65" s="209" t="s">
        <v>359</v>
      </c>
      <c r="E65" s="335">
        <v>0.3</v>
      </c>
      <c r="F65" s="335">
        <v>0.5</v>
      </c>
      <c r="G65" s="335">
        <v>0.5</v>
      </c>
      <c r="H65" s="335">
        <v>0.2</v>
      </c>
      <c r="I65" s="335">
        <v>0.5</v>
      </c>
      <c r="J65" s="335">
        <v>0.4</v>
      </c>
      <c r="K65" s="335">
        <v>0.3</v>
      </c>
      <c r="L65" s="335">
        <v>2.7</v>
      </c>
      <c r="M65" s="430" t="s">
        <v>509</v>
      </c>
      <c r="N65" s="427" t="s">
        <v>509</v>
      </c>
    </row>
    <row r="66" spans="1:14" s="328" customFormat="1" ht="12.95" hidden="1" customHeight="1" x14ac:dyDescent="0.2">
      <c r="A66" s="426" t="s">
        <v>275</v>
      </c>
      <c r="B66" s="342">
        <v>665</v>
      </c>
      <c r="C66" s="331" t="s">
        <v>423</v>
      </c>
      <c r="D66" s="116" t="s">
        <v>359</v>
      </c>
      <c r="E66" s="335">
        <v>0.2</v>
      </c>
      <c r="F66" s="335">
        <v>0.3</v>
      </c>
      <c r="G66" s="335">
        <v>0.6</v>
      </c>
      <c r="H66" s="335">
        <v>0.3</v>
      </c>
      <c r="I66" s="335">
        <v>0.5</v>
      </c>
      <c r="J66" s="333" t="s">
        <v>509</v>
      </c>
      <c r="K66" s="335">
        <v>0.3</v>
      </c>
      <c r="L66" s="335">
        <v>2.25</v>
      </c>
      <c r="M66" s="430" t="s">
        <v>509</v>
      </c>
      <c r="N66" s="171">
        <v>0.2</v>
      </c>
    </row>
    <row r="67" spans="1:14" s="328" customFormat="1" ht="12.95" hidden="1" customHeight="1" x14ac:dyDescent="0.2">
      <c r="A67" s="426" t="s">
        <v>1250</v>
      </c>
      <c r="B67" s="342">
        <v>1314</v>
      </c>
      <c r="C67" s="331" t="s">
        <v>759</v>
      </c>
      <c r="D67" s="116" t="s">
        <v>359</v>
      </c>
      <c r="E67" s="335">
        <v>0.3</v>
      </c>
      <c r="F67" s="335">
        <v>0.2</v>
      </c>
      <c r="G67" s="335">
        <v>0.1</v>
      </c>
      <c r="H67" s="335">
        <v>0.3</v>
      </c>
      <c r="I67" s="335">
        <v>0.5</v>
      </c>
      <c r="J67" s="335">
        <v>0.4</v>
      </c>
      <c r="K67" s="335">
        <v>0.3</v>
      </c>
      <c r="L67" s="335">
        <v>2.1</v>
      </c>
      <c r="M67" s="430" t="s">
        <v>509</v>
      </c>
      <c r="N67" s="171">
        <v>0.2</v>
      </c>
    </row>
    <row r="68" spans="1:14" s="328" customFormat="1" ht="12.95" hidden="1" customHeight="1" x14ac:dyDescent="0.2">
      <c r="A68" s="428" t="s">
        <v>181</v>
      </c>
      <c r="B68" s="343">
        <v>61</v>
      </c>
      <c r="C68" s="434" t="s">
        <v>368</v>
      </c>
      <c r="D68" s="210" t="s">
        <v>359</v>
      </c>
      <c r="E68" s="369">
        <v>0.2</v>
      </c>
      <c r="F68" s="369">
        <v>0.3</v>
      </c>
      <c r="G68" s="369">
        <v>2</v>
      </c>
      <c r="H68" s="369">
        <v>1.5</v>
      </c>
      <c r="I68" s="369">
        <v>1.7</v>
      </c>
      <c r="J68" s="369">
        <v>1.5</v>
      </c>
      <c r="K68" s="369">
        <v>1.1000000000000001</v>
      </c>
      <c r="L68" s="369">
        <v>8.3000000000000007</v>
      </c>
      <c r="M68" s="432" t="s">
        <v>509</v>
      </c>
      <c r="N68" s="429">
        <v>0.3</v>
      </c>
    </row>
    <row r="69" spans="1:14" ht="41.25" hidden="1" customHeight="1" x14ac:dyDescent="0.2">
      <c r="A69" s="266" t="s">
        <v>901</v>
      </c>
      <c r="B69" s="50" t="s">
        <v>1274</v>
      </c>
      <c r="C69" s="332" t="s">
        <v>853</v>
      </c>
      <c r="D69" s="338" t="s">
        <v>1094</v>
      </c>
      <c r="E69" s="358" t="s">
        <v>1277</v>
      </c>
      <c r="F69" s="358" t="s">
        <v>1278</v>
      </c>
      <c r="G69" s="358" t="s">
        <v>654</v>
      </c>
      <c r="H69" s="358" t="s">
        <v>655</v>
      </c>
      <c r="I69" s="358" t="s">
        <v>656</v>
      </c>
      <c r="J69" s="358" t="s">
        <v>657</v>
      </c>
      <c r="K69" s="358" t="s">
        <v>658</v>
      </c>
      <c r="L69" s="332" t="s">
        <v>506</v>
      </c>
      <c r="M69" s="50" t="s">
        <v>1275</v>
      </c>
      <c r="N69" s="50" t="s">
        <v>1276</v>
      </c>
    </row>
    <row r="70" spans="1:14" s="328" customFormat="1" ht="12.95" hidden="1" customHeight="1" x14ac:dyDescent="0.2">
      <c r="A70" s="426" t="s">
        <v>1251</v>
      </c>
      <c r="B70" s="342">
        <v>72</v>
      </c>
      <c r="C70" s="331" t="s">
        <v>370</v>
      </c>
      <c r="D70" s="116" t="s">
        <v>359</v>
      </c>
      <c r="E70" s="335">
        <v>0.7</v>
      </c>
      <c r="F70" s="335">
        <v>1</v>
      </c>
      <c r="G70" s="335">
        <v>1.2</v>
      </c>
      <c r="H70" s="335">
        <v>0.4</v>
      </c>
      <c r="I70" s="335">
        <v>0.8</v>
      </c>
      <c r="J70" s="335">
        <v>0.7</v>
      </c>
      <c r="K70" s="335">
        <v>0.5</v>
      </c>
      <c r="L70" s="335">
        <v>5.3</v>
      </c>
      <c r="M70" s="430" t="s">
        <v>509</v>
      </c>
      <c r="N70" s="427" t="s">
        <v>509</v>
      </c>
    </row>
    <row r="71" spans="1:14" s="328" customFormat="1" ht="12.95" hidden="1" customHeight="1" x14ac:dyDescent="0.2">
      <c r="A71" s="426" t="s">
        <v>264</v>
      </c>
      <c r="B71" s="342">
        <v>77</v>
      </c>
      <c r="C71" s="331" t="s">
        <v>371</v>
      </c>
      <c r="D71" s="116" t="s">
        <v>359</v>
      </c>
      <c r="E71" s="335">
        <v>0.2</v>
      </c>
      <c r="F71" s="335">
        <v>0.6</v>
      </c>
      <c r="G71" s="335">
        <v>0.8</v>
      </c>
      <c r="H71" s="335">
        <v>0.1</v>
      </c>
      <c r="I71" s="335">
        <v>0.9</v>
      </c>
      <c r="J71" s="335">
        <v>1</v>
      </c>
      <c r="K71" s="335">
        <v>0.5</v>
      </c>
      <c r="L71" s="335">
        <v>4.0999999999999996</v>
      </c>
      <c r="M71" s="430" t="s">
        <v>509</v>
      </c>
      <c r="N71" s="171">
        <v>0.2</v>
      </c>
    </row>
    <row r="72" spans="1:14" s="328" customFormat="1" ht="12.95" hidden="1" customHeight="1" x14ac:dyDescent="0.2">
      <c r="A72" s="426" t="s">
        <v>274</v>
      </c>
      <c r="B72" s="342">
        <v>82</v>
      </c>
      <c r="C72" s="331" t="s">
        <v>372</v>
      </c>
      <c r="D72" s="116" t="s">
        <v>359</v>
      </c>
      <c r="E72" s="335">
        <v>1.2</v>
      </c>
      <c r="F72" s="335">
        <v>0.8</v>
      </c>
      <c r="G72" s="335">
        <v>0.6</v>
      </c>
      <c r="H72" s="335">
        <v>0.4</v>
      </c>
      <c r="I72" s="335">
        <v>0.5</v>
      </c>
      <c r="J72" s="335" t="s">
        <v>509</v>
      </c>
      <c r="K72" s="335">
        <v>0.3</v>
      </c>
      <c r="L72" s="335">
        <v>3.85</v>
      </c>
      <c r="M72" s="430" t="s">
        <v>509</v>
      </c>
      <c r="N72" s="171" t="s">
        <v>509</v>
      </c>
    </row>
    <row r="73" spans="1:14" s="328" customFormat="1" ht="12.95" hidden="1" customHeight="1" x14ac:dyDescent="0.2">
      <c r="A73" s="426" t="s">
        <v>1252</v>
      </c>
      <c r="B73" s="342">
        <v>91</v>
      </c>
      <c r="C73" s="331" t="s">
        <v>373</v>
      </c>
      <c r="D73" s="116" t="s">
        <v>359</v>
      </c>
      <c r="E73" s="335">
        <v>0.2</v>
      </c>
      <c r="F73" s="335">
        <v>0.3</v>
      </c>
      <c r="G73" s="335">
        <v>0.2</v>
      </c>
      <c r="H73" s="335">
        <v>0.2</v>
      </c>
      <c r="I73" s="335">
        <v>0.3</v>
      </c>
      <c r="J73" s="335">
        <v>0.3</v>
      </c>
      <c r="K73" s="335">
        <v>0.2</v>
      </c>
      <c r="L73" s="335">
        <v>1.7</v>
      </c>
      <c r="M73" s="430" t="s">
        <v>509</v>
      </c>
      <c r="N73" s="171">
        <v>0.2</v>
      </c>
    </row>
    <row r="74" spans="1:14" s="328" customFormat="1" ht="12.95" hidden="1" customHeight="1" x14ac:dyDescent="0.2">
      <c r="A74" s="426" t="s">
        <v>57</v>
      </c>
      <c r="B74" s="342">
        <v>103</v>
      </c>
      <c r="C74" s="423" t="s">
        <v>374</v>
      </c>
      <c r="D74" s="107" t="s">
        <v>359</v>
      </c>
      <c r="E74" s="335">
        <v>0.4</v>
      </c>
      <c r="F74" s="335">
        <v>0.1</v>
      </c>
      <c r="G74" s="335">
        <v>0.4</v>
      </c>
      <c r="H74" s="335">
        <v>0.2</v>
      </c>
      <c r="I74" s="335">
        <v>0.5</v>
      </c>
      <c r="J74" s="335">
        <v>0.2</v>
      </c>
      <c r="K74" s="335">
        <v>0.2</v>
      </c>
      <c r="L74" s="335">
        <v>2</v>
      </c>
      <c r="M74" s="430" t="s">
        <v>509</v>
      </c>
      <c r="N74" s="171">
        <v>0.1</v>
      </c>
    </row>
    <row r="75" spans="1:14" s="328" customFormat="1" ht="12.95" hidden="1" customHeight="1" x14ac:dyDescent="0.2">
      <c r="A75" s="426" t="s">
        <v>213</v>
      </c>
      <c r="B75" s="342">
        <v>1075</v>
      </c>
      <c r="C75" s="331" t="s">
        <v>755</v>
      </c>
      <c r="D75" s="116" t="s">
        <v>359</v>
      </c>
      <c r="E75" s="335">
        <v>0.2</v>
      </c>
      <c r="F75" s="335">
        <v>0.3</v>
      </c>
      <c r="G75" s="335">
        <v>0.6</v>
      </c>
      <c r="H75" s="335">
        <v>0.4</v>
      </c>
      <c r="I75" s="335">
        <v>0.6</v>
      </c>
      <c r="J75" s="335">
        <v>0.1</v>
      </c>
      <c r="K75" s="335">
        <v>0.3</v>
      </c>
      <c r="L75" s="335">
        <v>2.5</v>
      </c>
      <c r="M75" s="430" t="s">
        <v>509</v>
      </c>
      <c r="N75" s="171">
        <v>0.2</v>
      </c>
    </row>
    <row r="76" spans="1:14" s="328" customFormat="1" ht="12.95" hidden="1" customHeight="1" x14ac:dyDescent="0.2">
      <c r="A76" s="426" t="s">
        <v>288</v>
      </c>
      <c r="B76" s="342">
        <v>121</v>
      </c>
      <c r="C76" s="423" t="s">
        <v>375</v>
      </c>
      <c r="D76" s="107" t="s">
        <v>359</v>
      </c>
      <c r="E76" s="335">
        <v>1.1000000000000001</v>
      </c>
      <c r="F76" s="335">
        <v>0.8</v>
      </c>
      <c r="G76" s="335">
        <v>0.7</v>
      </c>
      <c r="H76" s="335">
        <v>0.7</v>
      </c>
      <c r="I76" s="335">
        <v>0.6</v>
      </c>
      <c r="J76" s="335">
        <v>0.6</v>
      </c>
      <c r="K76" s="335">
        <v>0.4</v>
      </c>
      <c r="L76" s="335">
        <v>4.9000000000000004</v>
      </c>
      <c r="M76" s="430" t="s">
        <v>509</v>
      </c>
      <c r="N76" s="171" t="s">
        <v>509</v>
      </c>
    </row>
    <row r="77" spans="1:14" s="328" customFormat="1" ht="12.95" hidden="1" customHeight="1" x14ac:dyDescent="0.2">
      <c r="A77" s="426" t="s">
        <v>849</v>
      </c>
      <c r="B77" s="342">
        <v>152</v>
      </c>
      <c r="C77" s="331" t="s">
        <v>377</v>
      </c>
      <c r="D77" s="116" t="s">
        <v>359</v>
      </c>
      <c r="E77" s="335">
        <v>0.1</v>
      </c>
      <c r="F77" s="335">
        <v>0.2</v>
      </c>
      <c r="G77" s="335">
        <v>1.1000000000000001</v>
      </c>
      <c r="H77" s="335">
        <v>0.4</v>
      </c>
      <c r="I77" s="335">
        <v>0.8</v>
      </c>
      <c r="J77" s="335" t="s">
        <v>509</v>
      </c>
      <c r="K77" s="335">
        <v>0.4</v>
      </c>
      <c r="L77" s="335">
        <v>3.05</v>
      </c>
      <c r="M77" s="430" t="s">
        <v>509</v>
      </c>
      <c r="N77" s="427" t="s">
        <v>509</v>
      </c>
    </row>
    <row r="78" spans="1:14" s="328" customFormat="1" ht="12.95" hidden="1" customHeight="1" x14ac:dyDescent="0.2">
      <c r="A78" s="426" t="s">
        <v>1253</v>
      </c>
      <c r="B78" s="342">
        <v>156</v>
      </c>
      <c r="C78" s="331" t="s">
        <v>378</v>
      </c>
      <c r="D78" s="116" t="s">
        <v>359</v>
      </c>
      <c r="E78" s="335">
        <v>0.3</v>
      </c>
      <c r="F78" s="335">
        <v>0.3</v>
      </c>
      <c r="G78" s="335">
        <v>0.5</v>
      </c>
      <c r="H78" s="335" t="s">
        <v>509</v>
      </c>
      <c r="I78" s="335">
        <v>0.5</v>
      </c>
      <c r="J78" s="335">
        <v>0.6</v>
      </c>
      <c r="K78" s="335">
        <v>0.3</v>
      </c>
      <c r="L78" s="335">
        <v>2.5499999999999998</v>
      </c>
      <c r="M78" s="430" t="s">
        <v>509</v>
      </c>
      <c r="N78" s="427" t="s">
        <v>509</v>
      </c>
    </row>
    <row r="79" spans="1:14" s="328" customFormat="1" ht="12.95" customHeight="1" x14ac:dyDescent="0.2">
      <c r="A79" s="426" t="s">
        <v>296</v>
      </c>
      <c r="B79" s="342">
        <v>164</v>
      </c>
      <c r="C79" s="331" t="s">
        <v>381</v>
      </c>
      <c r="D79" s="116" t="s">
        <v>359</v>
      </c>
      <c r="E79" s="335">
        <v>0.2</v>
      </c>
      <c r="F79" s="335">
        <v>0.3</v>
      </c>
      <c r="G79" s="335">
        <v>0.6</v>
      </c>
      <c r="H79" s="335">
        <v>0.3</v>
      </c>
      <c r="I79" s="335">
        <v>0.1</v>
      </c>
      <c r="J79" s="333" t="s">
        <v>509</v>
      </c>
      <c r="K79" s="333" t="s">
        <v>509</v>
      </c>
      <c r="L79" s="335">
        <v>1.6</v>
      </c>
      <c r="M79" s="430" t="s">
        <v>509</v>
      </c>
      <c r="N79" s="171">
        <v>0.2</v>
      </c>
    </row>
    <row r="80" spans="1:14" s="328" customFormat="1" ht="12.95" hidden="1" customHeight="1" x14ac:dyDescent="0.2">
      <c r="A80" s="426" t="s">
        <v>1254</v>
      </c>
      <c r="B80" s="342">
        <v>1065</v>
      </c>
      <c r="C80" s="331" t="s">
        <v>754</v>
      </c>
      <c r="D80" s="116" t="s">
        <v>359</v>
      </c>
      <c r="E80" s="335">
        <v>0.2</v>
      </c>
      <c r="F80" s="335">
        <v>0.3</v>
      </c>
      <c r="G80" s="335">
        <v>0.7</v>
      </c>
      <c r="H80" s="335" t="s">
        <v>509</v>
      </c>
      <c r="I80" s="335">
        <v>0.3</v>
      </c>
      <c r="J80" s="335" t="s">
        <v>509</v>
      </c>
      <c r="K80" s="335">
        <v>0.1</v>
      </c>
      <c r="L80" s="335">
        <v>1.7</v>
      </c>
      <c r="M80" s="430" t="s">
        <v>509</v>
      </c>
      <c r="N80" s="171">
        <v>0.3</v>
      </c>
    </row>
    <row r="81" spans="1:14" s="328" customFormat="1" ht="12.95" customHeight="1" x14ac:dyDescent="0.2">
      <c r="A81" s="426" t="s">
        <v>1255</v>
      </c>
      <c r="B81" s="342">
        <v>203</v>
      </c>
      <c r="C81" s="423" t="s">
        <v>383</v>
      </c>
      <c r="D81" s="107" t="s">
        <v>359</v>
      </c>
      <c r="E81" s="335">
        <v>1.3</v>
      </c>
      <c r="F81" s="335">
        <v>1.2</v>
      </c>
      <c r="G81" s="335">
        <v>2.6</v>
      </c>
      <c r="H81" s="335">
        <v>2.9</v>
      </c>
      <c r="I81" s="335">
        <v>2.4</v>
      </c>
      <c r="J81" s="335">
        <v>2.9</v>
      </c>
      <c r="K81" s="335">
        <v>1.1000000000000001</v>
      </c>
      <c r="L81" s="335">
        <v>14.4</v>
      </c>
      <c r="M81" s="430" t="s">
        <v>509</v>
      </c>
      <c r="N81" s="427" t="s">
        <v>509</v>
      </c>
    </row>
    <row r="82" spans="1:14" s="328" customFormat="1" ht="12.95" hidden="1" customHeight="1" x14ac:dyDescent="0.2">
      <c r="A82" s="426" t="s">
        <v>1256</v>
      </c>
      <c r="B82" s="342">
        <v>219</v>
      </c>
      <c r="C82" s="331" t="s">
        <v>384</v>
      </c>
      <c r="D82" s="116" t="s">
        <v>359</v>
      </c>
      <c r="E82" s="333" t="s">
        <v>509</v>
      </c>
      <c r="F82" s="335">
        <v>0.2</v>
      </c>
      <c r="G82" s="335">
        <v>0.8</v>
      </c>
      <c r="H82" s="335">
        <v>0.3</v>
      </c>
      <c r="I82" s="335">
        <v>0.3</v>
      </c>
      <c r="J82" s="333" t="s">
        <v>509</v>
      </c>
      <c r="K82" s="335">
        <v>0.2</v>
      </c>
      <c r="L82" s="335">
        <v>1.9</v>
      </c>
      <c r="M82" s="430" t="s">
        <v>509</v>
      </c>
      <c r="N82" s="171">
        <v>0.1</v>
      </c>
    </row>
    <row r="83" spans="1:14" s="328" customFormat="1" ht="12.95" customHeight="1" x14ac:dyDescent="0.2">
      <c r="A83" s="426" t="s">
        <v>1257</v>
      </c>
      <c r="B83" s="342">
        <v>271</v>
      </c>
      <c r="C83" s="331" t="s">
        <v>387</v>
      </c>
      <c r="D83" s="116" t="s">
        <v>359</v>
      </c>
      <c r="E83" s="333" t="s">
        <v>509</v>
      </c>
      <c r="F83" s="333" t="s">
        <v>509</v>
      </c>
      <c r="G83" s="335">
        <v>0.2</v>
      </c>
      <c r="H83" s="333" t="s">
        <v>509</v>
      </c>
      <c r="I83" s="335">
        <v>0.1</v>
      </c>
      <c r="J83" s="333" t="s">
        <v>509</v>
      </c>
      <c r="K83" s="333" t="s">
        <v>509</v>
      </c>
      <c r="L83" s="335">
        <v>0.55000000000000004</v>
      </c>
      <c r="M83" s="430" t="s">
        <v>509</v>
      </c>
      <c r="N83" s="171" t="s">
        <v>509</v>
      </c>
    </row>
    <row r="84" spans="1:14" s="328" customFormat="1" ht="12.95" hidden="1" customHeight="1" x14ac:dyDescent="0.2">
      <c r="A84" s="426" t="s">
        <v>1258</v>
      </c>
      <c r="B84" s="342">
        <v>289</v>
      </c>
      <c r="C84" s="331" t="s">
        <v>388</v>
      </c>
      <c r="D84" s="116" t="s">
        <v>359</v>
      </c>
      <c r="E84" s="335">
        <v>0.5</v>
      </c>
      <c r="F84" s="335">
        <v>0.4</v>
      </c>
      <c r="G84" s="335">
        <v>0.8</v>
      </c>
      <c r="H84" s="335">
        <v>0.2</v>
      </c>
      <c r="I84" s="335">
        <v>0.6</v>
      </c>
      <c r="J84" s="335">
        <v>0.2</v>
      </c>
      <c r="K84" s="335">
        <v>0.4</v>
      </c>
      <c r="L84" s="335">
        <v>3.1</v>
      </c>
      <c r="M84" s="430" t="s">
        <v>509</v>
      </c>
      <c r="N84" s="427" t="s">
        <v>509</v>
      </c>
    </row>
    <row r="85" spans="1:14" s="328" customFormat="1" ht="12.95" hidden="1" customHeight="1" x14ac:dyDescent="0.2">
      <c r="A85" s="426" t="s">
        <v>1259</v>
      </c>
      <c r="B85" s="342">
        <v>333</v>
      </c>
      <c r="C85" s="331" t="s">
        <v>391</v>
      </c>
      <c r="D85" s="116" t="s">
        <v>359</v>
      </c>
      <c r="E85" s="335">
        <v>0.4</v>
      </c>
      <c r="F85" s="335">
        <v>0.4</v>
      </c>
      <c r="G85" s="335">
        <v>0.8</v>
      </c>
      <c r="H85" s="335">
        <v>0.2</v>
      </c>
      <c r="I85" s="335">
        <v>1.2</v>
      </c>
      <c r="J85" s="335">
        <v>0.7</v>
      </c>
      <c r="K85" s="335">
        <v>0.6</v>
      </c>
      <c r="L85" s="335">
        <v>4.3</v>
      </c>
      <c r="M85" s="430" t="s">
        <v>509</v>
      </c>
      <c r="N85" s="427" t="s">
        <v>509</v>
      </c>
    </row>
    <row r="86" spans="1:14" s="328" customFormat="1" ht="12.95" customHeight="1" x14ac:dyDescent="0.2">
      <c r="A86" s="426" t="s">
        <v>127</v>
      </c>
      <c r="B86" s="342">
        <v>334</v>
      </c>
      <c r="C86" s="331" t="s">
        <v>392</v>
      </c>
      <c r="D86" s="116" t="s">
        <v>359</v>
      </c>
      <c r="E86" s="333" t="s">
        <v>509</v>
      </c>
      <c r="F86" s="335">
        <v>0.2</v>
      </c>
      <c r="G86" s="335">
        <v>0.5</v>
      </c>
      <c r="H86" s="335">
        <v>0.6</v>
      </c>
      <c r="I86" s="335">
        <v>0.5</v>
      </c>
      <c r="J86" s="335">
        <v>0.3</v>
      </c>
      <c r="K86" s="335">
        <v>0.3</v>
      </c>
      <c r="L86" s="335">
        <v>2.4500000000000002</v>
      </c>
      <c r="M86" s="430" t="s">
        <v>509</v>
      </c>
      <c r="N86" s="427" t="s">
        <v>509</v>
      </c>
    </row>
    <row r="87" spans="1:14" s="328" customFormat="1" ht="12.95" hidden="1" customHeight="1" x14ac:dyDescent="0.2">
      <c r="A87" s="426" t="s">
        <v>83</v>
      </c>
      <c r="B87" s="342">
        <v>395</v>
      </c>
      <c r="C87" s="423" t="s">
        <v>395</v>
      </c>
      <c r="D87" s="107" t="s">
        <v>359</v>
      </c>
      <c r="E87" s="335">
        <v>0.2</v>
      </c>
      <c r="F87" s="335">
        <v>0.5</v>
      </c>
      <c r="G87" s="335">
        <v>0.7</v>
      </c>
      <c r="H87" s="335">
        <v>0.5</v>
      </c>
      <c r="I87" s="335">
        <v>0.5</v>
      </c>
      <c r="J87" s="335">
        <v>0.4</v>
      </c>
      <c r="K87" s="335">
        <v>0.3</v>
      </c>
      <c r="L87" s="335">
        <v>3.1</v>
      </c>
      <c r="M87" s="430" t="s">
        <v>509</v>
      </c>
      <c r="N87" s="171">
        <v>0.2</v>
      </c>
    </row>
    <row r="88" spans="1:14" s="328" customFormat="1" ht="12.95" hidden="1" customHeight="1" x14ac:dyDescent="0.2">
      <c r="A88" s="426" t="s">
        <v>826</v>
      </c>
      <c r="B88" s="342">
        <v>453</v>
      </c>
      <c r="C88" s="331" t="s">
        <v>401</v>
      </c>
      <c r="D88" s="116" t="s">
        <v>359</v>
      </c>
      <c r="E88" s="335">
        <v>0.2</v>
      </c>
      <c r="F88" s="335">
        <v>0.4</v>
      </c>
      <c r="G88" s="335">
        <v>0.5</v>
      </c>
      <c r="H88" s="335">
        <v>0.2</v>
      </c>
      <c r="I88" s="335">
        <v>0.6</v>
      </c>
      <c r="J88" s="335">
        <v>0.5</v>
      </c>
      <c r="K88" s="335">
        <v>0.4</v>
      </c>
      <c r="L88" s="335">
        <v>2.8</v>
      </c>
      <c r="M88" s="430" t="s">
        <v>509</v>
      </c>
      <c r="N88" s="171" t="s">
        <v>509</v>
      </c>
    </row>
    <row r="89" spans="1:14" s="328" customFormat="1" ht="12.95" hidden="1" customHeight="1" x14ac:dyDescent="0.2">
      <c r="A89" s="426" t="s">
        <v>1260</v>
      </c>
      <c r="B89" s="342">
        <v>449</v>
      </c>
      <c r="C89" s="331" t="s">
        <v>498</v>
      </c>
      <c r="D89" s="116" t="s">
        <v>359</v>
      </c>
      <c r="E89" s="333" t="s">
        <v>509</v>
      </c>
      <c r="F89" s="335">
        <v>0.2</v>
      </c>
      <c r="G89" s="335">
        <v>0.2</v>
      </c>
      <c r="H89" s="335">
        <v>0.1</v>
      </c>
      <c r="I89" s="333" t="s">
        <v>509</v>
      </c>
      <c r="J89" s="333" t="s">
        <v>509</v>
      </c>
      <c r="K89" s="333" t="s">
        <v>509</v>
      </c>
      <c r="L89" s="335">
        <v>0.7</v>
      </c>
      <c r="M89" s="430" t="s">
        <v>509</v>
      </c>
      <c r="N89" s="171">
        <v>0.1</v>
      </c>
    </row>
    <row r="90" spans="1:14" s="328" customFormat="1" ht="12.95" hidden="1" customHeight="1" x14ac:dyDescent="0.2">
      <c r="A90" s="426" t="s">
        <v>1261</v>
      </c>
      <c r="B90" s="342">
        <v>472</v>
      </c>
      <c r="C90" s="331" t="s">
        <v>403</v>
      </c>
      <c r="D90" s="116" t="s">
        <v>359</v>
      </c>
      <c r="E90" s="335">
        <v>0.8</v>
      </c>
      <c r="F90" s="335">
        <v>0.8</v>
      </c>
      <c r="G90" s="335">
        <v>0.3</v>
      </c>
      <c r="H90" s="335" t="s">
        <v>509</v>
      </c>
      <c r="I90" s="335">
        <v>0.2</v>
      </c>
      <c r="J90" s="335">
        <v>0.3</v>
      </c>
      <c r="K90" s="335">
        <v>0.2</v>
      </c>
      <c r="L90" s="335">
        <v>2.65</v>
      </c>
      <c r="M90" s="430" t="s">
        <v>509</v>
      </c>
      <c r="N90" s="171" t="s">
        <v>509</v>
      </c>
    </row>
    <row r="91" spans="1:14" s="328" customFormat="1" ht="12.95" customHeight="1" x14ac:dyDescent="0.2">
      <c r="A91" s="426" t="s">
        <v>1262</v>
      </c>
      <c r="B91" s="342">
        <v>504</v>
      </c>
      <c r="C91" s="331" t="s">
        <v>406</v>
      </c>
      <c r="D91" s="116" t="s">
        <v>359</v>
      </c>
      <c r="E91" s="335">
        <v>0.5</v>
      </c>
      <c r="F91" s="335">
        <v>1.4</v>
      </c>
      <c r="G91" s="335">
        <v>1.2</v>
      </c>
      <c r="H91" s="335">
        <v>0.6</v>
      </c>
      <c r="I91" s="335">
        <v>1</v>
      </c>
      <c r="J91" s="335">
        <v>0.6</v>
      </c>
      <c r="K91" s="335">
        <v>0.4</v>
      </c>
      <c r="L91" s="335">
        <v>5.7</v>
      </c>
      <c r="M91" s="430" t="s">
        <v>509</v>
      </c>
      <c r="N91" s="171">
        <v>0.2</v>
      </c>
    </row>
    <row r="92" spans="1:14" s="328" customFormat="1" ht="12.95" hidden="1" customHeight="1" x14ac:dyDescent="0.2">
      <c r="A92" s="426" t="s">
        <v>1263</v>
      </c>
      <c r="B92" s="433">
        <v>620</v>
      </c>
      <c r="C92" s="423" t="s">
        <v>414</v>
      </c>
      <c r="D92" s="107" t="s">
        <v>1102</v>
      </c>
      <c r="E92" s="335" t="s">
        <v>509</v>
      </c>
      <c r="F92" s="333" t="s">
        <v>509</v>
      </c>
      <c r="G92" s="335">
        <v>0.5</v>
      </c>
      <c r="H92" s="335">
        <v>0.2</v>
      </c>
      <c r="I92" s="335">
        <v>0.4</v>
      </c>
      <c r="J92" s="333" t="s">
        <v>509</v>
      </c>
      <c r="K92" s="335">
        <v>0.3</v>
      </c>
      <c r="L92" s="335">
        <v>1.55</v>
      </c>
      <c r="M92" s="430" t="s">
        <v>509</v>
      </c>
      <c r="N92" s="171" t="s">
        <v>509</v>
      </c>
    </row>
    <row r="93" spans="1:14" s="328" customFormat="1" ht="12.95" hidden="1" customHeight="1" x14ac:dyDescent="0.2">
      <c r="A93" s="426" t="s">
        <v>1264</v>
      </c>
      <c r="B93" s="342">
        <v>586</v>
      </c>
      <c r="C93" s="331" t="s">
        <v>411</v>
      </c>
      <c r="D93" s="116" t="s">
        <v>1102</v>
      </c>
      <c r="E93" s="335">
        <v>0.2</v>
      </c>
      <c r="F93" s="335">
        <v>0.4</v>
      </c>
      <c r="G93" s="335">
        <v>1.2</v>
      </c>
      <c r="H93" s="335">
        <v>0.3</v>
      </c>
      <c r="I93" s="335">
        <v>1</v>
      </c>
      <c r="J93" s="335">
        <v>0.5</v>
      </c>
      <c r="K93" s="335">
        <v>0.5</v>
      </c>
      <c r="L93" s="335">
        <v>4.0999999999999996</v>
      </c>
      <c r="M93" s="430" t="s">
        <v>509</v>
      </c>
      <c r="N93" s="171">
        <v>0.2</v>
      </c>
    </row>
    <row r="94" spans="1:14" s="328" customFormat="1" ht="12.95" hidden="1" customHeight="1" x14ac:dyDescent="0.2">
      <c r="A94" s="426" t="s">
        <v>1265</v>
      </c>
      <c r="B94" s="342">
        <v>673</v>
      </c>
      <c r="C94" s="331" t="s">
        <v>424</v>
      </c>
      <c r="D94" s="116" t="s">
        <v>1102</v>
      </c>
      <c r="E94" s="333" t="s">
        <v>509</v>
      </c>
      <c r="F94" s="333" t="s">
        <v>509</v>
      </c>
      <c r="G94" s="335">
        <v>0.4</v>
      </c>
      <c r="H94" s="333" t="s">
        <v>509</v>
      </c>
      <c r="I94" s="335">
        <v>0.5</v>
      </c>
      <c r="J94" s="333" t="s">
        <v>509</v>
      </c>
      <c r="K94" s="335">
        <v>0.3</v>
      </c>
      <c r="L94" s="335">
        <v>1.4</v>
      </c>
      <c r="M94" s="430" t="s">
        <v>509</v>
      </c>
      <c r="N94" s="427" t="s">
        <v>509</v>
      </c>
    </row>
    <row r="95" spans="1:14" s="328" customFormat="1" ht="12.95" hidden="1" customHeight="1" x14ac:dyDescent="0.2">
      <c r="A95" s="426" t="s">
        <v>1266</v>
      </c>
      <c r="B95" s="342">
        <v>568</v>
      </c>
      <c r="C95" s="331" t="s">
        <v>770</v>
      </c>
      <c r="D95" s="116" t="s">
        <v>1102</v>
      </c>
      <c r="E95" s="335">
        <v>0.3</v>
      </c>
      <c r="F95" s="335">
        <v>0.9</v>
      </c>
      <c r="G95" s="335">
        <v>0.9</v>
      </c>
      <c r="H95" s="335">
        <v>1.6</v>
      </c>
      <c r="I95" s="335">
        <v>1.3</v>
      </c>
      <c r="J95" s="335">
        <v>0.8</v>
      </c>
      <c r="K95" s="335">
        <v>1</v>
      </c>
      <c r="L95" s="335">
        <v>6.8</v>
      </c>
      <c r="M95" s="430" t="s">
        <v>509</v>
      </c>
      <c r="N95" s="427" t="s">
        <v>509</v>
      </c>
    </row>
    <row r="96" spans="1:14" s="328" customFormat="1" ht="12.95" hidden="1" customHeight="1" x14ac:dyDescent="0.2">
      <c r="A96" s="426" t="s">
        <v>1267</v>
      </c>
      <c r="B96" s="342">
        <v>581</v>
      </c>
      <c r="C96" s="331" t="s">
        <v>410</v>
      </c>
      <c r="D96" s="116" t="s">
        <v>1102</v>
      </c>
      <c r="E96" s="335">
        <v>0.2</v>
      </c>
      <c r="F96" s="335">
        <v>0.3</v>
      </c>
      <c r="G96" s="335">
        <v>1.6</v>
      </c>
      <c r="H96" s="335">
        <v>1.3</v>
      </c>
      <c r="I96" s="335">
        <v>3.1</v>
      </c>
      <c r="J96" s="335">
        <v>2.8</v>
      </c>
      <c r="K96" s="335">
        <v>1.5</v>
      </c>
      <c r="L96" s="335">
        <v>10.8</v>
      </c>
      <c r="M96" s="430" t="s">
        <v>509</v>
      </c>
      <c r="N96" s="171">
        <v>0.2</v>
      </c>
    </row>
    <row r="97" spans="1:14" s="328" customFormat="1" ht="12.95" customHeight="1" x14ac:dyDescent="0.2">
      <c r="A97" s="426" t="s">
        <v>827</v>
      </c>
      <c r="B97" s="342">
        <v>680</v>
      </c>
      <c r="C97" s="331" t="s">
        <v>425</v>
      </c>
      <c r="D97" s="116" t="s">
        <v>1102</v>
      </c>
      <c r="E97" s="333" t="s">
        <v>509</v>
      </c>
      <c r="F97" s="335">
        <v>0.1</v>
      </c>
      <c r="G97" s="335">
        <v>0.2</v>
      </c>
      <c r="H97" s="335">
        <v>0.1</v>
      </c>
      <c r="I97" s="335">
        <v>0.3</v>
      </c>
      <c r="J97" s="333" t="s">
        <v>509</v>
      </c>
      <c r="K97" s="335">
        <v>0.2</v>
      </c>
      <c r="L97" s="335">
        <v>1</v>
      </c>
      <c r="M97" s="430" t="s">
        <v>509</v>
      </c>
      <c r="N97" s="171">
        <v>0.1</v>
      </c>
    </row>
    <row r="98" spans="1:14" s="328" customFormat="1" ht="12.95" hidden="1" customHeight="1" x14ac:dyDescent="0.2">
      <c r="A98" s="426" t="s">
        <v>253</v>
      </c>
      <c r="B98" s="433">
        <v>589</v>
      </c>
      <c r="C98" s="423" t="s">
        <v>412</v>
      </c>
      <c r="D98" s="107" t="s">
        <v>1102</v>
      </c>
      <c r="E98" s="335">
        <v>0.3</v>
      </c>
      <c r="F98" s="335">
        <v>0.8</v>
      </c>
      <c r="G98" s="335">
        <v>0.6</v>
      </c>
      <c r="H98" s="335">
        <v>0.3</v>
      </c>
      <c r="I98" s="335">
        <v>0.1</v>
      </c>
      <c r="J98" s="335">
        <v>0.2</v>
      </c>
      <c r="K98" s="335">
        <v>0.1</v>
      </c>
      <c r="L98" s="335">
        <v>2.4</v>
      </c>
      <c r="M98" s="430" t="s">
        <v>509</v>
      </c>
      <c r="N98" s="171">
        <v>0.1</v>
      </c>
    </row>
    <row r="99" spans="1:14" s="328" customFormat="1" ht="12.95" hidden="1" customHeight="1" x14ac:dyDescent="0.2">
      <c r="A99" s="426" t="s">
        <v>1268</v>
      </c>
      <c r="B99" s="342">
        <v>767</v>
      </c>
      <c r="C99" s="331" t="s">
        <v>433</v>
      </c>
      <c r="D99" s="116" t="s">
        <v>1102</v>
      </c>
      <c r="E99" s="335">
        <v>0.2</v>
      </c>
      <c r="F99" s="335">
        <v>0.4</v>
      </c>
      <c r="G99" s="335">
        <v>1</v>
      </c>
      <c r="H99" s="335">
        <v>0.4</v>
      </c>
      <c r="I99" s="335">
        <v>0.9</v>
      </c>
      <c r="J99" s="335">
        <v>0.3</v>
      </c>
      <c r="K99" s="335">
        <v>0.6</v>
      </c>
      <c r="L99" s="335">
        <v>3.8</v>
      </c>
      <c r="M99" s="430" t="s">
        <v>509</v>
      </c>
      <c r="N99" s="171">
        <v>0.3</v>
      </c>
    </row>
    <row r="100" spans="1:14" s="328" customFormat="1" ht="12.95" hidden="1" customHeight="1" x14ac:dyDescent="0.2">
      <c r="A100" s="426" t="s">
        <v>148</v>
      </c>
      <c r="B100" s="342">
        <v>232</v>
      </c>
      <c r="C100" s="331" t="s">
        <v>385</v>
      </c>
      <c r="D100" s="116" t="s">
        <v>1102</v>
      </c>
      <c r="E100" s="335">
        <v>0.1</v>
      </c>
      <c r="F100" s="335">
        <v>0.2</v>
      </c>
      <c r="G100" s="335">
        <v>0.4</v>
      </c>
      <c r="H100" s="335" t="s">
        <v>509</v>
      </c>
      <c r="I100" s="335">
        <v>0.4</v>
      </c>
      <c r="J100" s="335" t="s">
        <v>509</v>
      </c>
      <c r="K100" s="335">
        <v>0.3</v>
      </c>
      <c r="L100" s="335">
        <v>1.5</v>
      </c>
      <c r="M100" s="430" t="s">
        <v>509</v>
      </c>
      <c r="N100" s="427" t="s">
        <v>509</v>
      </c>
    </row>
    <row r="101" spans="1:14" s="328" customFormat="1" ht="12.95" customHeight="1" x14ac:dyDescent="0.2">
      <c r="A101" s="426" t="s">
        <v>172</v>
      </c>
      <c r="B101" s="342">
        <v>683</v>
      </c>
      <c r="C101" s="331" t="s">
        <v>426</v>
      </c>
      <c r="D101" s="116" t="s">
        <v>1102</v>
      </c>
      <c r="E101" s="333" t="s">
        <v>509</v>
      </c>
      <c r="F101" s="335">
        <v>0.2</v>
      </c>
      <c r="G101" s="335">
        <v>0.2</v>
      </c>
      <c r="H101" s="333" t="s">
        <v>509</v>
      </c>
      <c r="I101" s="333" t="s">
        <v>509</v>
      </c>
      <c r="J101" s="333" t="s">
        <v>509</v>
      </c>
      <c r="K101" s="333" t="s">
        <v>509</v>
      </c>
      <c r="L101" s="335">
        <v>0.65</v>
      </c>
      <c r="M101" s="430" t="s">
        <v>509</v>
      </c>
      <c r="N101" s="427" t="s">
        <v>509</v>
      </c>
    </row>
    <row r="102" spans="1:14" s="328" customFormat="1" ht="12.95" hidden="1" customHeight="1" x14ac:dyDescent="0.2">
      <c r="A102" s="428" t="s">
        <v>42</v>
      </c>
      <c r="B102" s="343">
        <v>321</v>
      </c>
      <c r="C102" s="355" t="s">
        <v>390</v>
      </c>
      <c r="D102" s="117" t="s">
        <v>1102</v>
      </c>
      <c r="E102" s="369">
        <v>0.3</v>
      </c>
      <c r="F102" s="369">
        <v>0.2</v>
      </c>
      <c r="G102" s="369">
        <v>0.5</v>
      </c>
      <c r="H102" s="369">
        <v>0.2</v>
      </c>
      <c r="I102" s="369">
        <v>0.5</v>
      </c>
      <c r="J102" s="369">
        <v>0.2</v>
      </c>
      <c r="K102" s="369">
        <v>0.5</v>
      </c>
      <c r="L102" s="369">
        <v>2.4</v>
      </c>
      <c r="M102" s="432" t="s">
        <v>509</v>
      </c>
      <c r="N102" s="429">
        <v>0.5</v>
      </c>
    </row>
    <row r="103" spans="1:14" s="328" customFormat="1" ht="38.25" hidden="1" x14ac:dyDescent="0.2">
      <c r="A103" s="266" t="s">
        <v>901</v>
      </c>
      <c r="B103" s="50" t="s">
        <v>1274</v>
      </c>
      <c r="C103" s="332" t="s">
        <v>853</v>
      </c>
      <c r="D103" s="338" t="s">
        <v>1094</v>
      </c>
      <c r="E103" s="358" t="s">
        <v>1277</v>
      </c>
      <c r="F103" s="358" t="s">
        <v>1278</v>
      </c>
      <c r="G103" s="358" t="s">
        <v>654</v>
      </c>
      <c r="H103" s="358" t="s">
        <v>655</v>
      </c>
      <c r="I103" s="358" t="s">
        <v>656</v>
      </c>
      <c r="J103" s="358" t="s">
        <v>657</v>
      </c>
      <c r="K103" s="358" t="s">
        <v>658</v>
      </c>
      <c r="L103" s="332" t="s">
        <v>506</v>
      </c>
      <c r="M103" s="266" t="s">
        <v>1275</v>
      </c>
      <c r="N103" s="337" t="s">
        <v>1276</v>
      </c>
    </row>
    <row r="104" spans="1:14" s="328" customFormat="1" ht="12.95" hidden="1" customHeight="1" x14ac:dyDescent="0.2">
      <c r="A104" s="426" t="s">
        <v>113</v>
      </c>
      <c r="B104" s="342">
        <v>584</v>
      </c>
      <c r="C104" s="331" t="s">
        <v>360</v>
      </c>
      <c r="D104" s="116" t="s">
        <v>1102</v>
      </c>
      <c r="E104" s="335">
        <v>0.1</v>
      </c>
      <c r="F104" s="335">
        <v>0.3</v>
      </c>
      <c r="G104" s="335">
        <v>0.8</v>
      </c>
      <c r="H104" s="335">
        <v>0.4</v>
      </c>
      <c r="I104" s="335">
        <v>0.8</v>
      </c>
      <c r="J104" s="335">
        <v>0.2</v>
      </c>
      <c r="K104" s="335">
        <v>0.6</v>
      </c>
      <c r="L104" s="335">
        <v>3.2</v>
      </c>
      <c r="M104" s="430" t="s">
        <v>509</v>
      </c>
      <c r="N104" s="171">
        <v>0.2</v>
      </c>
    </row>
    <row r="105" spans="1:14" s="328" customFormat="1" ht="12.95" customHeight="1" x14ac:dyDescent="0.2">
      <c r="A105" s="426" t="s">
        <v>137</v>
      </c>
      <c r="B105" s="342">
        <v>692</v>
      </c>
      <c r="C105" s="331" t="s">
        <v>427</v>
      </c>
      <c r="D105" s="116" t="s">
        <v>1102</v>
      </c>
      <c r="E105" s="335">
        <v>0.1</v>
      </c>
      <c r="F105" s="335">
        <v>0.2</v>
      </c>
      <c r="G105" s="335">
        <v>0.3</v>
      </c>
      <c r="H105" s="335">
        <v>0.2</v>
      </c>
      <c r="I105" s="335">
        <v>0.6</v>
      </c>
      <c r="J105" s="333" t="s">
        <v>509</v>
      </c>
      <c r="K105" s="335">
        <v>0.3</v>
      </c>
      <c r="L105" s="335">
        <v>1.75</v>
      </c>
      <c r="M105" s="430" t="s">
        <v>509</v>
      </c>
      <c r="N105" s="171">
        <v>0.1</v>
      </c>
    </row>
    <row r="106" spans="1:14" s="328" customFormat="1" ht="12.95" hidden="1" customHeight="1" x14ac:dyDescent="0.2">
      <c r="A106" s="426" t="s">
        <v>163</v>
      </c>
      <c r="B106" s="342">
        <v>884</v>
      </c>
      <c r="C106" s="331" t="s">
        <v>438</v>
      </c>
      <c r="D106" s="116" t="s">
        <v>1102</v>
      </c>
      <c r="E106" s="335">
        <v>0.2</v>
      </c>
      <c r="F106" s="335">
        <v>0.2</v>
      </c>
      <c r="G106" s="335">
        <v>0.6</v>
      </c>
      <c r="H106" s="335">
        <v>0.2</v>
      </c>
      <c r="I106" s="335">
        <v>0.6</v>
      </c>
      <c r="J106" s="335" t="s">
        <v>509</v>
      </c>
      <c r="K106" s="335">
        <v>0.4</v>
      </c>
      <c r="L106" s="335">
        <v>2.25</v>
      </c>
      <c r="M106" s="431" t="s">
        <v>509</v>
      </c>
      <c r="N106" s="171" t="s">
        <v>509</v>
      </c>
    </row>
    <row r="107" spans="1:14" s="328" customFormat="1" ht="12.95" hidden="1" customHeight="1" x14ac:dyDescent="0.2">
      <c r="A107" s="426" t="s">
        <v>230</v>
      </c>
      <c r="B107" s="342">
        <v>889</v>
      </c>
      <c r="C107" s="331" t="s">
        <v>439</v>
      </c>
      <c r="D107" s="116" t="s">
        <v>776</v>
      </c>
      <c r="E107" s="335">
        <v>0.1</v>
      </c>
      <c r="F107" s="335">
        <v>0.2</v>
      </c>
      <c r="G107" s="335">
        <v>1.1000000000000001</v>
      </c>
      <c r="H107" s="335">
        <v>0.4</v>
      </c>
      <c r="I107" s="335">
        <v>1.3</v>
      </c>
      <c r="J107" s="335">
        <v>1.1000000000000001</v>
      </c>
      <c r="K107" s="335">
        <v>0.7</v>
      </c>
      <c r="L107" s="335">
        <v>4.9000000000000004</v>
      </c>
      <c r="M107" s="430" t="s">
        <v>509</v>
      </c>
      <c r="N107" s="171">
        <v>0.3</v>
      </c>
    </row>
    <row r="108" spans="1:14" s="328" customFormat="1" ht="12.95" hidden="1" customHeight="1" x14ac:dyDescent="0.2">
      <c r="A108" s="426" t="s">
        <v>69</v>
      </c>
      <c r="B108" s="342">
        <v>1316</v>
      </c>
      <c r="C108" s="331" t="s">
        <v>761</v>
      </c>
      <c r="D108" s="116" t="s">
        <v>776</v>
      </c>
      <c r="E108" s="335">
        <v>0.4</v>
      </c>
      <c r="F108" s="335">
        <v>0.3</v>
      </c>
      <c r="G108" s="335">
        <v>0.9</v>
      </c>
      <c r="H108" s="335">
        <v>0.4</v>
      </c>
      <c r="I108" s="335">
        <v>1.2</v>
      </c>
      <c r="J108" s="335">
        <v>0.4</v>
      </c>
      <c r="K108" s="335">
        <v>0.5</v>
      </c>
      <c r="L108" s="335">
        <v>4.0999999999999996</v>
      </c>
      <c r="M108" s="430" t="s">
        <v>509</v>
      </c>
      <c r="N108" s="171">
        <v>0.2</v>
      </c>
    </row>
    <row r="109" spans="1:14" s="328" customFormat="1" ht="12.95" hidden="1" customHeight="1" x14ac:dyDescent="0.2">
      <c r="A109" s="426" t="s">
        <v>262</v>
      </c>
      <c r="B109" s="342">
        <v>826</v>
      </c>
      <c r="C109" s="331" t="s">
        <v>436</v>
      </c>
      <c r="D109" s="116" t="s">
        <v>776</v>
      </c>
      <c r="E109" s="335" t="s">
        <v>509</v>
      </c>
      <c r="F109" s="335" t="s">
        <v>509</v>
      </c>
      <c r="G109" s="333" t="s">
        <v>509</v>
      </c>
      <c r="H109" s="333" t="s">
        <v>509</v>
      </c>
      <c r="I109" s="333" t="s">
        <v>509</v>
      </c>
      <c r="J109" s="335" t="s">
        <v>509</v>
      </c>
      <c r="K109" s="333" t="s">
        <v>509</v>
      </c>
      <c r="L109" s="335" t="s">
        <v>515</v>
      </c>
      <c r="M109" s="431" t="s">
        <v>509</v>
      </c>
      <c r="N109" s="171" t="s">
        <v>509</v>
      </c>
    </row>
    <row r="110" spans="1:14" s="328" customFormat="1" ht="12.95" hidden="1" customHeight="1" x14ac:dyDescent="0.2">
      <c r="A110" s="426" t="s">
        <v>170</v>
      </c>
      <c r="B110" s="342">
        <v>1318</v>
      </c>
      <c r="C110" s="331" t="s">
        <v>491</v>
      </c>
      <c r="D110" s="116" t="s">
        <v>776</v>
      </c>
      <c r="E110" s="335">
        <v>0.3</v>
      </c>
      <c r="F110" s="335">
        <v>0.2</v>
      </c>
      <c r="G110" s="335">
        <v>2</v>
      </c>
      <c r="H110" s="335">
        <v>0.9</v>
      </c>
      <c r="I110" s="335">
        <v>2.4</v>
      </c>
      <c r="J110" s="335">
        <v>2</v>
      </c>
      <c r="K110" s="335">
        <v>1.3</v>
      </c>
      <c r="L110" s="335">
        <v>9.1</v>
      </c>
      <c r="M110" s="430" t="s">
        <v>509</v>
      </c>
      <c r="N110" s="171" t="s">
        <v>509</v>
      </c>
    </row>
    <row r="111" spans="1:14" s="328" customFormat="1" ht="12.95" hidden="1" customHeight="1" x14ac:dyDescent="0.2">
      <c r="A111" s="426" t="s">
        <v>1269</v>
      </c>
      <c r="B111" s="342">
        <v>699</v>
      </c>
      <c r="C111" s="331" t="s">
        <v>428</v>
      </c>
      <c r="D111" s="116" t="s">
        <v>776</v>
      </c>
      <c r="E111" s="335">
        <v>0.7</v>
      </c>
      <c r="F111" s="335">
        <v>0.6</v>
      </c>
      <c r="G111" s="335">
        <v>0.8</v>
      </c>
      <c r="H111" s="335">
        <v>0.7</v>
      </c>
      <c r="I111" s="335">
        <v>1.3</v>
      </c>
      <c r="J111" s="335">
        <v>0.7</v>
      </c>
      <c r="K111" s="335">
        <v>0.8</v>
      </c>
      <c r="L111" s="335">
        <v>5.6</v>
      </c>
      <c r="M111" s="430" t="s">
        <v>509</v>
      </c>
      <c r="N111" s="427" t="s">
        <v>509</v>
      </c>
    </row>
    <row r="112" spans="1:14" s="328" customFormat="1" ht="12.95" customHeight="1" x14ac:dyDescent="0.2">
      <c r="A112" s="426" t="s">
        <v>96</v>
      </c>
      <c r="B112" s="342">
        <v>975</v>
      </c>
      <c r="C112" s="331" t="s">
        <v>446</v>
      </c>
      <c r="D112" s="116" t="s">
        <v>776</v>
      </c>
      <c r="E112" s="335">
        <v>0.3</v>
      </c>
      <c r="F112" s="335">
        <v>0.2</v>
      </c>
      <c r="G112" s="335">
        <v>1.5</v>
      </c>
      <c r="H112" s="335">
        <v>1</v>
      </c>
      <c r="I112" s="335">
        <v>2.7</v>
      </c>
      <c r="J112" s="335">
        <v>1.1000000000000001</v>
      </c>
      <c r="K112" s="335">
        <v>1.3</v>
      </c>
      <c r="L112" s="335">
        <v>8.1</v>
      </c>
      <c r="M112" s="430" t="s">
        <v>509</v>
      </c>
      <c r="N112" s="171">
        <v>0.6</v>
      </c>
    </row>
    <row r="113" spans="1:14" s="328" customFormat="1" ht="12.95" hidden="1" customHeight="1" x14ac:dyDescent="0.2">
      <c r="A113" s="426" t="s">
        <v>1270</v>
      </c>
      <c r="B113" s="342">
        <v>830</v>
      </c>
      <c r="C113" s="331" t="s">
        <v>437</v>
      </c>
      <c r="D113" s="116" t="s">
        <v>776</v>
      </c>
      <c r="E113" s="335">
        <v>0.9</v>
      </c>
      <c r="F113" s="335">
        <v>1.2</v>
      </c>
      <c r="G113" s="335">
        <v>1.3</v>
      </c>
      <c r="H113" s="335">
        <v>0.5</v>
      </c>
      <c r="I113" s="335">
        <v>1.6</v>
      </c>
      <c r="J113" s="335">
        <v>1.4</v>
      </c>
      <c r="K113" s="335">
        <v>0.8</v>
      </c>
      <c r="L113" s="335">
        <v>7.7</v>
      </c>
      <c r="M113" s="430" t="s">
        <v>509</v>
      </c>
      <c r="N113" s="171">
        <v>0.2</v>
      </c>
    </row>
    <row r="114" spans="1:14" s="328" customFormat="1" ht="12.95" hidden="1" customHeight="1" x14ac:dyDescent="0.2">
      <c r="A114" s="426" t="s">
        <v>140</v>
      </c>
      <c r="B114" s="342">
        <v>1320</v>
      </c>
      <c r="C114" s="331" t="s">
        <v>765</v>
      </c>
      <c r="D114" s="116" t="s">
        <v>776</v>
      </c>
      <c r="E114" s="335">
        <v>0.6</v>
      </c>
      <c r="F114" s="335">
        <v>1.2</v>
      </c>
      <c r="G114" s="335">
        <v>4.0999999999999996</v>
      </c>
      <c r="H114" s="335">
        <v>1.7</v>
      </c>
      <c r="I114" s="335">
        <v>7.2</v>
      </c>
      <c r="J114" s="335">
        <v>6.2</v>
      </c>
      <c r="K114" s="335">
        <v>4.4000000000000004</v>
      </c>
      <c r="L114" s="335">
        <v>25.4</v>
      </c>
      <c r="M114" s="430" t="s">
        <v>509</v>
      </c>
      <c r="N114" s="171">
        <v>0.4</v>
      </c>
    </row>
    <row r="115" spans="1:14" s="328" customFormat="1" ht="12.95" hidden="1" customHeight="1" x14ac:dyDescent="0.2">
      <c r="A115" s="426" t="s">
        <v>105</v>
      </c>
      <c r="B115" s="342">
        <v>534</v>
      </c>
      <c r="C115" s="331" t="s">
        <v>408</v>
      </c>
      <c r="D115" s="116" t="s">
        <v>776</v>
      </c>
      <c r="E115" s="335">
        <v>0.3</v>
      </c>
      <c r="F115" s="335">
        <v>0.3</v>
      </c>
      <c r="G115" s="335">
        <v>1.4</v>
      </c>
      <c r="H115" s="335">
        <v>0.7</v>
      </c>
      <c r="I115" s="335">
        <v>1.5</v>
      </c>
      <c r="J115" s="335">
        <v>0.7</v>
      </c>
      <c r="K115" s="335">
        <v>0.8</v>
      </c>
      <c r="L115" s="335">
        <v>5.7</v>
      </c>
      <c r="M115" s="430" t="s">
        <v>509</v>
      </c>
      <c r="N115" s="171">
        <v>0.2</v>
      </c>
    </row>
    <row r="116" spans="1:14" s="328" customFormat="1" ht="12.95" hidden="1" customHeight="1" x14ac:dyDescent="0.2">
      <c r="A116" s="426" t="s">
        <v>48</v>
      </c>
      <c r="B116" s="342">
        <v>781</v>
      </c>
      <c r="C116" s="331" t="s">
        <v>434</v>
      </c>
      <c r="D116" s="116" t="s">
        <v>776</v>
      </c>
      <c r="E116" s="335">
        <v>0.4</v>
      </c>
      <c r="F116" s="335">
        <v>0.8</v>
      </c>
      <c r="G116" s="335">
        <v>0.4</v>
      </c>
      <c r="H116" s="335">
        <v>0.3</v>
      </c>
      <c r="I116" s="335">
        <v>0.5</v>
      </c>
      <c r="J116" s="335">
        <v>0.1</v>
      </c>
      <c r="K116" s="335">
        <v>0.4</v>
      </c>
      <c r="L116" s="335">
        <v>2.9</v>
      </c>
      <c r="M116" s="430" t="s">
        <v>509</v>
      </c>
      <c r="N116" s="427" t="s">
        <v>509</v>
      </c>
    </row>
    <row r="117" spans="1:14" s="328" customFormat="1" ht="12.95" hidden="1" customHeight="1" x14ac:dyDescent="0.2">
      <c r="A117" s="426" t="s">
        <v>1271</v>
      </c>
      <c r="B117" s="433">
        <v>437</v>
      </c>
      <c r="C117" s="423" t="s">
        <v>399</v>
      </c>
      <c r="D117" s="107" t="s">
        <v>776</v>
      </c>
      <c r="E117" s="335" t="s">
        <v>509</v>
      </c>
      <c r="F117" s="335">
        <v>0.2</v>
      </c>
      <c r="G117" s="335">
        <v>0.6</v>
      </c>
      <c r="H117" s="335" t="s">
        <v>509</v>
      </c>
      <c r="I117" s="335">
        <v>0.1</v>
      </c>
      <c r="J117" s="333" t="s">
        <v>509</v>
      </c>
      <c r="K117" s="335" t="s">
        <v>509</v>
      </c>
      <c r="L117" s="335">
        <v>1.1000000000000001</v>
      </c>
      <c r="M117" s="430" t="s">
        <v>509</v>
      </c>
      <c r="N117" s="171">
        <v>0.2</v>
      </c>
    </row>
    <row r="118" spans="1:14" s="328" customFormat="1" ht="12.95" hidden="1" customHeight="1" x14ac:dyDescent="0.2">
      <c r="A118" s="426" t="s">
        <v>1272</v>
      </c>
      <c r="B118" s="342">
        <v>1002</v>
      </c>
      <c r="C118" s="331" t="s">
        <v>447</v>
      </c>
      <c r="D118" s="116" t="s">
        <v>776</v>
      </c>
      <c r="E118" s="335">
        <v>0.2</v>
      </c>
      <c r="F118" s="335">
        <v>0.3</v>
      </c>
      <c r="G118" s="335">
        <v>0.6</v>
      </c>
      <c r="H118" s="335">
        <v>0.2</v>
      </c>
      <c r="I118" s="335">
        <v>0.4</v>
      </c>
      <c r="J118" s="335">
        <v>0.4</v>
      </c>
      <c r="K118" s="335">
        <v>0.4</v>
      </c>
      <c r="L118" s="335">
        <v>2.5</v>
      </c>
      <c r="M118" s="430" t="s">
        <v>509</v>
      </c>
      <c r="N118" s="171">
        <v>0.2</v>
      </c>
    </row>
    <row r="119" spans="1:14" s="328" customFormat="1" ht="12.95" customHeight="1" x14ac:dyDescent="0.2">
      <c r="A119" s="428" t="s">
        <v>1273</v>
      </c>
      <c r="B119" s="343">
        <v>1230</v>
      </c>
      <c r="C119" s="355" t="s">
        <v>757</v>
      </c>
      <c r="D119" s="117" t="s">
        <v>776</v>
      </c>
      <c r="E119" s="369">
        <v>0.2</v>
      </c>
      <c r="F119" s="369">
        <v>0.2</v>
      </c>
      <c r="G119" s="369">
        <v>1</v>
      </c>
      <c r="H119" s="369">
        <v>0.7</v>
      </c>
      <c r="I119" s="369">
        <v>1.5</v>
      </c>
      <c r="J119" s="369">
        <v>0.7</v>
      </c>
      <c r="K119" s="369">
        <v>0.6</v>
      </c>
      <c r="L119" s="369">
        <v>4.9000000000000004</v>
      </c>
      <c r="M119" s="432" t="s">
        <v>509</v>
      </c>
      <c r="N119" s="429">
        <v>0.1</v>
      </c>
    </row>
    <row r="120" spans="1:14" s="328" customFormat="1" ht="12.95" customHeight="1" x14ac:dyDescent="0.2"/>
    <row r="121" spans="1:14" s="328" customFormat="1" ht="12.95" customHeight="1" x14ac:dyDescent="0.2"/>
    <row r="122" spans="1:14" s="328" customFormat="1" ht="12.95" customHeight="1" x14ac:dyDescent="0.2"/>
    <row r="123" spans="1:14" s="328" customFormat="1" ht="12.95" customHeight="1" x14ac:dyDescent="0.2"/>
    <row r="124" spans="1:14" ht="12.95" customHeight="1" x14ac:dyDescent="0.2"/>
    <row r="125" spans="1:14" ht="12.95" customHeight="1" x14ac:dyDescent="0.2"/>
    <row r="126" spans="1:14" ht="12.95" customHeight="1" x14ac:dyDescent="0.2"/>
    <row r="127" spans="1:14" ht="12.95" customHeight="1" x14ac:dyDescent="0.2"/>
    <row r="128" spans="1:14" ht="12.95" customHeight="1" x14ac:dyDescent="0.2"/>
    <row r="129" ht="12.95" customHeight="1" x14ac:dyDescent="0.2"/>
    <row r="130" ht="12.95" customHeight="1" x14ac:dyDescent="0.2"/>
    <row r="131" ht="12.95" customHeight="1" x14ac:dyDescent="0.2"/>
    <row r="132" ht="12.95" customHeight="1" x14ac:dyDescent="0.2"/>
    <row r="133" ht="12.95" customHeight="1" x14ac:dyDescent="0.2"/>
    <row r="134" ht="12.95" customHeight="1" x14ac:dyDescent="0.2"/>
    <row r="135" ht="12.95" customHeight="1" x14ac:dyDescent="0.2"/>
    <row r="136" ht="12.95" customHeight="1" x14ac:dyDescent="0.2"/>
    <row r="137" ht="12.95" customHeight="1" x14ac:dyDescent="0.2"/>
    <row r="138" ht="12.95" customHeight="1" x14ac:dyDescent="0.2"/>
    <row r="139" ht="12.95" customHeight="1" x14ac:dyDescent="0.2"/>
    <row r="140" ht="12.95" customHeight="1" x14ac:dyDescent="0.2"/>
    <row r="141" ht="12.95" customHeight="1" x14ac:dyDescent="0.2"/>
    <row r="142" ht="12.95" customHeight="1" x14ac:dyDescent="0.2"/>
    <row r="143" ht="12.95" customHeight="1" x14ac:dyDescent="0.2"/>
    <row r="144" ht="12.95" customHeight="1" x14ac:dyDescent="0.2"/>
    <row r="145" ht="12.95" customHeight="1" x14ac:dyDescent="0.2"/>
    <row r="146" ht="12.95" customHeight="1" x14ac:dyDescent="0.2"/>
    <row r="147" ht="12.95" customHeight="1" x14ac:dyDescent="0.2"/>
    <row r="148" ht="12.95" customHeight="1" x14ac:dyDescent="0.2"/>
    <row r="149" ht="12.95" customHeight="1" x14ac:dyDescent="0.2"/>
    <row r="150" ht="12.95" customHeight="1" x14ac:dyDescent="0.2"/>
    <row r="151" ht="12.95" customHeight="1" x14ac:dyDescent="0.2"/>
    <row r="152" ht="12.95" customHeight="1" x14ac:dyDescent="0.2"/>
    <row r="153" ht="12.95" customHeight="1" x14ac:dyDescent="0.2"/>
    <row r="154" ht="12.95" customHeight="1" x14ac:dyDescent="0.2"/>
    <row r="155" ht="12.95" customHeight="1" x14ac:dyDescent="0.2"/>
    <row r="156" ht="12.95" customHeight="1" x14ac:dyDescent="0.2"/>
    <row r="157" ht="12.95" customHeight="1" x14ac:dyDescent="0.2"/>
    <row r="158" ht="12.95" customHeight="1" x14ac:dyDescent="0.2"/>
    <row r="159" ht="12.95" customHeight="1" x14ac:dyDescent="0.2"/>
    <row r="160" ht="12.95" customHeight="1" x14ac:dyDescent="0.2"/>
    <row r="161" ht="12.95" customHeight="1" x14ac:dyDescent="0.2"/>
    <row r="162" ht="12.95" customHeight="1" x14ac:dyDescent="0.2"/>
    <row r="163" ht="12.95" customHeight="1" x14ac:dyDescent="0.2"/>
    <row r="164" ht="12.95" customHeight="1" x14ac:dyDescent="0.2"/>
    <row r="165" ht="12.95" customHeight="1" x14ac:dyDescent="0.2"/>
    <row r="166" ht="12.95" customHeight="1" x14ac:dyDescent="0.2"/>
    <row r="167" ht="12.95" customHeight="1" x14ac:dyDescent="0.2"/>
    <row r="168" ht="12.95" customHeight="1" x14ac:dyDescent="0.2"/>
    <row r="169" ht="12.95" customHeight="1" x14ac:dyDescent="0.2"/>
    <row r="170" ht="12.95" customHeight="1" x14ac:dyDescent="0.2"/>
    <row r="171" ht="12.95" customHeight="1" x14ac:dyDescent="0.2"/>
    <row r="172" ht="12.95" customHeight="1" x14ac:dyDescent="0.2"/>
    <row r="173" ht="12.95" customHeight="1" x14ac:dyDescent="0.2"/>
    <row r="174" ht="12.95" customHeight="1" x14ac:dyDescent="0.2"/>
    <row r="175" ht="12.95" customHeight="1" x14ac:dyDescent="0.2"/>
    <row r="176" ht="12.95" customHeight="1" x14ac:dyDescent="0.2"/>
    <row r="177" ht="12.95" customHeight="1" x14ac:dyDescent="0.2"/>
    <row r="178" ht="12.95" customHeight="1" x14ac:dyDescent="0.2"/>
    <row r="179" ht="12.95" customHeight="1" x14ac:dyDescent="0.2"/>
    <row r="180" ht="12.95" customHeight="1" x14ac:dyDescent="0.2"/>
    <row r="181" ht="12.95" customHeight="1" x14ac:dyDescent="0.2"/>
    <row r="182" ht="12.95" customHeight="1" x14ac:dyDescent="0.2"/>
    <row r="183" ht="12.95" customHeight="1" x14ac:dyDescent="0.2"/>
    <row r="184" ht="12.95" customHeight="1" x14ac:dyDescent="0.2"/>
    <row r="185" ht="12.95" customHeight="1" x14ac:dyDescent="0.2"/>
    <row r="186" ht="12.95" customHeight="1" x14ac:dyDescent="0.2"/>
    <row r="187" ht="12.95" customHeight="1" x14ac:dyDescent="0.2"/>
    <row r="188" ht="12.95" customHeight="1" x14ac:dyDescent="0.2"/>
    <row r="189" ht="12.95" customHeight="1" x14ac:dyDescent="0.2"/>
    <row r="190" ht="12.95" customHeight="1" x14ac:dyDescent="0.2"/>
    <row r="191" ht="12.95" customHeight="1" x14ac:dyDescent="0.2"/>
    <row r="192" ht="12.95" customHeight="1" x14ac:dyDescent="0.2"/>
    <row r="193" ht="12.95" customHeight="1" x14ac:dyDescent="0.2"/>
    <row r="194" ht="12.95" customHeight="1" x14ac:dyDescent="0.2"/>
    <row r="195" ht="12.95" customHeight="1" x14ac:dyDescent="0.2"/>
    <row r="196" ht="12.95" customHeight="1" x14ac:dyDescent="0.2"/>
    <row r="197" ht="12.95" customHeight="1" x14ac:dyDescent="0.2"/>
    <row r="198" ht="12.95" customHeight="1" x14ac:dyDescent="0.2"/>
    <row r="199" ht="12.95" customHeight="1" x14ac:dyDescent="0.2"/>
    <row r="200" ht="12.95" customHeight="1" x14ac:dyDescent="0.2"/>
    <row r="201" ht="12.95" customHeight="1" x14ac:dyDescent="0.2"/>
    <row r="202" ht="12.95" customHeight="1" x14ac:dyDescent="0.2"/>
    <row r="203" ht="12.95" customHeight="1" x14ac:dyDescent="0.2"/>
    <row r="204" ht="12.95" customHeight="1" x14ac:dyDescent="0.2"/>
    <row r="205" ht="12.95" customHeight="1" x14ac:dyDescent="0.2"/>
    <row r="206" ht="12.95" customHeight="1" x14ac:dyDescent="0.2"/>
    <row r="207" ht="12.95" customHeight="1" x14ac:dyDescent="0.2"/>
    <row r="208" ht="12.95" customHeight="1" x14ac:dyDescent="0.2"/>
    <row r="209" ht="12.95" customHeight="1" x14ac:dyDescent="0.2"/>
    <row r="210" ht="12.95" customHeight="1" x14ac:dyDescent="0.2"/>
    <row r="211" ht="12.95" customHeight="1" x14ac:dyDescent="0.2"/>
    <row r="212" ht="12.95" customHeight="1" x14ac:dyDescent="0.2"/>
    <row r="213" ht="12.95" customHeight="1" x14ac:dyDescent="0.2"/>
    <row r="214" ht="12.95" customHeight="1" x14ac:dyDescent="0.2"/>
    <row r="215" ht="12.95" customHeight="1" x14ac:dyDescent="0.2"/>
    <row r="216" ht="12.95" customHeight="1" x14ac:dyDescent="0.2"/>
    <row r="217" ht="12.95" customHeight="1" x14ac:dyDescent="0.2"/>
    <row r="218" ht="12.95" customHeight="1" x14ac:dyDescent="0.2"/>
    <row r="219" ht="12.95" customHeight="1" x14ac:dyDescent="0.2"/>
    <row r="220" ht="12.95" customHeight="1" x14ac:dyDescent="0.2"/>
    <row r="221" ht="12.95" customHeight="1" x14ac:dyDescent="0.2"/>
    <row r="222" ht="12.95" customHeight="1" x14ac:dyDescent="0.2"/>
    <row r="223" ht="12.95" customHeight="1" x14ac:dyDescent="0.2"/>
    <row r="224" ht="12.95" customHeight="1" x14ac:dyDescent="0.2"/>
    <row r="225" ht="12.95" customHeight="1" x14ac:dyDescent="0.2"/>
    <row r="226" ht="12.95" customHeight="1" x14ac:dyDescent="0.2"/>
    <row r="227" ht="12.95" customHeight="1" x14ac:dyDescent="0.2"/>
    <row r="228" ht="12.95" customHeight="1" x14ac:dyDescent="0.2"/>
    <row r="229" ht="12.95" customHeight="1" x14ac:dyDescent="0.2"/>
    <row r="230" ht="12.95" customHeight="1" x14ac:dyDescent="0.2"/>
  </sheetData>
  <autoFilter ref="A4:N119">
    <filterColumn colId="2">
      <filters>
        <filter val="Białe k. Gostynina"/>
        <filter val="Białe Włodawskie"/>
        <filter val="Borzymowskie"/>
        <filter val="Chełmżyńskie"/>
        <filter val="Długie Wigierskie"/>
        <filter val="Głębokie k.Międzyrzecza"/>
        <filter val="Gremzdel"/>
        <filter val="Jasień Południowy"/>
        <filter val="Jasień Północny"/>
        <filter val="Jegocin"/>
        <filter val="Kortowskie"/>
        <filter val="Krępsko Długie"/>
        <filter val="Mąkolno"/>
        <filter val="Mikołajskie"/>
        <filter val="Morzycko"/>
        <filter val="Płaskie"/>
        <filter val="Stelchno"/>
        <filter val="Sumińskie"/>
        <filter val="Śremskie"/>
        <filter val="Tarnowskie Duże"/>
        <filter val="Wielkie Dąbie (Dębno Wielkie)"/>
        <filter val="Wukśniki"/>
      </filters>
    </filterColumn>
  </autoFilter>
  <phoneticPr fontId="4" type="noConversion"/>
  <pageMargins left="0.75" right="0.75" top="1" bottom="1" header="0.5" footer="0.5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A156"/>
  <sheetViews>
    <sheetView zoomScale="75" workbookViewId="0">
      <selection activeCell="P125" sqref="P125"/>
    </sheetView>
  </sheetViews>
  <sheetFormatPr defaultRowHeight="12.75" x14ac:dyDescent="0.2"/>
  <cols>
    <col min="1" max="1" width="4.85546875" style="328" customWidth="1"/>
    <col min="2" max="2" width="6.28515625" style="339" customWidth="1"/>
    <col min="3" max="3" width="27" style="339" customWidth="1"/>
    <col min="4" max="4" width="14.7109375" style="339" customWidth="1"/>
    <col min="5" max="27" width="5.85546875" style="339" customWidth="1"/>
    <col min="28" max="16384" width="9.140625" style="339"/>
  </cols>
  <sheetData>
    <row r="2" spans="1:27" s="83" customFormat="1" ht="12" x14ac:dyDescent="0.2">
      <c r="A2" s="82" t="s">
        <v>1513</v>
      </c>
      <c r="D2" s="84"/>
      <c r="Y2" s="84"/>
    </row>
    <row r="4" spans="1:27" s="436" customFormat="1" ht="60" x14ac:dyDescent="0.2">
      <c r="A4" s="443" t="s">
        <v>901</v>
      </c>
      <c r="B4" s="443" t="s">
        <v>1274</v>
      </c>
      <c r="C4" s="438" t="s">
        <v>771</v>
      </c>
      <c r="D4" s="31" t="s">
        <v>775</v>
      </c>
      <c r="E4" s="439" t="s">
        <v>1279</v>
      </c>
      <c r="F4" s="439" t="s">
        <v>1280</v>
      </c>
      <c r="G4" s="439" t="s">
        <v>1281</v>
      </c>
      <c r="H4" s="439" t="s">
        <v>1282</v>
      </c>
      <c r="I4" s="440" t="s">
        <v>520</v>
      </c>
      <c r="J4" s="444" t="s">
        <v>521</v>
      </c>
      <c r="K4" s="441" t="s">
        <v>522</v>
      </c>
      <c r="L4" s="440" t="s">
        <v>523</v>
      </c>
      <c r="M4" s="440" t="s">
        <v>524</v>
      </c>
      <c r="N4" s="440" t="s">
        <v>536</v>
      </c>
      <c r="O4" s="440" t="s">
        <v>535</v>
      </c>
      <c r="P4" s="440" t="s">
        <v>537</v>
      </c>
      <c r="Q4" s="439" t="s">
        <v>1283</v>
      </c>
      <c r="R4" s="439" t="s">
        <v>1284</v>
      </c>
      <c r="S4" s="442" t="s">
        <v>527</v>
      </c>
      <c r="T4" s="440" t="s">
        <v>528</v>
      </c>
      <c r="U4" s="440" t="s">
        <v>529</v>
      </c>
      <c r="V4" s="440" t="s">
        <v>530</v>
      </c>
      <c r="W4" s="440" t="s">
        <v>531</v>
      </c>
      <c r="X4" s="444" t="s">
        <v>532</v>
      </c>
      <c r="Y4" s="440" t="s">
        <v>533</v>
      </c>
      <c r="Z4" s="440" t="s">
        <v>534</v>
      </c>
      <c r="AA4" s="442" t="s">
        <v>538</v>
      </c>
    </row>
    <row r="5" spans="1:27" s="437" customFormat="1" ht="11.45" customHeight="1" x14ac:dyDescent="0.2">
      <c r="A5" s="402">
        <v>1</v>
      </c>
      <c r="B5" s="388">
        <v>714</v>
      </c>
      <c r="C5" s="137" t="s">
        <v>431</v>
      </c>
      <c r="D5" s="145" t="s">
        <v>306</v>
      </c>
      <c r="E5" s="340" t="s">
        <v>910</v>
      </c>
      <c r="F5" s="340" t="s">
        <v>910</v>
      </c>
      <c r="G5" s="340" t="s">
        <v>910</v>
      </c>
      <c r="H5" s="340" t="s">
        <v>910</v>
      </c>
      <c r="I5" s="334" t="s">
        <v>542</v>
      </c>
      <c r="J5" s="385" t="s">
        <v>539</v>
      </c>
      <c r="K5" s="340" t="s">
        <v>509</v>
      </c>
      <c r="L5" s="340" t="s">
        <v>509</v>
      </c>
      <c r="M5" s="340" t="s">
        <v>509</v>
      </c>
      <c r="N5" s="340" t="s">
        <v>910</v>
      </c>
      <c r="O5" s="340" t="s">
        <v>540</v>
      </c>
      <c r="P5" s="340" t="s">
        <v>910</v>
      </c>
      <c r="Q5" s="340" t="s">
        <v>509</v>
      </c>
      <c r="R5" s="340" t="s">
        <v>509</v>
      </c>
      <c r="S5" s="378" t="s">
        <v>509</v>
      </c>
      <c r="T5" s="334">
        <v>7.9</v>
      </c>
      <c r="U5" s="334">
        <v>2.2000000000000002</v>
      </c>
      <c r="V5" s="334" t="s">
        <v>910</v>
      </c>
      <c r="W5" s="334">
        <v>10.35</v>
      </c>
      <c r="X5" s="385" t="s">
        <v>540</v>
      </c>
      <c r="Y5" s="340" t="s">
        <v>509</v>
      </c>
      <c r="Z5" s="340" t="s">
        <v>509</v>
      </c>
      <c r="AA5" s="378" t="s">
        <v>541</v>
      </c>
    </row>
    <row r="6" spans="1:27" s="437" customFormat="1" ht="11.45" customHeight="1" x14ac:dyDescent="0.2">
      <c r="A6" s="402">
        <v>2</v>
      </c>
      <c r="B6" s="388">
        <v>705</v>
      </c>
      <c r="C6" s="137" t="s">
        <v>430</v>
      </c>
      <c r="D6" s="145" t="s">
        <v>306</v>
      </c>
      <c r="E6" s="340" t="s">
        <v>910</v>
      </c>
      <c r="F6" s="340" t="s">
        <v>910</v>
      </c>
      <c r="G6" s="340" t="s">
        <v>910</v>
      </c>
      <c r="H6" s="340" t="s">
        <v>910</v>
      </c>
      <c r="I6" s="334" t="s">
        <v>542</v>
      </c>
      <c r="J6" s="385" t="s">
        <v>539</v>
      </c>
      <c r="K6" s="340" t="s">
        <v>509</v>
      </c>
      <c r="L6" s="340" t="s">
        <v>509</v>
      </c>
      <c r="M6" s="340" t="s">
        <v>509</v>
      </c>
      <c r="N6" s="340" t="s">
        <v>910</v>
      </c>
      <c r="O6" s="340" t="s">
        <v>540</v>
      </c>
      <c r="P6" s="340" t="s">
        <v>910</v>
      </c>
      <c r="Q6" s="340" t="s">
        <v>509</v>
      </c>
      <c r="R6" s="340" t="s">
        <v>509</v>
      </c>
      <c r="S6" s="378" t="s">
        <v>509</v>
      </c>
      <c r="T6" s="334">
        <v>9.5</v>
      </c>
      <c r="U6" s="334">
        <v>4.5</v>
      </c>
      <c r="V6" s="340" t="s">
        <v>910</v>
      </c>
      <c r="W6" s="334">
        <v>14.25</v>
      </c>
      <c r="X6" s="385" t="s">
        <v>540</v>
      </c>
      <c r="Y6" s="340" t="s">
        <v>509</v>
      </c>
      <c r="Z6" s="340" t="s">
        <v>509</v>
      </c>
      <c r="AA6" s="378" t="s">
        <v>541</v>
      </c>
    </row>
    <row r="7" spans="1:27" s="437" customFormat="1" ht="11.45" hidden="1" customHeight="1" x14ac:dyDescent="0.2">
      <c r="A7" s="402">
        <v>3</v>
      </c>
      <c r="B7" s="445">
        <v>1052</v>
      </c>
      <c r="C7" s="435" t="s">
        <v>450</v>
      </c>
      <c r="D7" s="172" t="s">
        <v>306</v>
      </c>
      <c r="E7" s="334">
        <v>1.1000000000000001</v>
      </c>
      <c r="F7" s="340" t="s">
        <v>910</v>
      </c>
      <c r="G7" s="334">
        <v>1.2</v>
      </c>
      <c r="H7" s="340" t="s">
        <v>910</v>
      </c>
      <c r="I7" s="334">
        <v>2.8</v>
      </c>
      <c r="J7" s="385" t="s">
        <v>539</v>
      </c>
      <c r="K7" s="340" t="s">
        <v>509</v>
      </c>
      <c r="L7" s="340" t="s">
        <v>509</v>
      </c>
      <c r="M7" s="340" t="s">
        <v>509</v>
      </c>
      <c r="N7" s="334">
        <v>1.1000000000000001</v>
      </c>
      <c r="O7" s="340" t="s">
        <v>540</v>
      </c>
      <c r="P7" s="340" t="s">
        <v>910</v>
      </c>
      <c r="Q7" s="340" t="s">
        <v>509</v>
      </c>
      <c r="R7" s="340" t="s">
        <v>509</v>
      </c>
      <c r="S7" s="378" t="s">
        <v>509</v>
      </c>
      <c r="T7" s="334">
        <v>26.6</v>
      </c>
      <c r="U7" s="340">
        <v>24.1</v>
      </c>
      <c r="V7" s="334">
        <v>1.9</v>
      </c>
      <c r="W7" s="334">
        <v>52.6</v>
      </c>
      <c r="X7" s="385" t="s">
        <v>540</v>
      </c>
      <c r="Y7" s="340" t="s">
        <v>509</v>
      </c>
      <c r="Z7" s="340" t="s">
        <v>509</v>
      </c>
      <c r="AA7" s="378" t="s">
        <v>541</v>
      </c>
    </row>
    <row r="8" spans="1:27" s="437" customFormat="1" ht="11.45" hidden="1" customHeight="1" x14ac:dyDescent="0.2">
      <c r="A8" s="402">
        <v>4</v>
      </c>
      <c r="B8" s="388">
        <v>786</v>
      </c>
      <c r="C8" s="137" t="s">
        <v>435</v>
      </c>
      <c r="D8" s="145" t="s">
        <v>306</v>
      </c>
      <c r="E8" s="334" t="s">
        <v>910</v>
      </c>
      <c r="F8" s="340" t="s">
        <v>910</v>
      </c>
      <c r="G8" s="334" t="s">
        <v>910</v>
      </c>
      <c r="H8" s="340" t="s">
        <v>910</v>
      </c>
      <c r="I8" s="334" t="s">
        <v>542</v>
      </c>
      <c r="J8" s="385" t="s">
        <v>539</v>
      </c>
      <c r="K8" s="340" t="s">
        <v>509</v>
      </c>
      <c r="L8" s="340" t="s">
        <v>509</v>
      </c>
      <c r="M8" s="340" t="s">
        <v>509</v>
      </c>
      <c r="N8" s="340" t="s">
        <v>910</v>
      </c>
      <c r="O8" s="340" t="s">
        <v>540</v>
      </c>
      <c r="P8" s="340" t="s">
        <v>910</v>
      </c>
      <c r="Q8" s="340" t="s">
        <v>509</v>
      </c>
      <c r="R8" s="340" t="s">
        <v>509</v>
      </c>
      <c r="S8" s="361" t="s">
        <v>509</v>
      </c>
      <c r="T8" s="334">
        <v>4.0999999999999996</v>
      </c>
      <c r="U8" s="334">
        <v>2.2000000000000002</v>
      </c>
      <c r="V8" s="334" t="s">
        <v>910</v>
      </c>
      <c r="W8" s="334">
        <v>6.55</v>
      </c>
      <c r="X8" s="385" t="s">
        <v>540</v>
      </c>
      <c r="Y8" s="340" t="s">
        <v>509</v>
      </c>
      <c r="Z8" s="340" t="s">
        <v>509</v>
      </c>
      <c r="AA8" s="378" t="s">
        <v>541</v>
      </c>
    </row>
    <row r="9" spans="1:27" s="437" customFormat="1" ht="11.45" hidden="1" customHeight="1" x14ac:dyDescent="0.2">
      <c r="A9" s="402">
        <v>5</v>
      </c>
      <c r="B9" s="388">
        <v>1319</v>
      </c>
      <c r="C9" s="435" t="s">
        <v>763</v>
      </c>
      <c r="D9" s="172" t="s">
        <v>306</v>
      </c>
      <c r="E9" s="340" t="s">
        <v>910</v>
      </c>
      <c r="F9" s="340" t="s">
        <v>910</v>
      </c>
      <c r="G9" s="340" t="s">
        <v>910</v>
      </c>
      <c r="H9" s="340" t="s">
        <v>910</v>
      </c>
      <c r="I9" s="334" t="s">
        <v>542</v>
      </c>
      <c r="J9" s="385" t="s">
        <v>539</v>
      </c>
      <c r="K9" s="340" t="s">
        <v>509</v>
      </c>
      <c r="L9" s="340" t="s">
        <v>509</v>
      </c>
      <c r="M9" s="340" t="s">
        <v>509</v>
      </c>
      <c r="N9" s="340" t="s">
        <v>910</v>
      </c>
      <c r="O9" s="340" t="s">
        <v>540</v>
      </c>
      <c r="P9" s="340" t="s">
        <v>910</v>
      </c>
      <c r="Q9" s="340" t="s">
        <v>509</v>
      </c>
      <c r="R9" s="340" t="s">
        <v>509</v>
      </c>
      <c r="S9" s="378" t="s">
        <v>509</v>
      </c>
      <c r="T9" s="334">
        <v>0.8</v>
      </c>
      <c r="U9" s="334">
        <v>0.2</v>
      </c>
      <c r="V9" s="340" t="s">
        <v>910</v>
      </c>
      <c r="W9" s="334">
        <v>1.25</v>
      </c>
      <c r="X9" s="385" t="s">
        <v>540</v>
      </c>
      <c r="Y9" s="340" t="s">
        <v>509</v>
      </c>
      <c r="Z9" s="340" t="s">
        <v>509</v>
      </c>
      <c r="AA9" s="378" t="s">
        <v>541</v>
      </c>
    </row>
    <row r="10" spans="1:27" s="437" customFormat="1" ht="11.45" hidden="1" customHeight="1" x14ac:dyDescent="0.2">
      <c r="A10" s="402">
        <v>6</v>
      </c>
      <c r="B10" s="388">
        <v>293</v>
      </c>
      <c r="C10" s="137" t="s">
        <v>389</v>
      </c>
      <c r="D10" s="145" t="s">
        <v>306</v>
      </c>
      <c r="E10" s="334">
        <v>1.1000000000000001</v>
      </c>
      <c r="F10" s="340" t="s">
        <v>910</v>
      </c>
      <c r="G10" s="334">
        <v>0.8</v>
      </c>
      <c r="H10" s="340" t="s">
        <v>910</v>
      </c>
      <c r="I10" s="334">
        <v>2.4</v>
      </c>
      <c r="J10" s="385" t="s">
        <v>539</v>
      </c>
      <c r="K10" s="340" t="s">
        <v>509</v>
      </c>
      <c r="L10" s="340" t="s">
        <v>509</v>
      </c>
      <c r="M10" s="340" t="s">
        <v>509</v>
      </c>
      <c r="N10" s="340" t="s">
        <v>910</v>
      </c>
      <c r="O10" s="340" t="s">
        <v>540</v>
      </c>
      <c r="P10" s="340" t="s">
        <v>910</v>
      </c>
      <c r="Q10" s="340" t="s">
        <v>509</v>
      </c>
      <c r="R10" s="340" t="s">
        <v>509</v>
      </c>
      <c r="S10" s="378" t="s">
        <v>509</v>
      </c>
      <c r="T10" s="334">
        <v>17.8</v>
      </c>
      <c r="U10" s="340">
        <v>13.7</v>
      </c>
      <c r="V10" s="340" t="s">
        <v>910</v>
      </c>
      <c r="W10" s="334">
        <v>31.75</v>
      </c>
      <c r="X10" s="385" t="s">
        <v>540</v>
      </c>
      <c r="Y10" s="340" t="s">
        <v>509</v>
      </c>
      <c r="Z10" s="340" t="s">
        <v>509</v>
      </c>
      <c r="AA10" s="378" t="s">
        <v>541</v>
      </c>
    </row>
    <row r="11" spans="1:27" s="437" customFormat="1" ht="11.45" hidden="1" customHeight="1" x14ac:dyDescent="0.2">
      <c r="A11" s="402">
        <v>7</v>
      </c>
      <c r="B11" s="445">
        <v>615</v>
      </c>
      <c r="C11" s="435" t="s">
        <v>413</v>
      </c>
      <c r="D11" s="172" t="s">
        <v>306</v>
      </c>
      <c r="E11" s="334">
        <v>2.5</v>
      </c>
      <c r="F11" s="334">
        <v>5.3</v>
      </c>
      <c r="G11" s="334">
        <v>1.8</v>
      </c>
      <c r="H11" s="340" t="s">
        <v>910</v>
      </c>
      <c r="I11" s="334">
        <v>9.85</v>
      </c>
      <c r="J11" s="385" t="s">
        <v>539</v>
      </c>
      <c r="K11" s="340" t="s">
        <v>509</v>
      </c>
      <c r="L11" s="340" t="s">
        <v>509</v>
      </c>
      <c r="M11" s="340" t="s">
        <v>509</v>
      </c>
      <c r="N11" s="340" t="s">
        <v>910</v>
      </c>
      <c r="O11" s="340" t="s">
        <v>540</v>
      </c>
      <c r="P11" s="340" t="s">
        <v>910</v>
      </c>
      <c r="Q11" s="340" t="s">
        <v>509</v>
      </c>
      <c r="R11" s="340" t="s">
        <v>509</v>
      </c>
      <c r="S11" s="378" t="s">
        <v>509</v>
      </c>
      <c r="T11" s="334">
        <v>69.2</v>
      </c>
      <c r="U11" s="340">
        <v>110.8</v>
      </c>
      <c r="V11" s="334">
        <v>1.6</v>
      </c>
      <c r="W11" s="334">
        <v>181.6</v>
      </c>
      <c r="X11" s="385" t="s">
        <v>540</v>
      </c>
      <c r="Y11" s="340" t="s">
        <v>509</v>
      </c>
      <c r="Z11" s="340" t="s">
        <v>509</v>
      </c>
      <c r="AA11" s="378" t="s">
        <v>541</v>
      </c>
    </row>
    <row r="12" spans="1:27" s="437" customFormat="1" ht="11.45" hidden="1" customHeight="1" x14ac:dyDescent="0.2">
      <c r="A12" s="402">
        <v>8</v>
      </c>
      <c r="B12" s="388">
        <v>896</v>
      </c>
      <c r="C12" s="137" t="s">
        <v>441</v>
      </c>
      <c r="D12" s="145" t="s">
        <v>306</v>
      </c>
      <c r="E12" s="334">
        <v>8.3000000000000007</v>
      </c>
      <c r="F12" s="340" t="s">
        <v>910</v>
      </c>
      <c r="G12" s="340" t="s">
        <v>910</v>
      </c>
      <c r="H12" s="340" t="s">
        <v>910</v>
      </c>
      <c r="I12" s="334">
        <v>9.0500000000000007</v>
      </c>
      <c r="J12" s="385" t="s">
        <v>539</v>
      </c>
      <c r="K12" s="340" t="s">
        <v>509</v>
      </c>
      <c r="L12" s="340" t="s">
        <v>509</v>
      </c>
      <c r="M12" s="340" t="s">
        <v>509</v>
      </c>
      <c r="N12" s="340" t="s">
        <v>910</v>
      </c>
      <c r="O12" s="340" t="s">
        <v>540</v>
      </c>
      <c r="P12" s="340" t="s">
        <v>910</v>
      </c>
      <c r="Q12" s="340" t="s">
        <v>509</v>
      </c>
      <c r="R12" s="340" t="s">
        <v>509</v>
      </c>
      <c r="S12" s="378" t="s">
        <v>509</v>
      </c>
      <c r="T12" s="334">
        <v>10.4</v>
      </c>
      <c r="U12" s="334">
        <v>2.4</v>
      </c>
      <c r="V12" s="340" t="s">
        <v>910</v>
      </c>
      <c r="W12" s="334">
        <v>13.05</v>
      </c>
      <c r="X12" s="385" t="s">
        <v>540</v>
      </c>
      <c r="Y12" s="340" t="s">
        <v>509</v>
      </c>
      <c r="Z12" s="340" t="s">
        <v>509</v>
      </c>
      <c r="AA12" s="378" t="s">
        <v>541</v>
      </c>
    </row>
    <row r="13" spans="1:27" s="437" customFormat="1" ht="11.45" hidden="1" customHeight="1" x14ac:dyDescent="0.2">
      <c r="A13" s="402">
        <v>9</v>
      </c>
      <c r="B13" s="388">
        <v>703</v>
      </c>
      <c r="C13" s="137" t="s">
        <v>429</v>
      </c>
      <c r="D13" s="145" t="s">
        <v>306</v>
      </c>
      <c r="E13" s="334">
        <v>0.7</v>
      </c>
      <c r="F13" s="340" t="s">
        <v>910</v>
      </c>
      <c r="G13" s="334">
        <v>0.7</v>
      </c>
      <c r="H13" s="340" t="s">
        <v>910</v>
      </c>
      <c r="I13" s="334">
        <v>1.9</v>
      </c>
      <c r="J13" s="385" t="s">
        <v>539</v>
      </c>
      <c r="K13" s="340" t="s">
        <v>509</v>
      </c>
      <c r="L13" s="340" t="s">
        <v>509</v>
      </c>
      <c r="M13" s="340" t="s">
        <v>509</v>
      </c>
      <c r="N13" s="340" t="s">
        <v>910</v>
      </c>
      <c r="O13" s="340" t="s">
        <v>540</v>
      </c>
      <c r="P13" s="340" t="s">
        <v>910</v>
      </c>
      <c r="Q13" s="340" t="s">
        <v>509</v>
      </c>
      <c r="R13" s="340" t="s">
        <v>509</v>
      </c>
      <c r="S13" s="378" t="s">
        <v>509</v>
      </c>
      <c r="T13" s="334">
        <v>21.8</v>
      </c>
      <c r="U13" s="334">
        <v>7.1</v>
      </c>
      <c r="V13" s="334">
        <v>3.3</v>
      </c>
      <c r="W13" s="334">
        <v>32.200000000000003</v>
      </c>
      <c r="X13" s="385" t="s">
        <v>540</v>
      </c>
      <c r="Y13" s="340" t="s">
        <v>509</v>
      </c>
      <c r="Z13" s="340" t="s">
        <v>509</v>
      </c>
      <c r="AA13" s="378" t="s">
        <v>541</v>
      </c>
    </row>
    <row r="14" spans="1:27" s="437" customFormat="1" ht="11.45" hidden="1" customHeight="1" x14ac:dyDescent="0.2">
      <c r="A14" s="402">
        <v>10</v>
      </c>
      <c r="B14" s="388">
        <v>337</v>
      </c>
      <c r="C14" s="137" t="s">
        <v>393</v>
      </c>
      <c r="D14" s="145" t="s">
        <v>306</v>
      </c>
      <c r="E14" s="340" t="s">
        <v>910</v>
      </c>
      <c r="F14" s="340" t="s">
        <v>910</v>
      </c>
      <c r="G14" s="340" t="s">
        <v>910</v>
      </c>
      <c r="H14" s="340" t="s">
        <v>910</v>
      </c>
      <c r="I14" s="334" t="s">
        <v>542</v>
      </c>
      <c r="J14" s="385" t="s">
        <v>539</v>
      </c>
      <c r="K14" s="340" t="s">
        <v>509</v>
      </c>
      <c r="L14" s="340" t="s">
        <v>509</v>
      </c>
      <c r="M14" s="340" t="s">
        <v>509</v>
      </c>
      <c r="N14" s="340" t="s">
        <v>910</v>
      </c>
      <c r="O14" s="340" t="s">
        <v>540</v>
      </c>
      <c r="P14" s="340" t="s">
        <v>910</v>
      </c>
      <c r="Q14" s="340" t="s">
        <v>509</v>
      </c>
      <c r="R14" s="340" t="s">
        <v>509</v>
      </c>
      <c r="S14" s="378" t="s">
        <v>509</v>
      </c>
      <c r="T14" s="334">
        <v>4</v>
      </c>
      <c r="U14" s="334">
        <v>1.5</v>
      </c>
      <c r="V14" s="340" t="s">
        <v>910</v>
      </c>
      <c r="W14" s="334">
        <v>5.75</v>
      </c>
      <c r="X14" s="385" t="s">
        <v>540</v>
      </c>
      <c r="Y14" s="340" t="s">
        <v>509</v>
      </c>
      <c r="Z14" s="340" t="s">
        <v>509</v>
      </c>
      <c r="AA14" s="378" t="s">
        <v>541</v>
      </c>
    </row>
    <row r="15" spans="1:27" s="437" customFormat="1" ht="11.45" hidden="1" customHeight="1" x14ac:dyDescent="0.2">
      <c r="A15" s="402">
        <v>11</v>
      </c>
      <c r="B15" s="388">
        <v>789</v>
      </c>
      <c r="C15" s="137" t="s">
        <v>774</v>
      </c>
      <c r="D15" s="145" t="s">
        <v>306</v>
      </c>
      <c r="E15" s="340" t="s">
        <v>910</v>
      </c>
      <c r="F15" s="340" t="s">
        <v>910</v>
      </c>
      <c r="G15" s="334" t="s">
        <v>910</v>
      </c>
      <c r="H15" s="340" t="s">
        <v>910</v>
      </c>
      <c r="I15" s="334" t="s">
        <v>542</v>
      </c>
      <c r="J15" s="385" t="s">
        <v>539</v>
      </c>
      <c r="K15" s="340" t="s">
        <v>509</v>
      </c>
      <c r="L15" s="340" t="s">
        <v>509</v>
      </c>
      <c r="M15" s="340" t="s">
        <v>509</v>
      </c>
      <c r="N15" s="340" t="s">
        <v>910</v>
      </c>
      <c r="O15" s="340" t="s">
        <v>540</v>
      </c>
      <c r="P15" s="340" t="s">
        <v>910</v>
      </c>
      <c r="Q15" s="340" t="s">
        <v>509</v>
      </c>
      <c r="R15" s="340" t="s">
        <v>509</v>
      </c>
      <c r="S15" s="378" t="s">
        <v>509</v>
      </c>
      <c r="T15" s="334" t="s">
        <v>509</v>
      </c>
      <c r="U15" s="334" t="s">
        <v>509</v>
      </c>
      <c r="V15" s="334" t="s">
        <v>910</v>
      </c>
      <c r="W15" s="334">
        <v>0.35</v>
      </c>
      <c r="X15" s="385" t="s">
        <v>540</v>
      </c>
      <c r="Y15" s="340" t="s">
        <v>509</v>
      </c>
      <c r="Z15" s="340" t="s">
        <v>509</v>
      </c>
      <c r="AA15" s="378" t="s">
        <v>541</v>
      </c>
    </row>
    <row r="16" spans="1:27" s="437" customFormat="1" ht="11.45" hidden="1" customHeight="1" x14ac:dyDescent="0.2">
      <c r="A16" s="402">
        <v>12</v>
      </c>
      <c r="B16" s="388">
        <v>1321</v>
      </c>
      <c r="C16" s="137" t="s">
        <v>766</v>
      </c>
      <c r="D16" s="145" t="s">
        <v>306</v>
      </c>
      <c r="E16" s="334">
        <v>0.6</v>
      </c>
      <c r="F16" s="340" t="s">
        <v>910</v>
      </c>
      <c r="G16" s="340" t="s">
        <v>910</v>
      </c>
      <c r="H16" s="340" t="s">
        <v>910</v>
      </c>
      <c r="I16" s="334" t="s">
        <v>542</v>
      </c>
      <c r="J16" s="385" t="s">
        <v>539</v>
      </c>
      <c r="K16" s="340" t="s">
        <v>509</v>
      </c>
      <c r="L16" s="340" t="s">
        <v>509</v>
      </c>
      <c r="M16" s="340" t="s">
        <v>509</v>
      </c>
      <c r="N16" s="340" t="s">
        <v>910</v>
      </c>
      <c r="O16" s="340" t="s">
        <v>540</v>
      </c>
      <c r="P16" s="340" t="s">
        <v>910</v>
      </c>
      <c r="Q16" s="340" t="s">
        <v>509</v>
      </c>
      <c r="R16" s="340" t="s">
        <v>509</v>
      </c>
      <c r="S16" s="378" t="s">
        <v>509</v>
      </c>
      <c r="T16" s="334">
        <v>6.4</v>
      </c>
      <c r="U16" s="334">
        <v>1.3</v>
      </c>
      <c r="V16" s="334">
        <v>0.5</v>
      </c>
      <c r="W16" s="334">
        <v>8.1999999999999993</v>
      </c>
      <c r="X16" s="385" t="s">
        <v>540</v>
      </c>
      <c r="Y16" s="340" t="s">
        <v>509</v>
      </c>
      <c r="Z16" s="340" t="s">
        <v>509</v>
      </c>
      <c r="AA16" s="378" t="s">
        <v>541</v>
      </c>
    </row>
    <row r="17" spans="1:27" s="437" customFormat="1" ht="11.45" hidden="1" customHeight="1" x14ac:dyDescent="0.2">
      <c r="A17" s="402">
        <v>13</v>
      </c>
      <c r="B17" s="388">
        <v>942</v>
      </c>
      <c r="C17" s="137" t="s">
        <v>444</v>
      </c>
      <c r="D17" s="145" t="s">
        <v>306</v>
      </c>
      <c r="E17" s="334">
        <v>0.6</v>
      </c>
      <c r="F17" s="340" t="s">
        <v>910</v>
      </c>
      <c r="G17" s="340" t="s">
        <v>910</v>
      </c>
      <c r="H17" s="340" t="s">
        <v>910</v>
      </c>
      <c r="I17" s="334" t="s">
        <v>542</v>
      </c>
      <c r="J17" s="385" t="s">
        <v>539</v>
      </c>
      <c r="K17" s="340" t="s">
        <v>509</v>
      </c>
      <c r="L17" s="340" t="s">
        <v>509</v>
      </c>
      <c r="M17" s="340" t="s">
        <v>509</v>
      </c>
      <c r="N17" s="340" t="s">
        <v>910</v>
      </c>
      <c r="O17" s="340" t="s">
        <v>540</v>
      </c>
      <c r="P17" s="340" t="s">
        <v>910</v>
      </c>
      <c r="Q17" s="340" t="s">
        <v>509</v>
      </c>
      <c r="R17" s="340" t="s">
        <v>509</v>
      </c>
      <c r="S17" s="378" t="s">
        <v>509</v>
      </c>
      <c r="T17" s="334">
        <v>32.6</v>
      </c>
      <c r="U17" s="340">
        <v>32.9</v>
      </c>
      <c r="V17" s="334">
        <v>1.2</v>
      </c>
      <c r="W17" s="334">
        <v>66.7</v>
      </c>
      <c r="X17" s="385" t="s">
        <v>540</v>
      </c>
      <c r="Y17" s="340" t="s">
        <v>509</v>
      </c>
      <c r="Z17" s="340" t="s">
        <v>509</v>
      </c>
      <c r="AA17" s="378" t="s">
        <v>541</v>
      </c>
    </row>
    <row r="18" spans="1:27" s="437" customFormat="1" ht="11.45" customHeight="1" x14ac:dyDescent="0.2">
      <c r="A18" s="402">
        <v>14</v>
      </c>
      <c r="B18" s="388">
        <v>422</v>
      </c>
      <c r="C18" s="137" t="s">
        <v>398</v>
      </c>
      <c r="D18" s="145" t="s">
        <v>306</v>
      </c>
      <c r="E18" s="334">
        <v>0.6</v>
      </c>
      <c r="F18" s="340" t="s">
        <v>910</v>
      </c>
      <c r="G18" s="340" t="s">
        <v>910</v>
      </c>
      <c r="H18" s="340" t="s">
        <v>910</v>
      </c>
      <c r="I18" s="334" t="s">
        <v>542</v>
      </c>
      <c r="J18" s="385" t="s">
        <v>539</v>
      </c>
      <c r="K18" s="340" t="s">
        <v>509</v>
      </c>
      <c r="L18" s="340" t="s">
        <v>509</v>
      </c>
      <c r="M18" s="340" t="s">
        <v>509</v>
      </c>
      <c r="N18" s="340" t="s">
        <v>910</v>
      </c>
      <c r="O18" s="340" t="s">
        <v>540</v>
      </c>
      <c r="P18" s="340" t="s">
        <v>910</v>
      </c>
      <c r="Q18" s="340" t="s">
        <v>509</v>
      </c>
      <c r="R18" s="340" t="s">
        <v>509</v>
      </c>
      <c r="S18" s="378" t="s">
        <v>509</v>
      </c>
      <c r="T18" s="334">
        <v>8.6999999999999993</v>
      </c>
      <c r="U18" s="334">
        <v>8</v>
      </c>
      <c r="V18" s="340" t="s">
        <v>910</v>
      </c>
      <c r="W18" s="334">
        <v>16.95</v>
      </c>
      <c r="X18" s="385" t="s">
        <v>540</v>
      </c>
      <c r="Y18" s="340" t="s">
        <v>509</v>
      </c>
      <c r="Z18" s="340" t="s">
        <v>509</v>
      </c>
      <c r="AA18" s="378" t="s">
        <v>541</v>
      </c>
    </row>
    <row r="19" spans="1:27" s="437" customFormat="1" ht="11.45" hidden="1" customHeight="1" x14ac:dyDescent="0.2">
      <c r="A19" s="402">
        <v>15</v>
      </c>
      <c r="B19" s="388">
        <v>1322</v>
      </c>
      <c r="C19" s="137" t="s">
        <v>767</v>
      </c>
      <c r="D19" s="145" t="s">
        <v>306</v>
      </c>
      <c r="E19" s="334">
        <v>0.7</v>
      </c>
      <c r="F19" s="334" t="s">
        <v>910</v>
      </c>
      <c r="G19" s="334">
        <v>0.6</v>
      </c>
      <c r="H19" s="340" t="s">
        <v>910</v>
      </c>
      <c r="I19" s="334">
        <v>1.8</v>
      </c>
      <c r="J19" s="385" t="s">
        <v>539</v>
      </c>
      <c r="K19" s="340" t="s">
        <v>509</v>
      </c>
      <c r="L19" s="340" t="s">
        <v>509</v>
      </c>
      <c r="M19" s="340" t="s">
        <v>509</v>
      </c>
      <c r="N19" s="340" t="s">
        <v>910</v>
      </c>
      <c r="O19" s="340" t="s">
        <v>540</v>
      </c>
      <c r="P19" s="340" t="s">
        <v>910</v>
      </c>
      <c r="Q19" s="340" t="s">
        <v>509</v>
      </c>
      <c r="R19" s="340" t="s">
        <v>509</v>
      </c>
      <c r="S19" s="361" t="s">
        <v>509</v>
      </c>
      <c r="T19" s="334">
        <v>14.7</v>
      </c>
      <c r="U19" s="340">
        <v>25.6</v>
      </c>
      <c r="V19" s="334" t="s">
        <v>910</v>
      </c>
      <c r="W19" s="334">
        <v>40.549999999999997</v>
      </c>
      <c r="X19" s="385" t="s">
        <v>540</v>
      </c>
      <c r="Y19" s="340" t="s">
        <v>509</v>
      </c>
      <c r="Z19" s="340" t="s">
        <v>509</v>
      </c>
      <c r="AA19" s="378" t="s">
        <v>541</v>
      </c>
    </row>
    <row r="20" spans="1:27" s="437" customFormat="1" ht="11.45" customHeight="1" x14ac:dyDescent="0.2">
      <c r="A20" s="402">
        <v>16</v>
      </c>
      <c r="B20" s="388">
        <v>14</v>
      </c>
      <c r="C20" s="137" t="s">
        <v>363</v>
      </c>
      <c r="D20" s="145" t="s">
        <v>1101</v>
      </c>
      <c r="E20" s="340" t="s">
        <v>910</v>
      </c>
      <c r="F20" s="340" t="s">
        <v>910</v>
      </c>
      <c r="G20" s="340" t="s">
        <v>910</v>
      </c>
      <c r="H20" s="340" t="s">
        <v>910</v>
      </c>
      <c r="I20" s="334" t="s">
        <v>542</v>
      </c>
      <c r="J20" s="385" t="s">
        <v>539</v>
      </c>
      <c r="K20" s="340" t="s">
        <v>509</v>
      </c>
      <c r="L20" s="340" t="s">
        <v>509</v>
      </c>
      <c r="M20" s="340" t="s">
        <v>509</v>
      </c>
      <c r="N20" s="340" t="s">
        <v>910</v>
      </c>
      <c r="O20" s="340" t="s">
        <v>540</v>
      </c>
      <c r="P20" s="340" t="s">
        <v>910</v>
      </c>
      <c r="Q20" s="340" t="s">
        <v>509</v>
      </c>
      <c r="R20" s="340" t="s">
        <v>509</v>
      </c>
      <c r="S20" s="378" t="s">
        <v>509</v>
      </c>
      <c r="T20" s="334">
        <v>0.1</v>
      </c>
      <c r="U20" s="334" t="s">
        <v>509</v>
      </c>
      <c r="V20" s="340" t="s">
        <v>910</v>
      </c>
      <c r="W20" s="334">
        <v>0.4</v>
      </c>
      <c r="X20" s="385" t="s">
        <v>540</v>
      </c>
      <c r="Y20" s="340" t="s">
        <v>509</v>
      </c>
      <c r="Z20" s="340" t="s">
        <v>509</v>
      </c>
      <c r="AA20" s="378" t="s">
        <v>541</v>
      </c>
    </row>
    <row r="21" spans="1:27" s="437" customFormat="1" ht="11.45" hidden="1" customHeight="1" x14ac:dyDescent="0.2">
      <c r="A21" s="402">
        <v>17</v>
      </c>
      <c r="B21" s="388">
        <v>636</v>
      </c>
      <c r="C21" s="137" t="s">
        <v>415</v>
      </c>
      <c r="D21" s="145" t="s">
        <v>1101</v>
      </c>
      <c r="E21" s="340" t="s">
        <v>910</v>
      </c>
      <c r="F21" s="340" t="s">
        <v>910</v>
      </c>
      <c r="G21" s="340" t="s">
        <v>910</v>
      </c>
      <c r="H21" s="340" t="s">
        <v>910</v>
      </c>
      <c r="I21" s="334" t="s">
        <v>542</v>
      </c>
      <c r="J21" s="385" t="s">
        <v>539</v>
      </c>
      <c r="K21" s="340" t="s">
        <v>509</v>
      </c>
      <c r="L21" s="340" t="s">
        <v>509</v>
      </c>
      <c r="M21" s="340" t="s">
        <v>509</v>
      </c>
      <c r="N21" s="340" t="s">
        <v>910</v>
      </c>
      <c r="O21" s="340" t="s">
        <v>540</v>
      </c>
      <c r="P21" s="340" t="s">
        <v>910</v>
      </c>
      <c r="Q21" s="340" t="s">
        <v>509</v>
      </c>
      <c r="R21" s="340" t="s">
        <v>509</v>
      </c>
      <c r="S21" s="378" t="s">
        <v>509</v>
      </c>
      <c r="T21" s="334">
        <v>0.3</v>
      </c>
      <c r="U21" s="334">
        <v>0.1</v>
      </c>
      <c r="V21" s="334" t="s">
        <v>910</v>
      </c>
      <c r="W21" s="334">
        <v>0.65</v>
      </c>
      <c r="X21" s="385" t="s">
        <v>540</v>
      </c>
      <c r="Y21" s="340" t="s">
        <v>509</v>
      </c>
      <c r="Z21" s="340" t="s">
        <v>509</v>
      </c>
      <c r="AA21" s="378" t="s">
        <v>541</v>
      </c>
    </row>
    <row r="22" spans="1:27" s="437" customFormat="1" ht="11.45" hidden="1" customHeight="1" x14ac:dyDescent="0.2">
      <c r="A22" s="402">
        <v>18</v>
      </c>
      <c r="B22" s="388">
        <v>417</v>
      </c>
      <c r="C22" s="137" t="s">
        <v>397</v>
      </c>
      <c r="D22" s="145" t="s">
        <v>1101</v>
      </c>
      <c r="E22" s="340" t="s">
        <v>910</v>
      </c>
      <c r="F22" s="340" t="s">
        <v>910</v>
      </c>
      <c r="G22" s="340" t="s">
        <v>910</v>
      </c>
      <c r="H22" s="340" t="s">
        <v>910</v>
      </c>
      <c r="I22" s="334" t="s">
        <v>542</v>
      </c>
      <c r="J22" s="385" t="s">
        <v>539</v>
      </c>
      <c r="K22" s="340" t="s">
        <v>509</v>
      </c>
      <c r="L22" s="340" t="s">
        <v>509</v>
      </c>
      <c r="M22" s="340" t="s">
        <v>509</v>
      </c>
      <c r="N22" s="340" t="s">
        <v>910</v>
      </c>
      <c r="O22" s="340" t="s">
        <v>540</v>
      </c>
      <c r="P22" s="340" t="s">
        <v>910</v>
      </c>
      <c r="Q22" s="340" t="s">
        <v>509</v>
      </c>
      <c r="R22" s="340" t="s">
        <v>509</v>
      </c>
      <c r="S22" s="378" t="s">
        <v>509</v>
      </c>
      <c r="T22" s="334">
        <v>0.4</v>
      </c>
      <c r="U22" s="334">
        <v>0.2</v>
      </c>
      <c r="V22" s="340" t="s">
        <v>910</v>
      </c>
      <c r="W22" s="334">
        <v>0.85</v>
      </c>
      <c r="X22" s="385" t="s">
        <v>540</v>
      </c>
      <c r="Y22" s="340" t="s">
        <v>509</v>
      </c>
      <c r="Z22" s="340" t="s">
        <v>509</v>
      </c>
      <c r="AA22" s="378" t="s">
        <v>541</v>
      </c>
    </row>
    <row r="23" spans="1:27" s="437" customFormat="1" ht="11.45" hidden="1" customHeight="1" x14ac:dyDescent="0.2">
      <c r="A23" s="402">
        <v>19</v>
      </c>
      <c r="B23" s="388">
        <v>618</v>
      </c>
      <c r="C23" s="137" t="s">
        <v>495</v>
      </c>
      <c r="D23" s="145" t="s">
        <v>1101</v>
      </c>
      <c r="E23" s="340" t="s">
        <v>910</v>
      </c>
      <c r="F23" s="340" t="s">
        <v>910</v>
      </c>
      <c r="G23" s="340" t="s">
        <v>910</v>
      </c>
      <c r="H23" s="340" t="s">
        <v>910</v>
      </c>
      <c r="I23" s="334" t="s">
        <v>542</v>
      </c>
      <c r="J23" s="385" t="s">
        <v>539</v>
      </c>
      <c r="K23" s="340" t="s">
        <v>509</v>
      </c>
      <c r="L23" s="340" t="s">
        <v>509</v>
      </c>
      <c r="M23" s="340" t="s">
        <v>509</v>
      </c>
      <c r="N23" s="340" t="s">
        <v>910</v>
      </c>
      <c r="O23" s="340" t="s">
        <v>540</v>
      </c>
      <c r="P23" s="340" t="s">
        <v>910</v>
      </c>
      <c r="Q23" s="340" t="s">
        <v>509</v>
      </c>
      <c r="R23" s="340" t="s">
        <v>509</v>
      </c>
      <c r="S23" s="378" t="s">
        <v>509</v>
      </c>
      <c r="T23" s="334">
        <v>7.9</v>
      </c>
      <c r="U23" s="334">
        <v>2.2999999999999998</v>
      </c>
      <c r="V23" s="340" t="s">
        <v>910</v>
      </c>
      <c r="W23" s="334">
        <v>10.45</v>
      </c>
      <c r="X23" s="385" t="s">
        <v>540</v>
      </c>
      <c r="Y23" s="340" t="s">
        <v>509</v>
      </c>
      <c r="Z23" s="340" t="s">
        <v>509</v>
      </c>
      <c r="AA23" s="378" t="s">
        <v>541</v>
      </c>
    </row>
    <row r="24" spans="1:27" s="437" customFormat="1" ht="11.45" hidden="1" customHeight="1" x14ac:dyDescent="0.2">
      <c r="A24" s="402">
        <v>20</v>
      </c>
      <c r="B24" s="388">
        <v>637</v>
      </c>
      <c r="C24" s="137" t="s">
        <v>416</v>
      </c>
      <c r="D24" s="145" t="s">
        <v>1101</v>
      </c>
      <c r="E24" s="340" t="s">
        <v>910</v>
      </c>
      <c r="F24" s="340" t="s">
        <v>910</v>
      </c>
      <c r="G24" s="340" t="s">
        <v>910</v>
      </c>
      <c r="H24" s="340" t="s">
        <v>910</v>
      </c>
      <c r="I24" s="334" t="s">
        <v>542</v>
      </c>
      <c r="J24" s="385" t="s">
        <v>539</v>
      </c>
      <c r="K24" s="340" t="s">
        <v>509</v>
      </c>
      <c r="L24" s="340" t="s">
        <v>509</v>
      </c>
      <c r="M24" s="340" t="s">
        <v>509</v>
      </c>
      <c r="N24" s="340" t="s">
        <v>910</v>
      </c>
      <c r="O24" s="340" t="s">
        <v>540</v>
      </c>
      <c r="P24" s="340" t="s">
        <v>910</v>
      </c>
      <c r="Q24" s="340" t="s">
        <v>509</v>
      </c>
      <c r="R24" s="340" t="s">
        <v>509</v>
      </c>
      <c r="S24" s="378" t="s">
        <v>509</v>
      </c>
      <c r="T24" s="334">
        <v>0.1</v>
      </c>
      <c r="U24" s="340" t="s">
        <v>509</v>
      </c>
      <c r="V24" s="340" t="s">
        <v>910</v>
      </c>
      <c r="W24" s="334">
        <v>0.4</v>
      </c>
      <c r="X24" s="385" t="s">
        <v>540</v>
      </c>
      <c r="Y24" s="340" t="s">
        <v>509</v>
      </c>
      <c r="Z24" s="340" t="s">
        <v>509</v>
      </c>
      <c r="AA24" s="378" t="s">
        <v>541</v>
      </c>
    </row>
    <row r="25" spans="1:27" s="437" customFormat="1" ht="11.45" hidden="1" customHeight="1" x14ac:dyDescent="0.2">
      <c r="A25" s="402">
        <v>21</v>
      </c>
      <c r="B25" s="388">
        <v>1015</v>
      </c>
      <c r="C25" s="137" t="s">
        <v>448</v>
      </c>
      <c r="D25" s="145" t="s">
        <v>1096</v>
      </c>
      <c r="E25" s="334">
        <v>0.9</v>
      </c>
      <c r="F25" s="340" t="s">
        <v>910</v>
      </c>
      <c r="G25" s="334" t="s">
        <v>910</v>
      </c>
      <c r="H25" s="340" t="s">
        <v>910</v>
      </c>
      <c r="I25" s="334">
        <v>1.65</v>
      </c>
      <c r="J25" s="385" t="s">
        <v>539</v>
      </c>
      <c r="K25" s="340" t="s">
        <v>509</v>
      </c>
      <c r="L25" s="340" t="s">
        <v>509</v>
      </c>
      <c r="M25" s="340" t="s">
        <v>509</v>
      </c>
      <c r="N25" s="340" t="s">
        <v>910</v>
      </c>
      <c r="O25" s="340" t="s">
        <v>540</v>
      </c>
      <c r="P25" s="340" t="s">
        <v>910</v>
      </c>
      <c r="Q25" s="340" t="s">
        <v>509</v>
      </c>
      <c r="R25" s="340" t="s">
        <v>509</v>
      </c>
      <c r="S25" s="378" t="s">
        <v>509</v>
      </c>
      <c r="T25" s="334">
        <v>16.399999999999999</v>
      </c>
      <c r="U25" s="340">
        <v>18.899999999999999</v>
      </c>
      <c r="V25" s="334">
        <v>1</v>
      </c>
      <c r="W25" s="334">
        <v>36.299999999999997</v>
      </c>
      <c r="X25" s="385" t="s">
        <v>540</v>
      </c>
      <c r="Y25" s="340" t="s">
        <v>509</v>
      </c>
      <c r="Z25" s="340" t="s">
        <v>509</v>
      </c>
      <c r="AA25" s="378" t="s">
        <v>541</v>
      </c>
    </row>
    <row r="26" spans="1:27" s="437" customFormat="1" ht="11.45" hidden="1" customHeight="1" x14ac:dyDescent="0.2">
      <c r="A26" s="402">
        <v>22</v>
      </c>
      <c r="B26" s="388">
        <v>529</v>
      </c>
      <c r="C26" s="137" t="s">
        <v>407</v>
      </c>
      <c r="D26" s="145" t="s">
        <v>1096</v>
      </c>
      <c r="E26" s="334">
        <v>1.3</v>
      </c>
      <c r="F26" s="340" t="s">
        <v>910</v>
      </c>
      <c r="G26" s="334">
        <v>0.9</v>
      </c>
      <c r="H26" s="340" t="s">
        <v>910</v>
      </c>
      <c r="I26" s="334">
        <v>2.7</v>
      </c>
      <c r="J26" s="385" t="s">
        <v>539</v>
      </c>
      <c r="K26" s="340" t="s">
        <v>509</v>
      </c>
      <c r="L26" s="340" t="s">
        <v>509</v>
      </c>
      <c r="M26" s="340" t="s">
        <v>509</v>
      </c>
      <c r="N26" s="340" t="s">
        <v>910</v>
      </c>
      <c r="O26" s="340" t="s">
        <v>540</v>
      </c>
      <c r="P26" s="340" t="s">
        <v>910</v>
      </c>
      <c r="Q26" s="340" t="s">
        <v>509</v>
      </c>
      <c r="R26" s="340" t="s">
        <v>509</v>
      </c>
      <c r="S26" s="378" t="s">
        <v>509</v>
      </c>
      <c r="T26" s="334">
        <v>17</v>
      </c>
      <c r="U26" s="340">
        <v>32.9</v>
      </c>
      <c r="V26" s="334">
        <v>0.7</v>
      </c>
      <c r="W26" s="334">
        <v>50.6</v>
      </c>
      <c r="X26" s="385" t="s">
        <v>540</v>
      </c>
      <c r="Y26" s="340" t="s">
        <v>509</v>
      </c>
      <c r="Z26" s="340" t="s">
        <v>509</v>
      </c>
      <c r="AA26" s="378" t="s">
        <v>541</v>
      </c>
    </row>
    <row r="27" spans="1:27" s="437" customFormat="1" ht="11.45" hidden="1" customHeight="1" x14ac:dyDescent="0.2">
      <c r="A27" s="402">
        <v>23</v>
      </c>
      <c r="B27" s="388">
        <v>1325</v>
      </c>
      <c r="C27" s="435" t="s">
        <v>764</v>
      </c>
      <c r="D27" s="172" t="s">
        <v>1096</v>
      </c>
      <c r="E27" s="340" t="s">
        <v>910</v>
      </c>
      <c r="F27" s="340" t="s">
        <v>910</v>
      </c>
      <c r="G27" s="340" t="s">
        <v>910</v>
      </c>
      <c r="H27" s="340" t="s">
        <v>910</v>
      </c>
      <c r="I27" s="334" t="s">
        <v>542</v>
      </c>
      <c r="J27" s="385" t="s">
        <v>539</v>
      </c>
      <c r="K27" s="340" t="s">
        <v>509</v>
      </c>
      <c r="L27" s="340" t="s">
        <v>509</v>
      </c>
      <c r="M27" s="340" t="s">
        <v>509</v>
      </c>
      <c r="N27" s="334">
        <v>0.5</v>
      </c>
      <c r="O27" s="340" t="s">
        <v>540</v>
      </c>
      <c r="P27" s="340" t="s">
        <v>910</v>
      </c>
      <c r="Q27" s="340" t="s">
        <v>509</v>
      </c>
      <c r="R27" s="340" t="s">
        <v>509</v>
      </c>
      <c r="S27" s="378" t="s">
        <v>509</v>
      </c>
      <c r="T27" s="334">
        <v>8.4</v>
      </c>
      <c r="U27" s="334">
        <v>9.8000000000000007</v>
      </c>
      <c r="V27" s="334" t="s">
        <v>910</v>
      </c>
      <c r="W27" s="334">
        <v>18.45</v>
      </c>
      <c r="X27" s="385" t="s">
        <v>540</v>
      </c>
      <c r="Y27" s="340" t="s">
        <v>509</v>
      </c>
      <c r="Z27" s="340" t="s">
        <v>509</v>
      </c>
      <c r="AA27" s="378" t="s">
        <v>541</v>
      </c>
    </row>
    <row r="28" spans="1:27" s="437" customFormat="1" ht="11.45" hidden="1" customHeight="1" x14ac:dyDescent="0.2">
      <c r="A28" s="402">
        <v>24</v>
      </c>
      <c r="B28" s="388">
        <v>44</v>
      </c>
      <c r="C28" s="137" t="s">
        <v>366</v>
      </c>
      <c r="D28" s="145" t="s">
        <v>1096</v>
      </c>
      <c r="E28" s="334">
        <v>1.3</v>
      </c>
      <c r="F28" s="334">
        <v>3.2</v>
      </c>
      <c r="G28" s="334">
        <v>0.7</v>
      </c>
      <c r="H28" s="340" t="s">
        <v>910</v>
      </c>
      <c r="I28" s="334">
        <v>5.45</v>
      </c>
      <c r="J28" s="385" t="s">
        <v>539</v>
      </c>
      <c r="K28" s="340" t="s">
        <v>509</v>
      </c>
      <c r="L28" s="340" t="s">
        <v>509</v>
      </c>
      <c r="M28" s="340" t="s">
        <v>509</v>
      </c>
      <c r="N28" s="340" t="s">
        <v>910</v>
      </c>
      <c r="O28" s="340" t="s">
        <v>540</v>
      </c>
      <c r="P28" s="340" t="s">
        <v>910</v>
      </c>
      <c r="Q28" s="340" t="s">
        <v>509</v>
      </c>
      <c r="R28" s="340" t="s">
        <v>509</v>
      </c>
      <c r="S28" s="378" t="s">
        <v>509</v>
      </c>
      <c r="T28" s="334">
        <v>19.600000000000001</v>
      </c>
      <c r="U28" s="340">
        <v>36.6</v>
      </c>
      <c r="V28" s="334">
        <v>1.6</v>
      </c>
      <c r="W28" s="334">
        <v>57.8</v>
      </c>
      <c r="X28" s="385" t="s">
        <v>540</v>
      </c>
      <c r="Y28" s="340" t="s">
        <v>509</v>
      </c>
      <c r="Z28" s="340" t="s">
        <v>509</v>
      </c>
      <c r="AA28" s="378" t="s">
        <v>541</v>
      </c>
    </row>
    <row r="29" spans="1:27" s="437" customFormat="1" ht="11.45" hidden="1" customHeight="1" x14ac:dyDescent="0.2">
      <c r="A29" s="402">
        <v>25</v>
      </c>
      <c r="B29" s="388">
        <v>45</v>
      </c>
      <c r="C29" s="137" t="s">
        <v>367</v>
      </c>
      <c r="D29" s="145" t="s">
        <v>1096</v>
      </c>
      <c r="E29" s="340" t="s">
        <v>910</v>
      </c>
      <c r="F29" s="340" t="s">
        <v>910</v>
      </c>
      <c r="G29" s="334" t="s">
        <v>910</v>
      </c>
      <c r="H29" s="340" t="s">
        <v>910</v>
      </c>
      <c r="I29" s="334" t="s">
        <v>542</v>
      </c>
      <c r="J29" s="385" t="s">
        <v>539</v>
      </c>
      <c r="K29" s="340" t="s">
        <v>509</v>
      </c>
      <c r="L29" s="340" t="s">
        <v>509</v>
      </c>
      <c r="M29" s="340" t="s">
        <v>509</v>
      </c>
      <c r="N29" s="340" t="s">
        <v>910</v>
      </c>
      <c r="O29" s="340" t="s">
        <v>540</v>
      </c>
      <c r="P29" s="340" t="s">
        <v>910</v>
      </c>
      <c r="Q29" s="340" t="s">
        <v>509</v>
      </c>
      <c r="R29" s="340" t="s">
        <v>509</v>
      </c>
      <c r="S29" s="378" t="s">
        <v>509</v>
      </c>
      <c r="T29" s="334">
        <v>4.2</v>
      </c>
      <c r="U29" s="334">
        <v>1.9</v>
      </c>
      <c r="V29" s="340" t="s">
        <v>910</v>
      </c>
      <c r="W29" s="334">
        <v>6.35</v>
      </c>
      <c r="X29" s="385" t="s">
        <v>540</v>
      </c>
      <c r="Y29" s="340" t="s">
        <v>509</v>
      </c>
      <c r="Z29" s="340" t="s">
        <v>509</v>
      </c>
      <c r="AA29" s="378" t="s">
        <v>541</v>
      </c>
    </row>
    <row r="30" spans="1:27" s="437" customFormat="1" ht="11.45" hidden="1" customHeight="1" x14ac:dyDescent="0.2">
      <c r="A30" s="402">
        <v>26</v>
      </c>
      <c r="B30" s="388">
        <v>722</v>
      </c>
      <c r="C30" s="137" t="s">
        <v>432</v>
      </c>
      <c r="D30" s="145" t="s">
        <v>1096</v>
      </c>
      <c r="E30" s="334">
        <v>0.7</v>
      </c>
      <c r="F30" s="340" t="s">
        <v>910</v>
      </c>
      <c r="G30" s="340" t="s">
        <v>910</v>
      </c>
      <c r="H30" s="340" t="s">
        <v>910</v>
      </c>
      <c r="I30" s="334">
        <v>1.45</v>
      </c>
      <c r="J30" s="385" t="s">
        <v>539</v>
      </c>
      <c r="K30" s="340" t="s">
        <v>509</v>
      </c>
      <c r="L30" s="340" t="s">
        <v>509</v>
      </c>
      <c r="M30" s="340" t="s">
        <v>509</v>
      </c>
      <c r="N30" s="340" t="s">
        <v>910</v>
      </c>
      <c r="O30" s="340" t="s">
        <v>540</v>
      </c>
      <c r="P30" s="340" t="s">
        <v>910</v>
      </c>
      <c r="Q30" s="340" t="s">
        <v>509</v>
      </c>
      <c r="R30" s="340" t="s">
        <v>509</v>
      </c>
      <c r="S30" s="378" t="s">
        <v>509</v>
      </c>
      <c r="T30" s="334">
        <v>11</v>
      </c>
      <c r="U30" s="340">
        <v>18.7</v>
      </c>
      <c r="V30" s="334" t="s">
        <v>910</v>
      </c>
      <c r="W30" s="334">
        <v>29.95</v>
      </c>
      <c r="X30" s="385" t="s">
        <v>540</v>
      </c>
      <c r="Y30" s="340" t="s">
        <v>509</v>
      </c>
      <c r="Z30" s="340" t="s">
        <v>509</v>
      </c>
      <c r="AA30" s="378" t="s">
        <v>541</v>
      </c>
    </row>
    <row r="31" spans="1:27" s="437" customFormat="1" ht="11.45" hidden="1" customHeight="1" x14ac:dyDescent="0.2">
      <c r="A31" s="402">
        <v>27</v>
      </c>
      <c r="B31" s="388">
        <v>1315</v>
      </c>
      <c r="C31" s="137" t="s">
        <v>760</v>
      </c>
      <c r="D31" s="145" t="s">
        <v>1096</v>
      </c>
      <c r="E31" s="334">
        <v>1</v>
      </c>
      <c r="F31" s="334" t="s">
        <v>910</v>
      </c>
      <c r="G31" s="334">
        <v>0.8</v>
      </c>
      <c r="H31" s="340" t="s">
        <v>910</v>
      </c>
      <c r="I31" s="334">
        <v>2.2999999999999998</v>
      </c>
      <c r="J31" s="385" t="s">
        <v>539</v>
      </c>
      <c r="K31" s="340" t="s">
        <v>509</v>
      </c>
      <c r="L31" s="340" t="s">
        <v>509</v>
      </c>
      <c r="M31" s="340" t="s">
        <v>509</v>
      </c>
      <c r="N31" s="340" t="s">
        <v>910</v>
      </c>
      <c r="O31" s="340" t="s">
        <v>540</v>
      </c>
      <c r="P31" s="340" t="s">
        <v>910</v>
      </c>
      <c r="Q31" s="340" t="s">
        <v>509</v>
      </c>
      <c r="R31" s="340" t="s">
        <v>509</v>
      </c>
      <c r="S31" s="378" t="s">
        <v>509</v>
      </c>
      <c r="T31" s="334">
        <v>9.3000000000000007</v>
      </c>
      <c r="U31" s="334">
        <v>4.9000000000000004</v>
      </c>
      <c r="V31" s="334">
        <v>0.9</v>
      </c>
      <c r="W31" s="334">
        <v>15.1</v>
      </c>
      <c r="X31" s="385" t="s">
        <v>540</v>
      </c>
      <c r="Y31" s="340" t="s">
        <v>509</v>
      </c>
      <c r="Z31" s="340" t="s">
        <v>509</v>
      </c>
      <c r="AA31" s="378" t="s">
        <v>541</v>
      </c>
    </row>
    <row r="32" spans="1:27" s="437" customFormat="1" ht="11.45" customHeight="1" x14ac:dyDescent="0.2">
      <c r="A32" s="402">
        <v>28</v>
      </c>
      <c r="B32" s="388">
        <v>576</v>
      </c>
      <c r="C32" s="137" t="s">
        <v>409</v>
      </c>
      <c r="D32" s="145" t="s">
        <v>1096</v>
      </c>
      <c r="E32" s="340" t="s">
        <v>910</v>
      </c>
      <c r="F32" s="340" t="s">
        <v>910</v>
      </c>
      <c r="G32" s="340" t="s">
        <v>910</v>
      </c>
      <c r="H32" s="340" t="s">
        <v>910</v>
      </c>
      <c r="I32" s="334" t="s">
        <v>542</v>
      </c>
      <c r="J32" s="385" t="s">
        <v>539</v>
      </c>
      <c r="K32" s="340" t="s">
        <v>509</v>
      </c>
      <c r="L32" s="340" t="s">
        <v>509</v>
      </c>
      <c r="M32" s="340" t="s">
        <v>509</v>
      </c>
      <c r="N32" s="340" t="s">
        <v>910</v>
      </c>
      <c r="O32" s="340" t="s">
        <v>540</v>
      </c>
      <c r="P32" s="340" t="s">
        <v>910</v>
      </c>
      <c r="Q32" s="340" t="s">
        <v>509</v>
      </c>
      <c r="R32" s="340" t="s">
        <v>509</v>
      </c>
      <c r="S32" s="378" t="s">
        <v>509</v>
      </c>
      <c r="T32" s="334">
        <v>1.1000000000000001</v>
      </c>
      <c r="U32" s="334">
        <v>1.6</v>
      </c>
      <c r="V32" s="340" t="s">
        <v>910</v>
      </c>
      <c r="W32" s="334">
        <v>2.95</v>
      </c>
      <c r="X32" s="385" t="s">
        <v>540</v>
      </c>
      <c r="Y32" s="340" t="s">
        <v>509</v>
      </c>
      <c r="Z32" s="340" t="s">
        <v>509</v>
      </c>
      <c r="AA32" s="378" t="s">
        <v>541</v>
      </c>
    </row>
    <row r="33" spans="1:27" s="437" customFormat="1" ht="11.45" hidden="1" customHeight="1" x14ac:dyDescent="0.2">
      <c r="A33" s="402">
        <v>29</v>
      </c>
      <c r="B33" s="388">
        <v>161</v>
      </c>
      <c r="C33" s="137" t="s">
        <v>379</v>
      </c>
      <c r="D33" s="145" t="s">
        <v>1096</v>
      </c>
      <c r="E33" s="334">
        <v>2.8</v>
      </c>
      <c r="F33" s="340" t="s">
        <v>910</v>
      </c>
      <c r="G33" s="340" t="s">
        <v>910</v>
      </c>
      <c r="H33" s="340" t="s">
        <v>910</v>
      </c>
      <c r="I33" s="334">
        <v>3.55</v>
      </c>
      <c r="J33" s="385" t="s">
        <v>539</v>
      </c>
      <c r="K33" s="340" t="s">
        <v>509</v>
      </c>
      <c r="L33" s="340" t="s">
        <v>509</v>
      </c>
      <c r="M33" s="340" t="s">
        <v>509</v>
      </c>
      <c r="N33" s="334">
        <v>0.9</v>
      </c>
      <c r="O33" s="340" t="s">
        <v>540</v>
      </c>
      <c r="P33" s="340" t="s">
        <v>910</v>
      </c>
      <c r="Q33" s="340" t="s">
        <v>509</v>
      </c>
      <c r="R33" s="340" t="s">
        <v>509</v>
      </c>
      <c r="S33" s="378" t="s">
        <v>509</v>
      </c>
      <c r="T33" s="334">
        <v>0.7</v>
      </c>
      <c r="U33" s="334">
        <v>0.2</v>
      </c>
      <c r="V33" s="340" t="s">
        <v>910</v>
      </c>
      <c r="W33" s="334">
        <v>1.1499999999999999</v>
      </c>
      <c r="X33" s="385" t="s">
        <v>540</v>
      </c>
      <c r="Y33" s="340" t="s">
        <v>509</v>
      </c>
      <c r="Z33" s="340" t="s">
        <v>509</v>
      </c>
      <c r="AA33" s="378" t="s">
        <v>541</v>
      </c>
    </row>
    <row r="34" spans="1:27" s="437" customFormat="1" ht="11.45" hidden="1" customHeight="1" x14ac:dyDescent="0.2">
      <c r="A34" s="402">
        <v>30</v>
      </c>
      <c r="B34" s="388">
        <v>233</v>
      </c>
      <c r="C34" s="137" t="s">
        <v>386</v>
      </c>
      <c r="D34" s="145" t="s">
        <v>1096</v>
      </c>
      <c r="E34" s="340" t="s">
        <v>910</v>
      </c>
      <c r="F34" s="340" t="s">
        <v>910</v>
      </c>
      <c r="G34" s="334" t="s">
        <v>910</v>
      </c>
      <c r="H34" s="340" t="s">
        <v>910</v>
      </c>
      <c r="I34" s="334" t="s">
        <v>542</v>
      </c>
      <c r="J34" s="385" t="s">
        <v>539</v>
      </c>
      <c r="K34" s="340" t="s">
        <v>509</v>
      </c>
      <c r="L34" s="340" t="s">
        <v>509</v>
      </c>
      <c r="M34" s="340" t="s">
        <v>509</v>
      </c>
      <c r="N34" s="334" t="s">
        <v>910</v>
      </c>
      <c r="O34" s="340" t="s">
        <v>540</v>
      </c>
      <c r="P34" s="340" t="s">
        <v>910</v>
      </c>
      <c r="Q34" s="340" t="s">
        <v>509</v>
      </c>
      <c r="R34" s="340" t="s">
        <v>509</v>
      </c>
      <c r="S34" s="378" t="s">
        <v>509</v>
      </c>
      <c r="T34" s="334">
        <v>6</v>
      </c>
      <c r="U34" s="334">
        <v>6.9</v>
      </c>
      <c r="V34" s="334" t="s">
        <v>910</v>
      </c>
      <c r="W34" s="334">
        <v>13.15</v>
      </c>
      <c r="X34" s="385" t="s">
        <v>540</v>
      </c>
      <c r="Y34" s="340" t="s">
        <v>509</v>
      </c>
      <c r="Z34" s="340" t="s">
        <v>509</v>
      </c>
      <c r="AA34" s="378" t="s">
        <v>541</v>
      </c>
    </row>
    <row r="35" spans="1:27" s="437" customFormat="1" ht="11.45" hidden="1" customHeight="1" x14ac:dyDescent="0.2">
      <c r="A35" s="402">
        <v>31</v>
      </c>
      <c r="B35" s="445">
        <v>639</v>
      </c>
      <c r="C35" s="435" t="s">
        <v>417</v>
      </c>
      <c r="D35" s="172" t="s">
        <v>1096</v>
      </c>
      <c r="E35" s="334">
        <v>0.7</v>
      </c>
      <c r="F35" s="340" t="s">
        <v>910</v>
      </c>
      <c r="G35" s="340" t="s">
        <v>910</v>
      </c>
      <c r="H35" s="340" t="s">
        <v>910</v>
      </c>
      <c r="I35" s="334">
        <v>1.45</v>
      </c>
      <c r="J35" s="385" t="s">
        <v>539</v>
      </c>
      <c r="K35" s="340" t="s">
        <v>509</v>
      </c>
      <c r="L35" s="340" t="s">
        <v>509</v>
      </c>
      <c r="M35" s="340" t="s">
        <v>509</v>
      </c>
      <c r="N35" s="334">
        <v>0.6</v>
      </c>
      <c r="O35" s="340" t="s">
        <v>540</v>
      </c>
      <c r="P35" s="340" t="s">
        <v>910</v>
      </c>
      <c r="Q35" s="340" t="s">
        <v>509</v>
      </c>
      <c r="R35" s="340" t="s">
        <v>509</v>
      </c>
      <c r="S35" s="378" t="s">
        <v>509</v>
      </c>
      <c r="T35" s="334">
        <v>6.5</v>
      </c>
      <c r="U35" s="340">
        <v>11.9</v>
      </c>
      <c r="V35" s="340" t="s">
        <v>910</v>
      </c>
      <c r="W35" s="334">
        <v>18.649999999999999</v>
      </c>
      <c r="X35" s="385" t="s">
        <v>540</v>
      </c>
      <c r="Y35" s="340" t="s">
        <v>509</v>
      </c>
      <c r="Z35" s="340" t="s">
        <v>509</v>
      </c>
      <c r="AA35" s="378" t="s">
        <v>541</v>
      </c>
    </row>
    <row r="36" spans="1:27" s="437" customFormat="1" ht="11.45" hidden="1" customHeight="1" x14ac:dyDescent="0.2">
      <c r="A36" s="402">
        <v>32</v>
      </c>
      <c r="B36" s="388">
        <v>949</v>
      </c>
      <c r="C36" s="137" t="s">
        <v>445</v>
      </c>
      <c r="D36" s="145" t="s">
        <v>1096</v>
      </c>
      <c r="E36" s="340" t="s">
        <v>910</v>
      </c>
      <c r="F36" s="340" t="s">
        <v>910</v>
      </c>
      <c r="G36" s="340" t="s">
        <v>910</v>
      </c>
      <c r="H36" s="340" t="s">
        <v>910</v>
      </c>
      <c r="I36" s="334" t="s">
        <v>542</v>
      </c>
      <c r="J36" s="385" t="s">
        <v>539</v>
      </c>
      <c r="K36" s="340" t="s">
        <v>509</v>
      </c>
      <c r="L36" s="340" t="s">
        <v>509</v>
      </c>
      <c r="M36" s="340" t="s">
        <v>509</v>
      </c>
      <c r="N36" s="340" t="s">
        <v>910</v>
      </c>
      <c r="O36" s="340" t="s">
        <v>540</v>
      </c>
      <c r="P36" s="340" t="s">
        <v>910</v>
      </c>
      <c r="Q36" s="340" t="s">
        <v>509</v>
      </c>
      <c r="R36" s="340" t="s">
        <v>509</v>
      </c>
      <c r="S36" s="378" t="s">
        <v>509</v>
      </c>
      <c r="T36" s="334">
        <v>1.4</v>
      </c>
      <c r="U36" s="334">
        <v>1.1000000000000001</v>
      </c>
      <c r="V36" s="334" t="s">
        <v>910</v>
      </c>
      <c r="W36" s="334">
        <v>2.75</v>
      </c>
      <c r="X36" s="385" t="s">
        <v>540</v>
      </c>
      <c r="Y36" s="340" t="s">
        <v>509</v>
      </c>
      <c r="Z36" s="340" t="s">
        <v>509</v>
      </c>
      <c r="AA36" s="378" t="s">
        <v>541</v>
      </c>
    </row>
    <row r="37" spans="1:27" s="437" customFormat="1" ht="11.45" hidden="1" customHeight="1" x14ac:dyDescent="0.2">
      <c r="A37" s="402">
        <v>33</v>
      </c>
      <c r="B37" s="388">
        <v>921</v>
      </c>
      <c r="C37" s="137" t="s">
        <v>443</v>
      </c>
      <c r="D37" s="145" t="s">
        <v>1096</v>
      </c>
      <c r="E37" s="334">
        <v>0.6</v>
      </c>
      <c r="F37" s="340" t="s">
        <v>910</v>
      </c>
      <c r="G37" s="340" t="s">
        <v>910</v>
      </c>
      <c r="H37" s="340" t="s">
        <v>910</v>
      </c>
      <c r="I37" s="334" t="s">
        <v>542</v>
      </c>
      <c r="J37" s="385" t="s">
        <v>539</v>
      </c>
      <c r="K37" s="340" t="s">
        <v>509</v>
      </c>
      <c r="L37" s="340" t="s">
        <v>509</v>
      </c>
      <c r="M37" s="340" t="s">
        <v>509</v>
      </c>
      <c r="N37" s="340" t="s">
        <v>910</v>
      </c>
      <c r="O37" s="340" t="s">
        <v>540</v>
      </c>
      <c r="P37" s="340" t="s">
        <v>910</v>
      </c>
      <c r="Q37" s="340" t="s">
        <v>509</v>
      </c>
      <c r="R37" s="340" t="s">
        <v>509</v>
      </c>
      <c r="S37" s="378" t="s">
        <v>509</v>
      </c>
      <c r="T37" s="334">
        <v>5.4</v>
      </c>
      <c r="U37" s="340">
        <v>10.7</v>
      </c>
      <c r="V37" s="340" t="s">
        <v>910</v>
      </c>
      <c r="W37" s="334">
        <v>16.350000000000001</v>
      </c>
      <c r="X37" s="385" t="s">
        <v>540</v>
      </c>
      <c r="Y37" s="340" t="s">
        <v>509</v>
      </c>
      <c r="Z37" s="340" t="s">
        <v>509</v>
      </c>
      <c r="AA37" s="378" t="s">
        <v>541</v>
      </c>
    </row>
    <row r="38" spans="1:27" s="437" customFormat="1" ht="11.45" hidden="1" customHeight="1" x14ac:dyDescent="0.2">
      <c r="A38" s="402">
        <v>34</v>
      </c>
      <c r="B38" s="468">
        <v>366</v>
      </c>
      <c r="C38" s="435" t="s">
        <v>394</v>
      </c>
      <c r="D38" s="172" t="s">
        <v>1096</v>
      </c>
      <c r="E38" s="340" t="s">
        <v>910</v>
      </c>
      <c r="F38" s="340" t="s">
        <v>910</v>
      </c>
      <c r="G38" s="340" t="s">
        <v>910</v>
      </c>
      <c r="H38" s="340" t="s">
        <v>910</v>
      </c>
      <c r="I38" s="334" t="s">
        <v>542</v>
      </c>
      <c r="J38" s="385" t="s">
        <v>539</v>
      </c>
      <c r="K38" s="340" t="s">
        <v>509</v>
      </c>
      <c r="L38" s="340" t="s">
        <v>509</v>
      </c>
      <c r="M38" s="340" t="s">
        <v>509</v>
      </c>
      <c r="N38" s="340" t="s">
        <v>910</v>
      </c>
      <c r="O38" s="340" t="s">
        <v>540</v>
      </c>
      <c r="P38" s="340" t="s">
        <v>910</v>
      </c>
      <c r="Q38" s="340" t="s">
        <v>509</v>
      </c>
      <c r="R38" s="340" t="s">
        <v>509</v>
      </c>
      <c r="S38" s="378" t="s">
        <v>509</v>
      </c>
      <c r="T38" s="334">
        <v>3.9</v>
      </c>
      <c r="U38" s="334">
        <v>1.3</v>
      </c>
      <c r="V38" s="340" t="s">
        <v>910</v>
      </c>
      <c r="W38" s="334">
        <v>5.45</v>
      </c>
      <c r="X38" s="385" t="s">
        <v>540</v>
      </c>
      <c r="Y38" s="340" t="s">
        <v>509</v>
      </c>
      <c r="Z38" s="340" t="s">
        <v>509</v>
      </c>
      <c r="AA38" s="378" t="s">
        <v>541</v>
      </c>
    </row>
    <row r="39" spans="1:27" s="437" customFormat="1" ht="11.45" hidden="1" customHeight="1" x14ac:dyDescent="0.2">
      <c r="A39" s="402">
        <v>35</v>
      </c>
      <c r="B39" s="388">
        <v>642</v>
      </c>
      <c r="C39" s="137" t="s">
        <v>418</v>
      </c>
      <c r="D39" s="145" t="s">
        <v>1096</v>
      </c>
      <c r="E39" s="334">
        <v>0.5</v>
      </c>
      <c r="F39" s="340" t="s">
        <v>910</v>
      </c>
      <c r="G39" s="340" t="s">
        <v>910</v>
      </c>
      <c r="H39" s="340" t="s">
        <v>910</v>
      </c>
      <c r="I39" s="334" t="s">
        <v>542</v>
      </c>
      <c r="J39" s="385" t="s">
        <v>539</v>
      </c>
      <c r="K39" s="340" t="s">
        <v>509</v>
      </c>
      <c r="L39" s="340" t="s">
        <v>509</v>
      </c>
      <c r="M39" s="340" t="s">
        <v>509</v>
      </c>
      <c r="N39" s="340" t="s">
        <v>910</v>
      </c>
      <c r="O39" s="340" t="s">
        <v>540</v>
      </c>
      <c r="P39" s="340" t="s">
        <v>910</v>
      </c>
      <c r="Q39" s="340" t="s">
        <v>509</v>
      </c>
      <c r="R39" s="340" t="s">
        <v>509</v>
      </c>
      <c r="S39" s="378" t="s">
        <v>509</v>
      </c>
      <c r="T39" s="334">
        <v>14.8</v>
      </c>
      <c r="U39" s="340">
        <v>23.8</v>
      </c>
      <c r="V39" s="334">
        <v>0.7</v>
      </c>
      <c r="W39" s="334">
        <v>39.299999999999997</v>
      </c>
      <c r="X39" s="385" t="s">
        <v>540</v>
      </c>
      <c r="Y39" s="340" t="s">
        <v>509</v>
      </c>
      <c r="Z39" s="340" t="s">
        <v>509</v>
      </c>
      <c r="AA39" s="378" t="s">
        <v>541</v>
      </c>
    </row>
    <row r="40" spans="1:27" s="437" customFormat="1" ht="11.45" hidden="1" customHeight="1" x14ac:dyDescent="0.2">
      <c r="A40" s="402">
        <v>36</v>
      </c>
      <c r="B40" s="388">
        <v>413</v>
      </c>
      <c r="C40" s="137" t="s">
        <v>396</v>
      </c>
      <c r="D40" s="145" t="s">
        <v>1096</v>
      </c>
      <c r="E40" s="334">
        <v>0.6</v>
      </c>
      <c r="F40" s="340" t="s">
        <v>910</v>
      </c>
      <c r="G40" s="334">
        <v>0.5</v>
      </c>
      <c r="H40" s="340" t="s">
        <v>910</v>
      </c>
      <c r="I40" s="334">
        <v>1.6</v>
      </c>
      <c r="J40" s="385" t="s">
        <v>539</v>
      </c>
      <c r="K40" s="340" t="s">
        <v>509</v>
      </c>
      <c r="L40" s="340" t="s">
        <v>509</v>
      </c>
      <c r="M40" s="340" t="s">
        <v>509</v>
      </c>
      <c r="N40" s="340" t="s">
        <v>910</v>
      </c>
      <c r="O40" s="340" t="s">
        <v>540</v>
      </c>
      <c r="P40" s="340" t="s">
        <v>910</v>
      </c>
      <c r="Q40" s="340" t="s">
        <v>509</v>
      </c>
      <c r="R40" s="340" t="s">
        <v>509</v>
      </c>
      <c r="S40" s="378" t="s">
        <v>509</v>
      </c>
      <c r="T40" s="334">
        <v>0.8</v>
      </c>
      <c r="U40" s="334">
        <v>0.1</v>
      </c>
      <c r="V40" s="334">
        <v>0.7</v>
      </c>
      <c r="W40" s="334">
        <v>1.6</v>
      </c>
      <c r="X40" s="385" t="s">
        <v>540</v>
      </c>
      <c r="Y40" s="340" t="s">
        <v>509</v>
      </c>
      <c r="Z40" s="340" t="s">
        <v>509</v>
      </c>
      <c r="AA40" s="378" t="s">
        <v>541</v>
      </c>
    </row>
    <row r="41" spans="1:27" s="437" customFormat="1" ht="11.45" hidden="1" customHeight="1" x14ac:dyDescent="0.2">
      <c r="A41" s="402">
        <v>37</v>
      </c>
      <c r="B41" s="388">
        <v>643</v>
      </c>
      <c r="C41" s="137" t="s">
        <v>419</v>
      </c>
      <c r="D41" s="145" t="s">
        <v>1096</v>
      </c>
      <c r="E41" s="334" t="s">
        <v>910</v>
      </c>
      <c r="F41" s="340" t="s">
        <v>910</v>
      </c>
      <c r="G41" s="334" t="s">
        <v>910</v>
      </c>
      <c r="H41" s="334">
        <v>6.8</v>
      </c>
      <c r="I41" s="334">
        <v>7.55</v>
      </c>
      <c r="J41" s="385" t="s">
        <v>539</v>
      </c>
      <c r="K41" s="340" t="s">
        <v>509</v>
      </c>
      <c r="L41" s="340" t="s">
        <v>509</v>
      </c>
      <c r="M41" s="340" t="s">
        <v>509</v>
      </c>
      <c r="N41" s="340" t="s">
        <v>910</v>
      </c>
      <c r="O41" s="340" t="s">
        <v>540</v>
      </c>
      <c r="P41" s="340" t="s">
        <v>910</v>
      </c>
      <c r="Q41" s="340" t="s">
        <v>509</v>
      </c>
      <c r="R41" s="340" t="s">
        <v>509</v>
      </c>
      <c r="S41" s="361">
        <v>0.1</v>
      </c>
      <c r="T41" s="334">
        <v>1.7</v>
      </c>
      <c r="U41" s="334">
        <v>1.3</v>
      </c>
      <c r="V41" s="340" t="s">
        <v>910</v>
      </c>
      <c r="W41" s="334">
        <v>3.25</v>
      </c>
      <c r="X41" s="385" t="s">
        <v>540</v>
      </c>
      <c r="Y41" s="340" t="s">
        <v>509</v>
      </c>
      <c r="Z41" s="340" t="s">
        <v>509</v>
      </c>
      <c r="AA41" s="378" t="s">
        <v>541</v>
      </c>
    </row>
    <row r="42" spans="1:27" s="437" customFormat="1" ht="11.45" customHeight="1" x14ac:dyDescent="0.2">
      <c r="A42" s="402">
        <v>38</v>
      </c>
      <c r="B42" s="388">
        <v>460</v>
      </c>
      <c r="C42" s="137" t="s">
        <v>402</v>
      </c>
      <c r="D42" s="145" t="s">
        <v>1096</v>
      </c>
      <c r="E42" s="340" t="s">
        <v>910</v>
      </c>
      <c r="F42" s="340" t="s">
        <v>910</v>
      </c>
      <c r="G42" s="340" t="s">
        <v>910</v>
      </c>
      <c r="H42" s="340" t="s">
        <v>910</v>
      </c>
      <c r="I42" s="334" t="s">
        <v>542</v>
      </c>
      <c r="J42" s="385" t="s">
        <v>539</v>
      </c>
      <c r="K42" s="340" t="s">
        <v>509</v>
      </c>
      <c r="L42" s="340" t="s">
        <v>509</v>
      </c>
      <c r="M42" s="340" t="s">
        <v>509</v>
      </c>
      <c r="N42" s="340" t="s">
        <v>910</v>
      </c>
      <c r="O42" s="340" t="s">
        <v>540</v>
      </c>
      <c r="P42" s="340" t="s">
        <v>910</v>
      </c>
      <c r="Q42" s="340" t="s">
        <v>509</v>
      </c>
      <c r="R42" s="340" t="s">
        <v>509</v>
      </c>
      <c r="S42" s="378" t="s">
        <v>509</v>
      </c>
      <c r="T42" s="334">
        <v>8.4</v>
      </c>
      <c r="U42" s="340">
        <v>13.2</v>
      </c>
      <c r="V42" s="334">
        <v>1.2</v>
      </c>
      <c r="W42" s="334">
        <v>22.8</v>
      </c>
      <c r="X42" s="385" t="s">
        <v>540</v>
      </c>
      <c r="Y42" s="340" t="s">
        <v>509</v>
      </c>
      <c r="Z42" s="340" t="s">
        <v>509</v>
      </c>
      <c r="AA42" s="378" t="s">
        <v>541</v>
      </c>
    </row>
    <row r="43" spans="1:27" s="437" customFormat="1" ht="11.45" customHeight="1" x14ac:dyDescent="0.2">
      <c r="A43" s="402">
        <v>39</v>
      </c>
      <c r="B43" s="388">
        <v>11</v>
      </c>
      <c r="C43" s="137" t="s">
        <v>362</v>
      </c>
      <c r="D43" s="145" t="s">
        <v>1100</v>
      </c>
      <c r="E43" s="334">
        <v>0.8</v>
      </c>
      <c r="F43" s="334">
        <v>1.7</v>
      </c>
      <c r="G43" s="340" t="s">
        <v>910</v>
      </c>
      <c r="H43" s="340" t="s">
        <v>910</v>
      </c>
      <c r="I43" s="334">
        <v>3</v>
      </c>
      <c r="J43" s="385" t="s">
        <v>539</v>
      </c>
      <c r="K43" s="340" t="s">
        <v>509</v>
      </c>
      <c r="L43" s="340" t="s">
        <v>509</v>
      </c>
      <c r="M43" s="340" t="s">
        <v>509</v>
      </c>
      <c r="N43" s="334">
        <v>0.6</v>
      </c>
      <c r="O43" s="340" t="s">
        <v>540</v>
      </c>
      <c r="P43" s="340" t="s">
        <v>910</v>
      </c>
      <c r="Q43" s="340" t="s">
        <v>509</v>
      </c>
      <c r="R43" s="340" t="s">
        <v>509</v>
      </c>
      <c r="S43" s="378" t="s">
        <v>509</v>
      </c>
      <c r="T43" s="334">
        <v>17.3</v>
      </c>
      <c r="U43" s="340">
        <v>18.600000000000001</v>
      </c>
      <c r="V43" s="340" t="s">
        <v>910</v>
      </c>
      <c r="W43" s="334">
        <v>36.15</v>
      </c>
      <c r="X43" s="385" t="s">
        <v>540</v>
      </c>
      <c r="Y43" s="340" t="s">
        <v>509</v>
      </c>
      <c r="Z43" s="340" t="s">
        <v>509</v>
      </c>
      <c r="AA43" s="378" t="s">
        <v>541</v>
      </c>
    </row>
    <row r="44" spans="1:27" s="437" customFormat="1" ht="11.45" hidden="1" customHeight="1" x14ac:dyDescent="0.2">
      <c r="A44" s="402">
        <v>40</v>
      </c>
      <c r="B44" s="388">
        <v>1313</v>
      </c>
      <c r="C44" s="137" t="s">
        <v>758</v>
      </c>
      <c r="D44" s="145" t="s">
        <v>1098</v>
      </c>
      <c r="E44" s="334">
        <v>0.6</v>
      </c>
      <c r="F44" s="334" t="s">
        <v>910</v>
      </c>
      <c r="G44" s="340" t="s">
        <v>910</v>
      </c>
      <c r="H44" s="340" t="s">
        <v>910</v>
      </c>
      <c r="I44" s="334" t="s">
        <v>542</v>
      </c>
      <c r="J44" s="385" t="s">
        <v>539</v>
      </c>
      <c r="K44" s="340" t="s">
        <v>509</v>
      </c>
      <c r="L44" s="340" t="s">
        <v>509</v>
      </c>
      <c r="M44" s="340" t="s">
        <v>509</v>
      </c>
      <c r="N44" s="334">
        <v>0.6</v>
      </c>
      <c r="O44" s="340" t="s">
        <v>540</v>
      </c>
      <c r="P44" s="340" t="s">
        <v>910</v>
      </c>
      <c r="Q44" s="340" t="s">
        <v>509</v>
      </c>
      <c r="R44" s="340" t="s">
        <v>509</v>
      </c>
      <c r="S44" s="378" t="s">
        <v>509</v>
      </c>
      <c r="T44" s="334">
        <v>10.8</v>
      </c>
      <c r="U44" s="340">
        <v>24.4</v>
      </c>
      <c r="V44" s="340" t="s">
        <v>910</v>
      </c>
      <c r="W44" s="334">
        <v>35.450000000000003</v>
      </c>
      <c r="X44" s="385" t="s">
        <v>540</v>
      </c>
      <c r="Y44" s="340" t="s">
        <v>509</v>
      </c>
      <c r="Z44" s="340" t="s">
        <v>509</v>
      </c>
      <c r="AA44" s="378" t="s">
        <v>541</v>
      </c>
    </row>
    <row r="45" spans="1:27" s="437" customFormat="1" ht="11.45" customHeight="1" x14ac:dyDescent="0.2">
      <c r="A45" s="402">
        <v>41</v>
      </c>
      <c r="B45" s="445">
        <v>651</v>
      </c>
      <c r="C45" s="435" t="s">
        <v>420</v>
      </c>
      <c r="D45" s="172" t="s">
        <v>1098</v>
      </c>
      <c r="E45" s="340" t="s">
        <v>910</v>
      </c>
      <c r="F45" s="340" t="s">
        <v>910</v>
      </c>
      <c r="G45" s="340" t="s">
        <v>910</v>
      </c>
      <c r="H45" s="340" t="s">
        <v>910</v>
      </c>
      <c r="I45" s="334" t="s">
        <v>542</v>
      </c>
      <c r="J45" s="385" t="s">
        <v>539</v>
      </c>
      <c r="K45" s="340" t="s">
        <v>509</v>
      </c>
      <c r="L45" s="340" t="s">
        <v>509</v>
      </c>
      <c r="M45" s="340" t="s">
        <v>509</v>
      </c>
      <c r="N45" s="340" t="s">
        <v>910</v>
      </c>
      <c r="O45" s="340" t="s">
        <v>540</v>
      </c>
      <c r="P45" s="340" t="s">
        <v>910</v>
      </c>
      <c r="Q45" s="340" t="s">
        <v>509</v>
      </c>
      <c r="R45" s="340" t="s">
        <v>509</v>
      </c>
      <c r="S45" s="378" t="s">
        <v>509</v>
      </c>
      <c r="T45" s="334">
        <v>1</v>
      </c>
      <c r="U45" s="334">
        <v>1.1000000000000001</v>
      </c>
      <c r="V45" s="340" t="s">
        <v>910</v>
      </c>
      <c r="W45" s="334">
        <v>2.35</v>
      </c>
      <c r="X45" s="385" t="s">
        <v>540</v>
      </c>
      <c r="Y45" s="340" t="s">
        <v>509</v>
      </c>
      <c r="Z45" s="340" t="s">
        <v>509</v>
      </c>
      <c r="AA45" s="378" t="s">
        <v>541</v>
      </c>
    </row>
    <row r="46" spans="1:27" s="437" customFormat="1" ht="11.45" customHeight="1" x14ac:dyDescent="0.2">
      <c r="A46" s="402">
        <v>42</v>
      </c>
      <c r="B46" s="388">
        <v>1020</v>
      </c>
      <c r="C46" s="137" t="s">
        <v>449</v>
      </c>
      <c r="D46" s="145" t="s">
        <v>1098</v>
      </c>
      <c r="E46" s="340" t="s">
        <v>910</v>
      </c>
      <c r="F46" s="340" t="s">
        <v>910</v>
      </c>
      <c r="G46" s="340" t="s">
        <v>910</v>
      </c>
      <c r="H46" s="340" t="s">
        <v>910</v>
      </c>
      <c r="I46" s="334" t="s">
        <v>542</v>
      </c>
      <c r="J46" s="385" t="s">
        <v>539</v>
      </c>
      <c r="K46" s="340" t="s">
        <v>509</v>
      </c>
      <c r="L46" s="340" t="s">
        <v>509</v>
      </c>
      <c r="M46" s="340" t="s">
        <v>509</v>
      </c>
      <c r="N46" s="340" t="s">
        <v>910</v>
      </c>
      <c r="O46" s="340" t="s">
        <v>540</v>
      </c>
      <c r="P46" s="340" t="s">
        <v>910</v>
      </c>
      <c r="Q46" s="340" t="s">
        <v>509</v>
      </c>
      <c r="R46" s="340" t="s">
        <v>509</v>
      </c>
      <c r="S46" s="378" t="s">
        <v>509</v>
      </c>
      <c r="T46" s="334">
        <v>0.6</v>
      </c>
      <c r="U46" s="334">
        <v>0.5</v>
      </c>
      <c r="V46" s="334">
        <v>2.2000000000000002</v>
      </c>
      <c r="W46" s="334">
        <v>3.3</v>
      </c>
      <c r="X46" s="385" t="s">
        <v>540</v>
      </c>
      <c r="Y46" s="340" t="s">
        <v>509</v>
      </c>
      <c r="Z46" s="340" t="s">
        <v>509</v>
      </c>
      <c r="AA46" s="378" t="s">
        <v>541</v>
      </c>
    </row>
    <row r="47" spans="1:27" s="437" customFormat="1" ht="11.45" hidden="1" customHeight="1" x14ac:dyDescent="0.2">
      <c r="A47" s="402">
        <v>43</v>
      </c>
      <c r="B47" s="388">
        <v>1063</v>
      </c>
      <c r="C47" s="137" t="s">
        <v>753</v>
      </c>
      <c r="D47" s="145" t="s">
        <v>1098</v>
      </c>
      <c r="E47" s="334">
        <v>0.6</v>
      </c>
      <c r="F47" s="334">
        <v>0.6</v>
      </c>
      <c r="G47" s="340" t="s">
        <v>910</v>
      </c>
      <c r="H47" s="340" t="s">
        <v>910</v>
      </c>
      <c r="I47" s="334">
        <v>1.7</v>
      </c>
      <c r="J47" s="385" t="s">
        <v>539</v>
      </c>
      <c r="K47" s="340" t="s">
        <v>509</v>
      </c>
      <c r="L47" s="340" t="s">
        <v>509</v>
      </c>
      <c r="M47" s="340" t="s">
        <v>509</v>
      </c>
      <c r="N47" s="340" t="s">
        <v>910</v>
      </c>
      <c r="O47" s="340" t="s">
        <v>540</v>
      </c>
      <c r="P47" s="340" t="s">
        <v>910</v>
      </c>
      <c r="Q47" s="340" t="s">
        <v>509</v>
      </c>
      <c r="R47" s="340" t="s">
        <v>509</v>
      </c>
      <c r="S47" s="378" t="s">
        <v>509</v>
      </c>
      <c r="T47" s="334">
        <v>3.5</v>
      </c>
      <c r="U47" s="334">
        <v>3.7</v>
      </c>
      <c r="V47" s="334">
        <v>1.6</v>
      </c>
      <c r="W47" s="334">
        <v>8.8000000000000007</v>
      </c>
      <c r="X47" s="385" t="s">
        <v>540</v>
      </c>
      <c r="Y47" s="340" t="s">
        <v>509</v>
      </c>
      <c r="Z47" s="340" t="s">
        <v>509</v>
      </c>
      <c r="AA47" s="378" t="s">
        <v>541</v>
      </c>
    </row>
    <row r="48" spans="1:27" s="437" customFormat="1" ht="11.45" hidden="1" customHeight="1" x14ac:dyDescent="0.2">
      <c r="A48" s="402">
        <v>44</v>
      </c>
      <c r="B48" s="388">
        <v>1317</v>
      </c>
      <c r="C48" s="137" t="s">
        <v>762</v>
      </c>
      <c r="D48" s="145" t="s">
        <v>1098</v>
      </c>
      <c r="E48" s="334">
        <v>0.7</v>
      </c>
      <c r="F48" s="334">
        <v>1.3</v>
      </c>
      <c r="G48" s="334">
        <v>0.5</v>
      </c>
      <c r="H48" s="340" t="s">
        <v>910</v>
      </c>
      <c r="I48" s="334">
        <v>2.75</v>
      </c>
      <c r="J48" s="385" t="s">
        <v>539</v>
      </c>
      <c r="K48" s="340" t="s">
        <v>509</v>
      </c>
      <c r="L48" s="340" t="s">
        <v>509</v>
      </c>
      <c r="M48" s="340" t="s">
        <v>509</v>
      </c>
      <c r="N48" s="340" t="s">
        <v>910</v>
      </c>
      <c r="O48" s="340" t="s">
        <v>540</v>
      </c>
      <c r="P48" s="340" t="s">
        <v>910</v>
      </c>
      <c r="Q48" s="340" t="s">
        <v>509</v>
      </c>
      <c r="R48" s="340" t="s">
        <v>509</v>
      </c>
      <c r="S48" s="361">
        <v>0.2</v>
      </c>
      <c r="T48" s="334">
        <v>11.7</v>
      </c>
      <c r="U48" s="340">
        <v>12.4</v>
      </c>
      <c r="V48" s="334">
        <v>1.4</v>
      </c>
      <c r="W48" s="334">
        <v>25.5</v>
      </c>
      <c r="X48" s="385" t="s">
        <v>540</v>
      </c>
      <c r="Y48" s="340" t="s">
        <v>509</v>
      </c>
      <c r="Z48" s="340" t="s">
        <v>509</v>
      </c>
      <c r="AA48" s="378" t="s">
        <v>541</v>
      </c>
    </row>
    <row r="49" spans="1:27" s="437" customFormat="1" ht="11.45" hidden="1" customHeight="1" x14ac:dyDescent="0.2">
      <c r="A49" s="402">
        <v>45</v>
      </c>
      <c r="B49" s="468">
        <v>501</v>
      </c>
      <c r="C49" s="435" t="s">
        <v>405</v>
      </c>
      <c r="D49" s="172" t="s">
        <v>1098</v>
      </c>
      <c r="E49" s="340" t="s">
        <v>910</v>
      </c>
      <c r="F49" s="334" t="s">
        <v>910</v>
      </c>
      <c r="G49" s="340" t="s">
        <v>910</v>
      </c>
      <c r="H49" s="340" t="s">
        <v>910</v>
      </c>
      <c r="I49" s="334" t="s">
        <v>542</v>
      </c>
      <c r="J49" s="385" t="s">
        <v>539</v>
      </c>
      <c r="K49" s="340" t="s">
        <v>509</v>
      </c>
      <c r="L49" s="340" t="s">
        <v>509</v>
      </c>
      <c r="M49" s="340" t="s">
        <v>509</v>
      </c>
      <c r="N49" s="340" t="s">
        <v>910</v>
      </c>
      <c r="O49" s="340" t="s">
        <v>540</v>
      </c>
      <c r="P49" s="340" t="s">
        <v>910</v>
      </c>
      <c r="Q49" s="340" t="s">
        <v>509</v>
      </c>
      <c r="R49" s="340" t="s">
        <v>509</v>
      </c>
      <c r="S49" s="378" t="s">
        <v>509</v>
      </c>
      <c r="T49" s="334">
        <v>0.2</v>
      </c>
      <c r="U49" s="334" t="s">
        <v>509</v>
      </c>
      <c r="V49" s="334" t="s">
        <v>910</v>
      </c>
      <c r="W49" s="334">
        <v>0.5</v>
      </c>
      <c r="X49" s="385" t="s">
        <v>540</v>
      </c>
      <c r="Y49" s="340" t="s">
        <v>509</v>
      </c>
      <c r="Z49" s="340" t="s">
        <v>509</v>
      </c>
      <c r="AA49" s="378" t="s">
        <v>541</v>
      </c>
    </row>
    <row r="50" spans="1:27" s="437" customFormat="1" ht="11.45" hidden="1" customHeight="1" x14ac:dyDescent="0.2">
      <c r="A50" s="402">
        <v>46</v>
      </c>
      <c r="B50" s="388">
        <v>1324</v>
      </c>
      <c r="C50" s="137" t="s">
        <v>769</v>
      </c>
      <c r="D50" s="145" t="s">
        <v>1098</v>
      </c>
      <c r="E50" s="340" t="s">
        <v>910</v>
      </c>
      <c r="F50" s="340" t="s">
        <v>910</v>
      </c>
      <c r="G50" s="340" t="s">
        <v>910</v>
      </c>
      <c r="H50" s="340" t="s">
        <v>910</v>
      </c>
      <c r="I50" s="334" t="s">
        <v>542</v>
      </c>
      <c r="J50" s="385" t="s">
        <v>539</v>
      </c>
      <c r="K50" s="340" t="s">
        <v>509</v>
      </c>
      <c r="L50" s="340" t="s">
        <v>509</v>
      </c>
      <c r="M50" s="340" t="s">
        <v>509</v>
      </c>
      <c r="N50" s="340" t="s">
        <v>910</v>
      </c>
      <c r="O50" s="340" t="s">
        <v>540</v>
      </c>
      <c r="P50" s="340" t="s">
        <v>910</v>
      </c>
      <c r="Q50" s="340" t="s">
        <v>509</v>
      </c>
      <c r="R50" s="340" t="s">
        <v>509</v>
      </c>
      <c r="S50" s="378" t="s">
        <v>509</v>
      </c>
      <c r="T50" s="334">
        <v>4</v>
      </c>
      <c r="U50" s="334">
        <v>0.5</v>
      </c>
      <c r="V50" s="340" t="s">
        <v>910</v>
      </c>
      <c r="W50" s="334">
        <v>4.75</v>
      </c>
      <c r="X50" s="385" t="s">
        <v>540</v>
      </c>
      <c r="Y50" s="340" t="s">
        <v>509</v>
      </c>
      <c r="Z50" s="340" t="s">
        <v>509</v>
      </c>
      <c r="AA50" s="378" t="s">
        <v>541</v>
      </c>
    </row>
    <row r="51" spans="1:27" s="437" customFormat="1" ht="11.45" hidden="1" customHeight="1" x14ac:dyDescent="0.2">
      <c r="A51" s="402">
        <v>47</v>
      </c>
      <c r="B51" s="388">
        <v>28</v>
      </c>
      <c r="C51" s="137" t="s">
        <v>365</v>
      </c>
      <c r="D51" s="145" t="s">
        <v>1106</v>
      </c>
      <c r="E51" s="334">
        <v>3.9</v>
      </c>
      <c r="F51" s="340" t="s">
        <v>910</v>
      </c>
      <c r="G51" s="340" t="s">
        <v>910</v>
      </c>
      <c r="H51" s="340" t="s">
        <v>910</v>
      </c>
      <c r="I51" s="334">
        <v>4.6500000000000004</v>
      </c>
      <c r="J51" s="385" t="s">
        <v>539</v>
      </c>
      <c r="K51" s="340" t="s">
        <v>509</v>
      </c>
      <c r="L51" s="340" t="s">
        <v>509</v>
      </c>
      <c r="M51" s="340" t="s">
        <v>509</v>
      </c>
      <c r="N51" s="334" t="s">
        <v>910</v>
      </c>
      <c r="O51" s="340" t="s">
        <v>540</v>
      </c>
      <c r="P51" s="340" t="s">
        <v>910</v>
      </c>
      <c r="Q51" s="340" t="s">
        <v>509</v>
      </c>
      <c r="R51" s="340" t="s">
        <v>509</v>
      </c>
      <c r="S51" s="378" t="s">
        <v>509</v>
      </c>
      <c r="T51" s="334">
        <v>1.3</v>
      </c>
      <c r="U51" s="334">
        <v>0.7</v>
      </c>
      <c r="V51" s="334" t="s">
        <v>910</v>
      </c>
      <c r="W51" s="334">
        <v>2.25</v>
      </c>
      <c r="X51" s="385" t="s">
        <v>540</v>
      </c>
      <c r="Y51" s="340" t="s">
        <v>509</v>
      </c>
      <c r="Z51" s="340" t="s">
        <v>509</v>
      </c>
      <c r="AA51" s="378" t="s">
        <v>541</v>
      </c>
    </row>
    <row r="52" spans="1:27" s="437" customFormat="1" ht="11.45" hidden="1" customHeight="1" x14ac:dyDescent="0.2">
      <c r="A52" s="402">
        <v>48</v>
      </c>
      <c r="B52" s="388">
        <v>129</v>
      </c>
      <c r="C52" s="137" t="s">
        <v>376</v>
      </c>
      <c r="D52" s="145" t="s">
        <v>1106</v>
      </c>
      <c r="E52" s="334">
        <v>1.1000000000000001</v>
      </c>
      <c r="F52" s="334">
        <v>1.3</v>
      </c>
      <c r="G52" s="334">
        <v>0.7</v>
      </c>
      <c r="H52" s="340" t="s">
        <v>910</v>
      </c>
      <c r="I52" s="334">
        <v>3.35</v>
      </c>
      <c r="J52" s="385" t="s">
        <v>539</v>
      </c>
      <c r="K52" s="340" t="s">
        <v>509</v>
      </c>
      <c r="L52" s="340" t="s">
        <v>509</v>
      </c>
      <c r="M52" s="340" t="s">
        <v>509</v>
      </c>
      <c r="N52" s="340" t="s">
        <v>910</v>
      </c>
      <c r="O52" s="340" t="s">
        <v>540</v>
      </c>
      <c r="P52" s="340" t="s">
        <v>910</v>
      </c>
      <c r="Q52" s="340" t="s">
        <v>509</v>
      </c>
      <c r="R52" s="340" t="s">
        <v>509</v>
      </c>
      <c r="S52" s="378" t="s">
        <v>509</v>
      </c>
      <c r="T52" s="334">
        <v>19.2</v>
      </c>
      <c r="U52" s="340">
        <v>26.6</v>
      </c>
      <c r="V52" s="334">
        <v>1.1000000000000001</v>
      </c>
      <c r="W52" s="334">
        <v>46.9</v>
      </c>
      <c r="X52" s="385" t="s">
        <v>540</v>
      </c>
      <c r="Y52" s="340" t="s">
        <v>509</v>
      </c>
      <c r="Z52" s="340" t="s">
        <v>509</v>
      </c>
      <c r="AA52" s="378" t="s">
        <v>541</v>
      </c>
    </row>
    <row r="53" spans="1:27" s="437" customFormat="1" ht="11.45" customHeight="1" x14ac:dyDescent="0.2">
      <c r="A53" s="402">
        <v>49</v>
      </c>
      <c r="B53" s="388">
        <v>895</v>
      </c>
      <c r="C53" s="137" t="s">
        <v>440</v>
      </c>
      <c r="D53" s="145" t="s">
        <v>1106</v>
      </c>
      <c r="E53" s="340" t="s">
        <v>910</v>
      </c>
      <c r="F53" s="340" t="s">
        <v>910</v>
      </c>
      <c r="G53" s="340" t="s">
        <v>910</v>
      </c>
      <c r="H53" s="340" t="s">
        <v>910</v>
      </c>
      <c r="I53" s="334" t="s">
        <v>542</v>
      </c>
      <c r="J53" s="385" t="s">
        <v>539</v>
      </c>
      <c r="K53" s="340" t="s">
        <v>509</v>
      </c>
      <c r="L53" s="340" t="s">
        <v>509</v>
      </c>
      <c r="M53" s="340" t="s">
        <v>509</v>
      </c>
      <c r="N53" s="340" t="s">
        <v>910</v>
      </c>
      <c r="O53" s="340" t="s">
        <v>540</v>
      </c>
      <c r="P53" s="340" t="s">
        <v>910</v>
      </c>
      <c r="Q53" s="340" t="s">
        <v>509</v>
      </c>
      <c r="R53" s="340" t="s">
        <v>509</v>
      </c>
      <c r="S53" s="378" t="s">
        <v>509</v>
      </c>
      <c r="T53" s="334">
        <v>3.2</v>
      </c>
      <c r="U53" s="334">
        <v>3.7</v>
      </c>
      <c r="V53" s="340" t="s">
        <v>910</v>
      </c>
      <c r="W53" s="334">
        <v>7.15</v>
      </c>
      <c r="X53" s="385" t="s">
        <v>540</v>
      </c>
      <c r="Y53" s="340" t="s">
        <v>509</v>
      </c>
      <c r="Z53" s="340" t="s">
        <v>509</v>
      </c>
      <c r="AA53" s="378" t="s">
        <v>541</v>
      </c>
    </row>
    <row r="54" spans="1:27" s="437" customFormat="1" ht="11.45" customHeight="1" x14ac:dyDescent="0.2">
      <c r="A54" s="402">
        <v>50</v>
      </c>
      <c r="B54" s="388">
        <v>162</v>
      </c>
      <c r="C54" s="137" t="s">
        <v>380</v>
      </c>
      <c r="D54" s="145" t="s">
        <v>1106</v>
      </c>
      <c r="E54" s="334">
        <v>0.6</v>
      </c>
      <c r="F54" s="340" t="s">
        <v>910</v>
      </c>
      <c r="G54" s="340" t="s">
        <v>910</v>
      </c>
      <c r="H54" s="340" t="s">
        <v>910</v>
      </c>
      <c r="I54" s="334" t="s">
        <v>542</v>
      </c>
      <c r="J54" s="385" t="s">
        <v>539</v>
      </c>
      <c r="K54" s="340" t="s">
        <v>509</v>
      </c>
      <c r="L54" s="340" t="s">
        <v>509</v>
      </c>
      <c r="M54" s="340" t="s">
        <v>509</v>
      </c>
      <c r="N54" s="340" t="s">
        <v>910</v>
      </c>
      <c r="O54" s="340" t="s">
        <v>540</v>
      </c>
      <c r="P54" s="340" t="s">
        <v>910</v>
      </c>
      <c r="Q54" s="340" t="s">
        <v>509</v>
      </c>
      <c r="R54" s="340" t="s">
        <v>509</v>
      </c>
      <c r="S54" s="378" t="s">
        <v>509</v>
      </c>
      <c r="T54" s="334">
        <v>8.1</v>
      </c>
      <c r="U54" s="334">
        <v>3</v>
      </c>
      <c r="V54" s="340" t="s">
        <v>910</v>
      </c>
      <c r="W54" s="334">
        <v>11.35</v>
      </c>
      <c r="X54" s="385" t="s">
        <v>540</v>
      </c>
      <c r="Y54" s="340" t="s">
        <v>509</v>
      </c>
      <c r="Z54" s="340" t="s">
        <v>509</v>
      </c>
      <c r="AA54" s="378" t="s">
        <v>541</v>
      </c>
    </row>
    <row r="55" spans="1:27" s="437" customFormat="1" ht="11.45" hidden="1" customHeight="1" x14ac:dyDescent="0.2">
      <c r="A55" s="402">
        <v>51</v>
      </c>
      <c r="B55" s="388">
        <v>908</v>
      </c>
      <c r="C55" s="137" t="s">
        <v>442</v>
      </c>
      <c r="D55" s="145" t="s">
        <v>1106</v>
      </c>
      <c r="E55" s="334">
        <v>0.6</v>
      </c>
      <c r="F55" s="340" t="s">
        <v>910</v>
      </c>
      <c r="G55" s="334">
        <v>0.7</v>
      </c>
      <c r="H55" s="340" t="s">
        <v>910</v>
      </c>
      <c r="I55" s="334">
        <v>1.8</v>
      </c>
      <c r="J55" s="385" t="s">
        <v>539</v>
      </c>
      <c r="K55" s="340" t="s">
        <v>509</v>
      </c>
      <c r="L55" s="340" t="s">
        <v>509</v>
      </c>
      <c r="M55" s="340" t="s">
        <v>509</v>
      </c>
      <c r="N55" s="340" t="s">
        <v>910</v>
      </c>
      <c r="O55" s="340" t="s">
        <v>540</v>
      </c>
      <c r="P55" s="340" t="s">
        <v>910</v>
      </c>
      <c r="Q55" s="340" t="s">
        <v>509</v>
      </c>
      <c r="R55" s="340" t="s">
        <v>509</v>
      </c>
      <c r="S55" s="378" t="s">
        <v>509</v>
      </c>
      <c r="T55" s="334">
        <v>4.8</v>
      </c>
      <c r="U55" s="334">
        <v>3</v>
      </c>
      <c r="V55" s="340" t="s">
        <v>910</v>
      </c>
      <c r="W55" s="334">
        <v>8.0500000000000007</v>
      </c>
      <c r="X55" s="385" t="s">
        <v>540</v>
      </c>
      <c r="Y55" s="340" t="s">
        <v>509</v>
      </c>
      <c r="Z55" s="340" t="s">
        <v>509</v>
      </c>
      <c r="AA55" s="378" t="s">
        <v>541</v>
      </c>
    </row>
    <row r="56" spans="1:27" s="437" customFormat="1" ht="11.45" hidden="1" customHeight="1" x14ac:dyDescent="0.2">
      <c r="A56" s="402">
        <v>52</v>
      </c>
      <c r="B56" s="388">
        <v>195</v>
      </c>
      <c r="C56" s="435" t="s">
        <v>382</v>
      </c>
      <c r="D56" s="172" t="s">
        <v>1106</v>
      </c>
      <c r="E56" s="340" t="s">
        <v>910</v>
      </c>
      <c r="F56" s="334">
        <v>0.7</v>
      </c>
      <c r="G56" s="340" t="s">
        <v>910</v>
      </c>
      <c r="H56" s="340" t="s">
        <v>910</v>
      </c>
      <c r="I56" s="334">
        <v>1.45</v>
      </c>
      <c r="J56" s="385" t="s">
        <v>539</v>
      </c>
      <c r="K56" s="340" t="s">
        <v>509</v>
      </c>
      <c r="L56" s="340" t="s">
        <v>509</v>
      </c>
      <c r="M56" s="340" t="s">
        <v>509</v>
      </c>
      <c r="N56" s="340" t="s">
        <v>910</v>
      </c>
      <c r="O56" s="340" t="s">
        <v>540</v>
      </c>
      <c r="P56" s="340" t="s">
        <v>910</v>
      </c>
      <c r="Q56" s="340" t="s">
        <v>509</v>
      </c>
      <c r="R56" s="340" t="s">
        <v>509</v>
      </c>
      <c r="S56" s="378" t="s">
        <v>509</v>
      </c>
      <c r="T56" s="334">
        <v>10.199999999999999</v>
      </c>
      <c r="U56" s="340">
        <v>21.6</v>
      </c>
      <c r="V56" s="340" t="s">
        <v>910</v>
      </c>
      <c r="W56" s="334">
        <v>32.049999999999997</v>
      </c>
      <c r="X56" s="385" t="s">
        <v>540</v>
      </c>
      <c r="Y56" s="340" t="s">
        <v>509</v>
      </c>
      <c r="Z56" s="340" t="s">
        <v>509</v>
      </c>
      <c r="AA56" s="378" t="s">
        <v>541</v>
      </c>
    </row>
    <row r="57" spans="1:27" s="437" customFormat="1" ht="11.45" hidden="1" customHeight="1" x14ac:dyDescent="0.2">
      <c r="A57" s="402">
        <v>53</v>
      </c>
      <c r="B57" s="388">
        <v>1205</v>
      </c>
      <c r="C57" s="137" t="s">
        <v>756</v>
      </c>
      <c r="D57" s="145" t="s">
        <v>1106</v>
      </c>
      <c r="E57" s="334">
        <v>0.8</v>
      </c>
      <c r="F57" s="340" t="s">
        <v>910</v>
      </c>
      <c r="G57" s="340" t="s">
        <v>910</v>
      </c>
      <c r="H57" s="340" t="s">
        <v>910</v>
      </c>
      <c r="I57" s="334">
        <v>1.55</v>
      </c>
      <c r="J57" s="385" t="s">
        <v>539</v>
      </c>
      <c r="K57" s="340" t="s">
        <v>509</v>
      </c>
      <c r="L57" s="340" t="s">
        <v>509</v>
      </c>
      <c r="M57" s="340" t="s">
        <v>509</v>
      </c>
      <c r="N57" s="340" t="s">
        <v>910</v>
      </c>
      <c r="O57" s="340" t="s">
        <v>540</v>
      </c>
      <c r="P57" s="340" t="s">
        <v>910</v>
      </c>
      <c r="Q57" s="340" t="s">
        <v>509</v>
      </c>
      <c r="R57" s="340" t="s">
        <v>509</v>
      </c>
      <c r="S57" s="378" t="s">
        <v>509</v>
      </c>
      <c r="T57" s="334">
        <v>7.2</v>
      </c>
      <c r="U57" s="340">
        <v>12.3</v>
      </c>
      <c r="V57" s="334">
        <v>2.6</v>
      </c>
      <c r="W57" s="334">
        <v>22.1</v>
      </c>
      <c r="X57" s="385" t="s">
        <v>540</v>
      </c>
      <c r="Y57" s="340" t="s">
        <v>509</v>
      </c>
      <c r="Z57" s="340" t="s">
        <v>509</v>
      </c>
      <c r="AA57" s="378" t="s">
        <v>541</v>
      </c>
    </row>
    <row r="58" spans="1:27" s="437" customFormat="1" ht="11.45" hidden="1" customHeight="1" x14ac:dyDescent="0.2">
      <c r="A58" s="446">
        <v>54</v>
      </c>
      <c r="B58" s="389">
        <v>663</v>
      </c>
      <c r="C58" s="379" t="s">
        <v>497</v>
      </c>
      <c r="D58" s="159" t="s">
        <v>1106</v>
      </c>
      <c r="E58" s="357">
        <v>0.6</v>
      </c>
      <c r="F58" s="380" t="s">
        <v>910</v>
      </c>
      <c r="G58" s="380" t="s">
        <v>910</v>
      </c>
      <c r="H58" s="380" t="s">
        <v>910</v>
      </c>
      <c r="I58" s="357" t="s">
        <v>542</v>
      </c>
      <c r="J58" s="386" t="s">
        <v>539</v>
      </c>
      <c r="K58" s="380" t="s">
        <v>509</v>
      </c>
      <c r="L58" s="380" t="s">
        <v>509</v>
      </c>
      <c r="M58" s="380" t="s">
        <v>509</v>
      </c>
      <c r="N58" s="380" t="s">
        <v>910</v>
      </c>
      <c r="O58" s="380" t="s">
        <v>540</v>
      </c>
      <c r="P58" s="380" t="s">
        <v>910</v>
      </c>
      <c r="Q58" s="380" t="s">
        <v>509</v>
      </c>
      <c r="R58" s="380" t="s">
        <v>509</v>
      </c>
      <c r="S58" s="362">
        <v>0.2</v>
      </c>
      <c r="T58" s="357">
        <v>6.3</v>
      </c>
      <c r="U58" s="357">
        <v>3.9</v>
      </c>
      <c r="V58" s="357">
        <v>0.6</v>
      </c>
      <c r="W58" s="357">
        <v>10.8</v>
      </c>
      <c r="X58" s="386" t="s">
        <v>540</v>
      </c>
      <c r="Y58" s="380" t="s">
        <v>509</v>
      </c>
      <c r="Z58" s="380" t="s">
        <v>509</v>
      </c>
      <c r="AA58" s="382" t="s">
        <v>541</v>
      </c>
    </row>
    <row r="59" spans="1:27" s="436" customFormat="1" ht="60" hidden="1" x14ac:dyDescent="0.2">
      <c r="A59" s="47" t="s">
        <v>901</v>
      </c>
      <c r="B59" s="475" t="s">
        <v>1274</v>
      </c>
      <c r="C59" s="260" t="s">
        <v>771</v>
      </c>
      <c r="D59" s="264" t="s">
        <v>775</v>
      </c>
      <c r="E59" s="485" t="s">
        <v>1279</v>
      </c>
      <c r="F59" s="485" t="s">
        <v>1280</v>
      </c>
      <c r="G59" s="485" t="s">
        <v>1281</v>
      </c>
      <c r="H59" s="485" t="s">
        <v>1282</v>
      </c>
      <c r="I59" s="487" t="s">
        <v>520</v>
      </c>
      <c r="J59" s="489" t="s">
        <v>521</v>
      </c>
      <c r="K59" s="488" t="s">
        <v>522</v>
      </c>
      <c r="L59" s="487" t="s">
        <v>523</v>
      </c>
      <c r="M59" s="487" t="s">
        <v>524</v>
      </c>
      <c r="N59" s="487" t="s">
        <v>536</v>
      </c>
      <c r="O59" s="487" t="s">
        <v>535</v>
      </c>
      <c r="P59" s="487" t="s">
        <v>537</v>
      </c>
      <c r="Q59" s="485" t="s">
        <v>1283</v>
      </c>
      <c r="R59" s="485" t="s">
        <v>1284</v>
      </c>
      <c r="S59" s="486" t="s">
        <v>527</v>
      </c>
      <c r="T59" s="487" t="s">
        <v>528</v>
      </c>
      <c r="U59" s="487" t="s">
        <v>529</v>
      </c>
      <c r="V59" s="487" t="s">
        <v>530</v>
      </c>
      <c r="W59" s="487" t="s">
        <v>531</v>
      </c>
      <c r="X59" s="489" t="s">
        <v>532</v>
      </c>
      <c r="Y59" s="487" t="s">
        <v>533</v>
      </c>
      <c r="Z59" s="487" t="s">
        <v>534</v>
      </c>
      <c r="AA59" s="486" t="s">
        <v>538</v>
      </c>
    </row>
    <row r="60" spans="1:27" s="437" customFormat="1" ht="11.45" customHeight="1" x14ac:dyDescent="0.2">
      <c r="A60" s="490">
        <v>55</v>
      </c>
      <c r="B60" s="497">
        <v>664</v>
      </c>
      <c r="C60" s="491" t="s">
        <v>422</v>
      </c>
      <c r="D60" s="276" t="s">
        <v>1106</v>
      </c>
      <c r="E60" s="492" t="s">
        <v>910</v>
      </c>
      <c r="F60" s="492" t="s">
        <v>910</v>
      </c>
      <c r="G60" s="492" t="s">
        <v>910</v>
      </c>
      <c r="H60" s="492" t="s">
        <v>910</v>
      </c>
      <c r="I60" s="493" t="s">
        <v>542</v>
      </c>
      <c r="J60" s="498" t="s">
        <v>539</v>
      </c>
      <c r="K60" s="492" t="s">
        <v>509</v>
      </c>
      <c r="L60" s="492" t="s">
        <v>509</v>
      </c>
      <c r="M60" s="492" t="s">
        <v>509</v>
      </c>
      <c r="N60" s="492" t="s">
        <v>910</v>
      </c>
      <c r="O60" s="492" t="s">
        <v>540</v>
      </c>
      <c r="P60" s="492" t="s">
        <v>910</v>
      </c>
      <c r="Q60" s="492" t="s">
        <v>509</v>
      </c>
      <c r="R60" s="492" t="s">
        <v>509</v>
      </c>
      <c r="S60" s="494" t="s">
        <v>509</v>
      </c>
      <c r="T60" s="493">
        <v>2.4</v>
      </c>
      <c r="U60" s="493">
        <v>4.3</v>
      </c>
      <c r="V60" s="493">
        <v>0.6</v>
      </c>
      <c r="W60" s="493">
        <v>7.3</v>
      </c>
      <c r="X60" s="498" t="s">
        <v>540</v>
      </c>
      <c r="Y60" s="492" t="s">
        <v>509</v>
      </c>
      <c r="Z60" s="492" t="s">
        <v>509</v>
      </c>
      <c r="AA60" s="494" t="s">
        <v>541</v>
      </c>
    </row>
    <row r="61" spans="1:27" s="437" customFormat="1" ht="11.45" hidden="1" customHeight="1" x14ac:dyDescent="0.2">
      <c r="A61" s="495">
        <v>56</v>
      </c>
      <c r="B61" s="388">
        <v>71</v>
      </c>
      <c r="C61" s="137" t="s">
        <v>369</v>
      </c>
      <c r="D61" s="145" t="s">
        <v>1106</v>
      </c>
      <c r="E61" s="340" t="s">
        <v>910</v>
      </c>
      <c r="F61" s="334" t="s">
        <v>910</v>
      </c>
      <c r="G61" s="334">
        <v>0.7</v>
      </c>
      <c r="H61" s="340" t="s">
        <v>910</v>
      </c>
      <c r="I61" s="334">
        <v>1.45</v>
      </c>
      <c r="J61" s="385" t="s">
        <v>539</v>
      </c>
      <c r="K61" s="340" t="s">
        <v>509</v>
      </c>
      <c r="L61" s="340" t="s">
        <v>509</v>
      </c>
      <c r="M61" s="340" t="s">
        <v>509</v>
      </c>
      <c r="N61" s="340" t="s">
        <v>910</v>
      </c>
      <c r="O61" s="340" t="s">
        <v>540</v>
      </c>
      <c r="P61" s="340" t="s">
        <v>910</v>
      </c>
      <c r="Q61" s="340" t="s">
        <v>509</v>
      </c>
      <c r="R61" s="340" t="s">
        <v>509</v>
      </c>
      <c r="S61" s="361" t="s">
        <v>509</v>
      </c>
      <c r="T61" s="334">
        <v>43.3</v>
      </c>
      <c r="U61" s="340">
        <v>66.099999999999994</v>
      </c>
      <c r="V61" s="334">
        <v>0.9</v>
      </c>
      <c r="W61" s="334">
        <v>110.3</v>
      </c>
      <c r="X61" s="385" t="s">
        <v>540</v>
      </c>
      <c r="Y61" s="340" t="s">
        <v>509</v>
      </c>
      <c r="Z61" s="340" t="s">
        <v>509</v>
      </c>
      <c r="AA61" s="378" t="s">
        <v>541</v>
      </c>
    </row>
    <row r="62" spans="1:27" s="437" customFormat="1" ht="11.45" hidden="1" customHeight="1" x14ac:dyDescent="0.2">
      <c r="A62" s="495">
        <v>57</v>
      </c>
      <c r="B62" s="388">
        <v>494</v>
      </c>
      <c r="C62" s="137" t="s">
        <v>404</v>
      </c>
      <c r="D62" s="145" t="s">
        <v>1106</v>
      </c>
      <c r="E62" s="334">
        <v>0.8</v>
      </c>
      <c r="F62" s="340" t="s">
        <v>910</v>
      </c>
      <c r="G62" s="340" t="s">
        <v>910</v>
      </c>
      <c r="H62" s="340" t="s">
        <v>910</v>
      </c>
      <c r="I62" s="334">
        <v>1.55</v>
      </c>
      <c r="J62" s="385" t="s">
        <v>539</v>
      </c>
      <c r="K62" s="340" t="s">
        <v>509</v>
      </c>
      <c r="L62" s="340" t="s">
        <v>509</v>
      </c>
      <c r="M62" s="340" t="s">
        <v>509</v>
      </c>
      <c r="N62" s="340" t="s">
        <v>910</v>
      </c>
      <c r="O62" s="340" t="s">
        <v>540</v>
      </c>
      <c r="P62" s="340" t="s">
        <v>910</v>
      </c>
      <c r="Q62" s="340" t="s">
        <v>509</v>
      </c>
      <c r="R62" s="340" t="s">
        <v>509</v>
      </c>
      <c r="S62" s="361">
        <v>0.3</v>
      </c>
      <c r="T62" s="334">
        <v>14.8</v>
      </c>
      <c r="U62" s="340">
        <v>11</v>
      </c>
      <c r="V62" s="334">
        <v>0.9</v>
      </c>
      <c r="W62" s="334">
        <v>26.7</v>
      </c>
      <c r="X62" s="385" t="s">
        <v>540</v>
      </c>
      <c r="Y62" s="340" t="s">
        <v>509</v>
      </c>
      <c r="Z62" s="340" t="s">
        <v>509</v>
      </c>
      <c r="AA62" s="378" t="s">
        <v>541</v>
      </c>
    </row>
    <row r="63" spans="1:27" s="437" customFormat="1" ht="11.45" hidden="1" customHeight="1" x14ac:dyDescent="0.2">
      <c r="A63" s="495">
        <v>58</v>
      </c>
      <c r="B63" s="388">
        <v>1323</v>
      </c>
      <c r="C63" s="137" t="s">
        <v>768</v>
      </c>
      <c r="D63" s="145" t="s">
        <v>1106</v>
      </c>
      <c r="E63" s="334">
        <v>0.7</v>
      </c>
      <c r="F63" s="340" t="s">
        <v>910</v>
      </c>
      <c r="G63" s="334">
        <v>0.6</v>
      </c>
      <c r="H63" s="340" t="s">
        <v>910</v>
      </c>
      <c r="I63" s="334">
        <v>1.8</v>
      </c>
      <c r="J63" s="385" t="s">
        <v>539</v>
      </c>
      <c r="K63" s="340" t="s">
        <v>509</v>
      </c>
      <c r="L63" s="340" t="s">
        <v>509</v>
      </c>
      <c r="M63" s="340" t="s">
        <v>509</v>
      </c>
      <c r="N63" s="340" t="s">
        <v>910</v>
      </c>
      <c r="O63" s="340" t="s">
        <v>540</v>
      </c>
      <c r="P63" s="340" t="s">
        <v>910</v>
      </c>
      <c r="Q63" s="340" t="s">
        <v>509</v>
      </c>
      <c r="R63" s="340" t="s">
        <v>509</v>
      </c>
      <c r="S63" s="378" t="s">
        <v>509</v>
      </c>
      <c r="T63" s="334">
        <v>26.3</v>
      </c>
      <c r="U63" s="340">
        <v>71.5</v>
      </c>
      <c r="V63" s="334">
        <v>0.8</v>
      </c>
      <c r="W63" s="334">
        <v>98.6</v>
      </c>
      <c r="X63" s="385" t="s">
        <v>540</v>
      </c>
      <c r="Y63" s="340" t="s">
        <v>509</v>
      </c>
      <c r="Z63" s="340" t="s">
        <v>509</v>
      </c>
      <c r="AA63" s="378" t="s">
        <v>541</v>
      </c>
    </row>
    <row r="64" spans="1:27" s="437" customFormat="1" ht="11.45" hidden="1" customHeight="1" x14ac:dyDescent="0.2">
      <c r="A64" s="495">
        <v>59</v>
      </c>
      <c r="B64" s="388">
        <v>6</v>
      </c>
      <c r="C64" s="137" t="s">
        <v>361</v>
      </c>
      <c r="D64" s="145" t="s">
        <v>359</v>
      </c>
      <c r="E64" s="334">
        <v>0.5</v>
      </c>
      <c r="F64" s="340" t="s">
        <v>910</v>
      </c>
      <c r="G64" s="340" t="s">
        <v>910</v>
      </c>
      <c r="H64" s="340" t="s">
        <v>910</v>
      </c>
      <c r="I64" s="334" t="s">
        <v>542</v>
      </c>
      <c r="J64" s="385" t="s">
        <v>539</v>
      </c>
      <c r="K64" s="340" t="s">
        <v>509</v>
      </c>
      <c r="L64" s="340" t="s">
        <v>509</v>
      </c>
      <c r="M64" s="340" t="s">
        <v>509</v>
      </c>
      <c r="N64" s="334">
        <v>0.7</v>
      </c>
      <c r="O64" s="340" t="s">
        <v>540</v>
      </c>
      <c r="P64" s="340" t="s">
        <v>910</v>
      </c>
      <c r="Q64" s="340" t="s">
        <v>509</v>
      </c>
      <c r="R64" s="340" t="s">
        <v>509</v>
      </c>
      <c r="S64" s="378" t="s">
        <v>509</v>
      </c>
      <c r="T64" s="334">
        <v>9.6999999999999993</v>
      </c>
      <c r="U64" s="340">
        <v>19.899999999999999</v>
      </c>
      <c r="V64" s="340" t="s">
        <v>910</v>
      </c>
      <c r="W64" s="334">
        <v>29.85</v>
      </c>
      <c r="X64" s="385" t="s">
        <v>540</v>
      </c>
      <c r="Y64" s="340" t="s">
        <v>509</v>
      </c>
      <c r="Z64" s="340" t="s">
        <v>509</v>
      </c>
      <c r="AA64" s="378" t="s">
        <v>541</v>
      </c>
    </row>
    <row r="65" spans="1:27" s="437" customFormat="1" ht="11.45" hidden="1" customHeight="1" x14ac:dyDescent="0.2">
      <c r="A65" s="495">
        <v>60</v>
      </c>
      <c r="B65" s="388">
        <v>17</v>
      </c>
      <c r="C65" s="424" t="s">
        <v>364</v>
      </c>
      <c r="D65" s="209" t="s">
        <v>359</v>
      </c>
      <c r="E65" s="334">
        <v>0.8</v>
      </c>
      <c r="F65" s="340" t="s">
        <v>910</v>
      </c>
      <c r="G65" s="334">
        <v>0.5</v>
      </c>
      <c r="H65" s="340" t="s">
        <v>910</v>
      </c>
      <c r="I65" s="334">
        <v>1.8</v>
      </c>
      <c r="J65" s="385" t="s">
        <v>539</v>
      </c>
      <c r="K65" s="340" t="s">
        <v>509</v>
      </c>
      <c r="L65" s="340" t="s">
        <v>509</v>
      </c>
      <c r="M65" s="340" t="s">
        <v>509</v>
      </c>
      <c r="N65" s="340" t="s">
        <v>910</v>
      </c>
      <c r="O65" s="340" t="s">
        <v>540</v>
      </c>
      <c r="P65" s="340" t="s">
        <v>910</v>
      </c>
      <c r="Q65" s="340" t="s">
        <v>509</v>
      </c>
      <c r="R65" s="340" t="s">
        <v>509</v>
      </c>
      <c r="S65" s="378" t="s">
        <v>509</v>
      </c>
      <c r="T65" s="334">
        <v>8.6999999999999993</v>
      </c>
      <c r="U65" s="334">
        <v>8.9</v>
      </c>
      <c r="V65" s="340" t="s">
        <v>910</v>
      </c>
      <c r="W65" s="334">
        <v>17.850000000000001</v>
      </c>
      <c r="X65" s="385" t="s">
        <v>540</v>
      </c>
      <c r="Y65" s="340" t="s">
        <v>509</v>
      </c>
      <c r="Z65" s="340" t="s">
        <v>509</v>
      </c>
      <c r="AA65" s="378" t="s">
        <v>541</v>
      </c>
    </row>
    <row r="66" spans="1:27" s="437" customFormat="1" ht="11.45" hidden="1" customHeight="1" x14ac:dyDescent="0.2">
      <c r="A66" s="495">
        <v>61</v>
      </c>
      <c r="B66" s="388">
        <v>665</v>
      </c>
      <c r="C66" s="137" t="s">
        <v>423</v>
      </c>
      <c r="D66" s="145" t="s">
        <v>359</v>
      </c>
      <c r="E66" s="340" t="s">
        <v>910</v>
      </c>
      <c r="F66" s="340" t="s">
        <v>910</v>
      </c>
      <c r="G66" s="340" t="s">
        <v>910</v>
      </c>
      <c r="H66" s="340" t="s">
        <v>910</v>
      </c>
      <c r="I66" s="334">
        <v>1</v>
      </c>
      <c r="J66" s="385" t="s">
        <v>539</v>
      </c>
      <c r="K66" s="340" t="s">
        <v>509</v>
      </c>
      <c r="L66" s="340" t="s">
        <v>509</v>
      </c>
      <c r="M66" s="340" t="s">
        <v>509</v>
      </c>
      <c r="N66" s="340" t="s">
        <v>910</v>
      </c>
      <c r="O66" s="340" t="s">
        <v>540</v>
      </c>
      <c r="P66" s="340" t="s">
        <v>910</v>
      </c>
      <c r="Q66" s="340" t="s">
        <v>509</v>
      </c>
      <c r="R66" s="340" t="s">
        <v>509</v>
      </c>
      <c r="S66" s="378" t="s">
        <v>509</v>
      </c>
      <c r="T66" s="334">
        <v>7.1</v>
      </c>
      <c r="U66" s="334">
        <v>4.0999999999999996</v>
      </c>
      <c r="V66" s="334">
        <v>0.6</v>
      </c>
      <c r="W66" s="334">
        <v>11.8</v>
      </c>
      <c r="X66" s="385" t="s">
        <v>540</v>
      </c>
      <c r="Y66" s="340" t="s">
        <v>509</v>
      </c>
      <c r="Z66" s="340" t="s">
        <v>509</v>
      </c>
      <c r="AA66" s="378" t="s">
        <v>541</v>
      </c>
    </row>
    <row r="67" spans="1:27" s="437" customFormat="1" ht="11.45" hidden="1" customHeight="1" x14ac:dyDescent="0.2">
      <c r="A67" s="495">
        <v>62</v>
      </c>
      <c r="B67" s="388">
        <v>1314</v>
      </c>
      <c r="C67" s="137" t="s">
        <v>759</v>
      </c>
      <c r="D67" s="145" t="s">
        <v>359</v>
      </c>
      <c r="E67" s="340" t="s">
        <v>910</v>
      </c>
      <c r="F67" s="334">
        <v>0.7</v>
      </c>
      <c r="G67" s="340" t="s">
        <v>910</v>
      </c>
      <c r="H67" s="340" t="s">
        <v>910</v>
      </c>
      <c r="I67" s="334">
        <v>1.45</v>
      </c>
      <c r="J67" s="385" t="s">
        <v>539</v>
      </c>
      <c r="K67" s="340" t="s">
        <v>509</v>
      </c>
      <c r="L67" s="340" t="s">
        <v>509</v>
      </c>
      <c r="M67" s="340" t="s">
        <v>509</v>
      </c>
      <c r="N67" s="340" t="s">
        <v>910</v>
      </c>
      <c r="O67" s="340" t="s">
        <v>540</v>
      </c>
      <c r="P67" s="340" t="s">
        <v>910</v>
      </c>
      <c r="Q67" s="340" t="s">
        <v>509</v>
      </c>
      <c r="R67" s="340" t="s">
        <v>509</v>
      </c>
      <c r="S67" s="378" t="s">
        <v>509</v>
      </c>
      <c r="T67" s="334">
        <v>5.8</v>
      </c>
      <c r="U67" s="334">
        <v>4.0999999999999996</v>
      </c>
      <c r="V67" s="334">
        <v>0.5</v>
      </c>
      <c r="W67" s="334">
        <v>10.4</v>
      </c>
      <c r="X67" s="385" t="s">
        <v>540</v>
      </c>
      <c r="Y67" s="340" t="s">
        <v>509</v>
      </c>
      <c r="Z67" s="340" t="s">
        <v>509</v>
      </c>
      <c r="AA67" s="378" t="s">
        <v>541</v>
      </c>
    </row>
    <row r="68" spans="1:27" s="437" customFormat="1" ht="11.45" hidden="1" customHeight="1" x14ac:dyDescent="0.2">
      <c r="A68" s="495">
        <v>63</v>
      </c>
      <c r="B68" s="388">
        <v>61</v>
      </c>
      <c r="C68" s="435" t="s">
        <v>368</v>
      </c>
      <c r="D68" s="172" t="s">
        <v>359</v>
      </c>
      <c r="E68" s="334">
        <v>1.1000000000000001</v>
      </c>
      <c r="F68" s="334">
        <v>2.4</v>
      </c>
      <c r="G68" s="334">
        <v>0.7</v>
      </c>
      <c r="H68" s="340" t="s">
        <v>910</v>
      </c>
      <c r="I68" s="334">
        <v>4.45</v>
      </c>
      <c r="J68" s="385" t="s">
        <v>539</v>
      </c>
      <c r="K68" s="340" t="s">
        <v>509</v>
      </c>
      <c r="L68" s="340" t="s">
        <v>509</v>
      </c>
      <c r="M68" s="340" t="s">
        <v>509</v>
      </c>
      <c r="N68" s="340" t="s">
        <v>910</v>
      </c>
      <c r="O68" s="340" t="s">
        <v>540</v>
      </c>
      <c r="P68" s="340" t="s">
        <v>910</v>
      </c>
      <c r="Q68" s="340" t="s">
        <v>509</v>
      </c>
      <c r="R68" s="340" t="s">
        <v>509</v>
      </c>
      <c r="S68" s="378" t="s">
        <v>509</v>
      </c>
      <c r="T68" s="334">
        <v>34.5</v>
      </c>
      <c r="U68" s="340">
        <v>88.6</v>
      </c>
      <c r="V68" s="334">
        <v>0.9</v>
      </c>
      <c r="W68" s="334">
        <v>124</v>
      </c>
      <c r="X68" s="385" t="s">
        <v>540</v>
      </c>
      <c r="Y68" s="340" t="s">
        <v>509</v>
      </c>
      <c r="Z68" s="340" t="s">
        <v>509</v>
      </c>
      <c r="AA68" s="378" t="s">
        <v>541</v>
      </c>
    </row>
    <row r="69" spans="1:27" s="437" customFormat="1" ht="11.45" hidden="1" customHeight="1" x14ac:dyDescent="0.2">
      <c r="A69" s="495">
        <v>64</v>
      </c>
      <c r="B69" s="388">
        <v>72</v>
      </c>
      <c r="C69" s="137" t="s">
        <v>370</v>
      </c>
      <c r="D69" s="145" t="s">
        <v>359</v>
      </c>
      <c r="E69" s="334">
        <v>0.5</v>
      </c>
      <c r="F69" s="340" t="s">
        <v>910</v>
      </c>
      <c r="G69" s="340" t="s">
        <v>910</v>
      </c>
      <c r="H69" s="340" t="s">
        <v>910</v>
      </c>
      <c r="I69" s="334" t="s">
        <v>542</v>
      </c>
      <c r="J69" s="385" t="s">
        <v>539</v>
      </c>
      <c r="K69" s="340" t="s">
        <v>509</v>
      </c>
      <c r="L69" s="340" t="s">
        <v>509</v>
      </c>
      <c r="M69" s="340" t="s">
        <v>509</v>
      </c>
      <c r="N69" s="334">
        <v>0.8</v>
      </c>
      <c r="O69" s="340" t="s">
        <v>540</v>
      </c>
      <c r="P69" s="340" t="s">
        <v>910</v>
      </c>
      <c r="Q69" s="340" t="s">
        <v>509</v>
      </c>
      <c r="R69" s="340" t="s">
        <v>509</v>
      </c>
      <c r="S69" s="378" t="s">
        <v>509</v>
      </c>
      <c r="T69" s="334">
        <v>13</v>
      </c>
      <c r="U69" s="340">
        <v>17.100000000000001</v>
      </c>
      <c r="V69" s="334">
        <v>1.2</v>
      </c>
      <c r="W69" s="334">
        <v>31.3</v>
      </c>
      <c r="X69" s="385" t="s">
        <v>540</v>
      </c>
      <c r="Y69" s="340" t="s">
        <v>509</v>
      </c>
      <c r="Z69" s="340" t="s">
        <v>509</v>
      </c>
      <c r="AA69" s="378" t="s">
        <v>541</v>
      </c>
    </row>
    <row r="70" spans="1:27" s="437" customFormat="1" ht="11.45" hidden="1" customHeight="1" x14ac:dyDescent="0.2">
      <c r="A70" s="495">
        <v>65</v>
      </c>
      <c r="B70" s="388">
        <v>77</v>
      </c>
      <c r="C70" s="137" t="s">
        <v>371</v>
      </c>
      <c r="D70" s="145" t="s">
        <v>359</v>
      </c>
      <c r="E70" s="340" t="s">
        <v>910</v>
      </c>
      <c r="F70" s="334">
        <v>0.6</v>
      </c>
      <c r="G70" s="340" t="s">
        <v>910</v>
      </c>
      <c r="H70" s="340" t="s">
        <v>910</v>
      </c>
      <c r="I70" s="334" t="s">
        <v>542</v>
      </c>
      <c r="J70" s="385" t="s">
        <v>539</v>
      </c>
      <c r="K70" s="340" t="s">
        <v>509</v>
      </c>
      <c r="L70" s="340" t="s">
        <v>509</v>
      </c>
      <c r="M70" s="340" t="s">
        <v>509</v>
      </c>
      <c r="N70" s="334">
        <v>0.8</v>
      </c>
      <c r="O70" s="340" t="s">
        <v>540</v>
      </c>
      <c r="P70" s="340" t="s">
        <v>910</v>
      </c>
      <c r="Q70" s="340" t="s">
        <v>509</v>
      </c>
      <c r="R70" s="340" t="s">
        <v>509</v>
      </c>
      <c r="S70" s="378" t="s">
        <v>509</v>
      </c>
      <c r="T70" s="334">
        <v>13.7</v>
      </c>
      <c r="U70" s="340">
        <v>9.5</v>
      </c>
      <c r="V70" s="334">
        <v>1.5</v>
      </c>
      <c r="W70" s="334">
        <v>24.7</v>
      </c>
      <c r="X70" s="385" t="s">
        <v>540</v>
      </c>
      <c r="Y70" s="340" t="s">
        <v>509</v>
      </c>
      <c r="Z70" s="340" t="s">
        <v>509</v>
      </c>
      <c r="AA70" s="378" t="s">
        <v>541</v>
      </c>
    </row>
    <row r="71" spans="1:27" s="437" customFormat="1" ht="11.45" hidden="1" customHeight="1" x14ac:dyDescent="0.2">
      <c r="A71" s="495">
        <v>66</v>
      </c>
      <c r="B71" s="388">
        <v>82</v>
      </c>
      <c r="C71" s="137" t="s">
        <v>372</v>
      </c>
      <c r="D71" s="145" t="s">
        <v>359</v>
      </c>
      <c r="E71" s="334">
        <v>0.7</v>
      </c>
      <c r="F71" s="340" t="s">
        <v>910</v>
      </c>
      <c r="G71" s="340" t="s">
        <v>910</v>
      </c>
      <c r="H71" s="340" t="s">
        <v>910</v>
      </c>
      <c r="I71" s="334">
        <v>1.45</v>
      </c>
      <c r="J71" s="385" t="s">
        <v>539</v>
      </c>
      <c r="K71" s="340" t="s">
        <v>509</v>
      </c>
      <c r="L71" s="340" t="s">
        <v>509</v>
      </c>
      <c r="M71" s="340" t="s">
        <v>509</v>
      </c>
      <c r="N71" s="340" t="s">
        <v>910</v>
      </c>
      <c r="O71" s="340" t="s">
        <v>540</v>
      </c>
      <c r="P71" s="340" t="s">
        <v>910</v>
      </c>
      <c r="Q71" s="340" t="s">
        <v>509</v>
      </c>
      <c r="R71" s="340" t="s">
        <v>509</v>
      </c>
      <c r="S71" s="378" t="s">
        <v>509</v>
      </c>
      <c r="T71" s="334">
        <v>8.9</v>
      </c>
      <c r="U71" s="334">
        <v>6.7</v>
      </c>
      <c r="V71" s="334" t="s">
        <v>910</v>
      </c>
      <c r="W71" s="334">
        <v>15.85</v>
      </c>
      <c r="X71" s="385" t="s">
        <v>540</v>
      </c>
      <c r="Y71" s="340" t="s">
        <v>509</v>
      </c>
      <c r="Z71" s="340" t="s">
        <v>509</v>
      </c>
      <c r="AA71" s="378" t="s">
        <v>541</v>
      </c>
    </row>
    <row r="72" spans="1:27" s="437" customFormat="1" ht="11.45" hidden="1" customHeight="1" x14ac:dyDescent="0.2">
      <c r="A72" s="495">
        <v>67</v>
      </c>
      <c r="B72" s="388">
        <v>91</v>
      </c>
      <c r="C72" s="137" t="s">
        <v>373</v>
      </c>
      <c r="D72" s="145" t="s">
        <v>359</v>
      </c>
      <c r="E72" s="340" t="s">
        <v>910</v>
      </c>
      <c r="F72" s="340" t="s">
        <v>910</v>
      </c>
      <c r="G72" s="340" t="s">
        <v>910</v>
      </c>
      <c r="H72" s="340" t="s">
        <v>910</v>
      </c>
      <c r="I72" s="334" t="s">
        <v>542</v>
      </c>
      <c r="J72" s="385" t="s">
        <v>539</v>
      </c>
      <c r="K72" s="340" t="s">
        <v>509</v>
      </c>
      <c r="L72" s="340" t="s">
        <v>509</v>
      </c>
      <c r="M72" s="340" t="s">
        <v>509</v>
      </c>
      <c r="N72" s="334">
        <v>0.5</v>
      </c>
      <c r="O72" s="340" t="s">
        <v>540</v>
      </c>
      <c r="P72" s="340" t="s">
        <v>910</v>
      </c>
      <c r="Q72" s="340" t="s">
        <v>509</v>
      </c>
      <c r="R72" s="340" t="s">
        <v>509</v>
      </c>
      <c r="S72" s="378" t="s">
        <v>509</v>
      </c>
      <c r="T72" s="334">
        <v>2.5</v>
      </c>
      <c r="U72" s="334">
        <v>1.4</v>
      </c>
      <c r="V72" s="340" t="s">
        <v>910</v>
      </c>
      <c r="W72" s="334">
        <v>4.1500000000000004</v>
      </c>
      <c r="X72" s="385" t="s">
        <v>540</v>
      </c>
      <c r="Y72" s="340" t="s">
        <v>509</v>
      </c>
      <c r="Z72" s="340" t="s">
        <v>509</v>
      </c>
      <c r="AA72" s="378" t="s">
        <v>541</v>
      </c>
    </row>
    <row r="73" spans="1:27" s="437" customFormat="1" ht="11.45" hidden="1" customHeight="1" x14ac:dyDescent="0.2">
      <c r="A73" s="495">
        <v>68</v>
      </c>
      <c r="B73" s="388">
        <v>103</v>
      </c>
      <c r="C73" s="435" t="s">
        <v>374</v>
      </c>
      <c r="D73" s="172" t="s">
        <v>359</v>
      </c>
      <c r="E73" s="340" t="s">
        <v>910</v>
      </c>
      <c r="F73" s="340" t="s">
        <v>910</v>
      </c>
      <c r="G73" s="340" t="s">
        <v>910</v>
      </c>
      <c r="H73" s="340" t="s">
        <v>910</v>
      </c>
      <c r="I73" s="334" t="s">
        <v>542</v>
      </c>
      <c r="J73" s="385" t="s">
        <v>539</v>
      </c>
      <c r="K73" s="340" t="s">
        <v>509</v>
      </c>
      <c r="L73" s="340" t="s">
        <v>509</v>
      </c>
      <c r="M73" s="340" t="s">
        <v>509</v>
      </c>
      <c r="N73" s="340" t="s">
        <v>910</v>
      </c>
      <c r="O73" s="340" t="s">
        <v>540</v>
      </c>
      <c r="P73" s="340" t="s">
        <v>910</v>
      </c>
      <c r="Q73" s="340" t="s">
        <v>509</v>
      </c>
      <c r="R73" s="340" t="s">
        <v>509</v>
      </c>
      <c r="S73" s="378" t="s">
        <v>509</v>
      </c>
      <c r="T73" s="334">
        <v>3.4</v>
      </c>
      <c r="U73" s="334">
        <v>2.7</v>
      </c>
      <c r="V73" s="334">
        <v>0.6</v>
      </c>
      <c r="W73" s="334">
        <v>6.7</v>
      </c>
      <c r="X73" s="385" t="s">
        <v>540</v>
      </c>
      <c r="Y73" s="340" t="s">
        <v>509</v>
      </c>
      <c r="Z73" s="340" t="s">
        <v>509</v>
      </c>
      <c r="AA73" s="378" t="s">
        <v>541</v>
      </c>
    </row>
    <row r="74" spans="1:27" s="437" customFormat="1" ht="11.45" hidden="1" customHeight="1" x14ac:dyDescent="0.2">
      <c r="A74" s="495">
        <v>69</v>
      </c>
      <c r="B74" s="388">
        <v>1075</v>
      </c>
      <c r="C74" s="137" t="s">
        <v>755</v>
      </c>
      <c r="D74" s="145" t="s">
        <v>359</v>
      </c>
      <c r="E74" s="334">
        <v>0.6</v>
      </c>
      <c r="F74" s="340" t="s">
        <v>910</v>
      </c>
      <c r="G74" s="340" t="s">
        <v>910</v>
      </c>
      <c r="H74" s="340" t="s">
        <v>910</v>
      </c>
      <c r="I74" s="334" t="s">
        <v>542</v>
      </c>
      <c r="J74" s="385" t="s">
        <v>539</v>
      </c>
      <c r="K74" s="340" t="s">
        <v>509</v>
      </c>
      <c r="L74" s="340" t="s">
        <v>509</v>
      </c>
      <c r="M74" s="340" t="s">
        <v>509</v>
      </c>
      <c r="N74" s="340" t="s">
        <v>910</v>
      </c>
      <c r="O74" s="340" t="s">
        <v>540</v>
      </c>
      <c r="P74" s="340" t="s">
        <v>910</v>
      </c>
      <c r="Q74" s="340" t="s">
        <v>509</v>
      </c>
      <c r="R74" s="340" t="s">
        <v>509</v>
      </c>
      <c r="S74" s="378" t="s">
        <v>509</v>
      </c>
      <c r="T74" s="334">
        <v>9.6999999999999993</v>
      </c>
      <c r="U74" s="334">
        <v>6</v>
      </c>
      <c r="V74" s="334">
        <v>0.6</v>
      </c>
      <c r="W74" s="334">
        <v>16.3</v>
      </c>
      <c r="X74" s="385" t="s">
        <v>540</v>
      </c>
      <c r="Y74" s="340" t="s">
        <v>509</v>
      </c>
      <c r="Z74" s="340" t="s">
        <v>509</v>
      </c>
      <c r="AA74" s="378" t="s">
        <v>541</v>
      </c>
    </row>
    <row r="75" spans="1:27" s="437" customFormat="1" ht="11.45" hidden="1" customHeight="1" x14ac:dyDescent="0.2">
      <c r="A75" s="495">
        <v>70</v>
      </c>
      <c r="B75" s="388">
        <v>121</v>
      </c>
      <c r="C75" s="435" t="s">
        <v>375</v>
      </c>
      <c r="D75" s="172" t="s">
        <v>359</v>
      </c>
      <c r="E75" s="340" t="s">
        <v>910</v>
      </c>
      <c r="F75" s="340" t="s">
        <v>910</v>
      </c>
      <c r="G75" s="340" t="s">
        <v>910</v>
      </c>
      <c r="H75" s="340" t="s">
        <v>910</v>
      </c>
      <c r="I75" s="334" t="s">
        <v>542</v>
      </c>
      <c r="J75" s="385" t="s">
        <v>539</v>
      </c>
      <c r="K75" s="340" t="s">
        <v>509</v>
      </c>
      <c r="L75" s="340" t="s">
        <v>509</v>
      </c>
      <c r="M75" s="340" t="s">
        <v>509</v>
      </c>
      <c r="N75" s="340" t="s">
        <v>910</v>
      </c>
      <c r="O75" s="340" t="s">
        <v>540</v>
      </c>
      <c r="P75" s="340" t="s">
        <v>910</v>
      </c>
      <c r="Q75" s="340" t="s">
        <v>509</v>
      </c>
      <c r="R75" s="340" t="s">
        <v>509</v>
      </c>
      <c r="S75" s="378" t="s">
        <v>509</v>
      </c>
      <c r="T75" s="334">
        <v>9.5</v>
      </c>
      <c r="U75" s="334">
        <v>9.6</v>
      </c>
      <c r="V75" s="334" t="s">
        <v>910</v>
      </c>
      <c r="W75" s="334">
        <v>19.350000000000001</v>
      </c>
      <c r="X75" s="385" t="s">
        <v>540</v>
      </c>
      <c r="Y75" s="340" t="s">
        <v>509</v>
      </c>
      <c r="Z75" s="340" t="s">
        <v>509</v>
      </c>
      <c r="AA75" s="378" t="s">
        <v>541</v>
      </c>
    </row>
    <row r="76" spans="1:27" s="437" customFormat="1" ht="11.45" hidden="1" customHeight="1" x14ac:dyDescent="0.2">
      <c r="A76" s="495">
        <v>71</v>
      </c>
      <c r="B76" s="388">
        <v>152</v>
      </c>
      <c r="C76" s="137" t="s">
        <v>377</v>
      </c>
      <c r="D76" s="145" t="s">
        <v>359</v>
      </c>
      <c r="E76" s="334">
        <v>0.8</v>
      </c>
      <c r="F76" s="340" t="s">
        <v>910</v>
      </c>
      <c r="G76" s="334">
        <v>0.5</v>
      </c>
      <c r="H76" s="340" t="s">
        <v>910</v>
      </c>
      <c r="I76" s="334">
        <v>1.8</v>
      </c>
      <c r="J76" s="385" t="s">
        <v>539</v>
      </c>
      <c r="K76" s="340" t="s">
        <v>509</v>
      </c>
      <c r="L76" s="340" t="s">
        <v>509</v>
      </c>
      <c r="M76" s="340" t="s">
        <v>509</v>
      </c>
      <c r="N76" s="340" t="s">
        <v>910</v>
      </c>
      <c r="O76" s="340" t="s">
        <v>540</v>
      </c>
      <c r="P76" s="340" t="s">
        <v>910</v>
      </c>
      <c r="Q76" s="340" t="s">
        <v>509</v>
      </c>
      <c r="R76" s="340" t="s">
        <v>509</v>
      </c>
      <c r="S76" s="378" t="s">
        <v>509</v>
      </c>
      <c r="T76" s="334">
        <v>19.8</v>
      </c>
      <c r="U76" s="340">
        <v>13.1</v>
      </c>
      <c r="V76" s="334">
        <v>1.3</v>
      </c>
      <c r="W76" s="334">
        <v>34.200000000000003</v>
      </c>
      <c r="X76" s="385" t="s">
        <v>540</v>
      </c>
      <c r="Y76" s="340" t="s">
        <v>509</v>
      </c>
      <c r="Z76" s="340" t="s">
        <v>509</v>
      </c>
      <c r="AA76" s="378" t="s">
        <v>541</v>
      </c>
    </row>
    <row r="77" spans="1:27" s="437" customFormat="1" ht="11.45" hidden="1" customHeight="1" x14ac:dyDescent="0.2">
      <c r="A77" s="495">
        <v>72</v>
      </c>
      <c r="B77" s="388">
        <v>156</v>
      </c>
      <c r="C77" s="137" t="s">
        <v>378</v>
      </c>
      <c r="D77" s="145" t="s">
        <v>359</v>
      </c>
      <c r="E77" s="334">
        <v>0.6</v>
      </c>
      <c r="F77" s="340" t="s">
        <v>910</v>
      </c>
      <c r="G77" s="340" t="s">
        <v>910</v>
      </c>
      <c r="H77" s="340" t="s">
        <v>910</v>
      </c>
      <c r="I77" s="334" t="s">
        <v>542</v>
      </c>
      <c r="J77" s="385" t="s">
        <v>539</v>
      </c>
      <c r="K77" s="340" t="s">
        <v>509</v>
      </c>
      <c r="L77" s="340" t="s">
        <v>509</v>
      </c>
      <c r="M77" s="340" t="s">
        <v>509</v>
      </c>
      <c r="N77" s="340" t="s">
        <v>910</v>
      </c>
      <c r="O77" s="340" t="s">
        <v>540</v>
      </c>
      <c r="P77" s="340" t="s">
        <v>910</v>
      </c>
      <c r="Q77" s="340" t="s">
        <v>509</v>
      </c>
      <c r="R77" s="340" t="s">
        <v>509</v>
      </c>
      <c r="S77" s="378" t="s">
        <v>509</v>
      </c>
      <c r="T77" s="334">
        <v>9.8000000000000007</v>
      </c>
      <c r="U77" s="334">
        <v>6.7</v>
      </c>
      <c r="V77" s="340" t="s">
        <v>910</v>
      </c>
      <c r="W77" s="334">
        <v>16.75</v>
      </c>
      <c r="X77" s="385" t="s">
        <v>540</v>
      </c>
      <c r="Y77" s="340" t="s">
        <v>509</v>
      </c>
      <c r="Z77" s="340" t="s">
        <v>509</v>
      </c>
      <c r="AA77" s="378" t="s">
        <v>541</v>
      </c>
    </row>
    <row r="78" spans="1:27" s="437" customFormat="1" ht="11.45" customHeight="1" x14ac:dyDescent="0.2">
      <c r="A78" s="495">
        <v>73</v>
      </c>
      <c r="B78" s="388">
        <v>164</v>
      </c>
      <c r="C78" s="137" t="s">
        <v>381</v>
      </c>
      <c r="D78" s="145" t="s">
        <v>359</v>
      </c>
      <c r="E78" s="334">
        <v>1.1000000000000001</v>
      </c>
      <c r="F78" s="340" t="s">
        <v>910</v>
      </c>
      <c r="G78" s="334">
        <v>1</v>
      </c>
      <c r="H78" s="340" t="s">
        <v>910</v>
      </c>
      <c r="I78" s="334">
        <v>2.6</v>
      </c>
      <c r="J78" s="385" t="s">
        <v>539</v>
      </c>
      <c r="K78" s="340" t="s">
        <v>509</v>
      </c>
      <c r="L78" s="340" t="s">
        <v>509</v>
      </c>
      <c r="M78" s="340" t="s">
        <v>509</v>
      </c>
      <c r="N78" s="340" t="s">
        <v>910</v>
      </c>
      <c r="O78" s="340" t="s">
        <v>540</v>
      </c>
      <c r="P78" s="340" t="s">
        <v>910</v>
      </c>
      <c r="Q78" s="340" t="s">
        <v>509</v>
      </c>
      <c r="R78" s="340" t="s">
        <v>509</v>
      </c>
      <c r="S78" s="378" t="s">
        <v>509</v>
      </c>
      <c r="T78" s="334">
        <v>1.8</v>
      </c>
      <c r="U78" s="334">
        <v>0.9</v>
      </c>
      <c r="V78" s="340" t="s">
        <v>910</v>
      </c>
      <c r="W78" s="334">
        <v>2.95</v>
      </c>
      <c r="X78" s="385" t="s">
        <v>540</v>
      </c>
      <c r="Y78" s="340" t="s">
        <v>509</v>
      </c>
      <c r="Z78" s="340" t="s">
        <v>509</v>
      </c>
      <c r="AA78" s="378" t="s">
        <v>541</v>
      </c>
    </row>
    <row r="79" spans="1:27" s="437" customFormat="1" ht="11.45" hidden="1" customHeight="1" x14ac:dyDescent="0.2">
      <c r="A79" s="495">
        <v>74</v>
      </c>
      <c r="B79" s="388">
        <v>1065</v>
      </c>
      <c r="C79" s="137" t="s">
        <v>754</v>
      </c>
      <c r="D79" s="145" t="s">
        <v>359</v>
      </c>
      <c r="E79" s="334">
        <v>0.7</v>
      </c>
      <c r="F79" s="340" t="s">
        <v>910</v>
      </c>
      <c r="G79" s="340" t="s">
        <v>910</v>
      </c>
      <c r="H79" s="340" t="s">
        <v>910</v>
      </c>
      <c r="I79" s="334">
        <v>1.45</v>
      </c>
      <c r="J79" s="385" t="s">
        <v>539</v>
      </c>
      <c r="K79" s="340" t="s">
        <v>509</v>
      </c>
      <c r="L79" s="340" t="s">
        <v>509</v>
      </c>
      <c r="M79" s="340" t="s">
        <v>509</v>
      </c>
      <c r="N79" s="334">
        <v>1.2</v>
      </c>
      <c r="O79" s="340" t="s">
        <v>540</v>
      </c>
      <c r="P79" s="340" t="s">
        <v>910</v>
      </c>
      <c r="Q79" s="340" t="s">
        <v>509</v>
      </c>
      <c r="R79" s="340" t="s">
        <v>509</v>
      </c>
      <c r="S79" s="361">
        <v>0.3</v>
      </c>
      <c r="T79" s="334">
        <v>3.9</v>
      </c>
      <c r="U79" s="334">
        <v>0.6</v>
      </c>
      <c r="V79" s="334" t="s">
        <v>910</v>
      </c>
      <c r="W79" s="334">
        <v>4.75</v>
      </c>
      <c r="X79" s="385" t="s">
        <v>540</v>
      </c>
      <c r="Y79" s="340" t="s">
        <v>509</v>
      </c>
      <c r="Z79" s="340" t="s">
        <v>509</v>
      </c>
      <c r="AA79" s="378" t="s">
        <v>541</v>
      </c>
    </row>
    <row r="80" spans="1:27" s="437" customFormat="1" ht="11.45" customHeight="1" x14ac:dyDescent="0.2">
      <c r="A80" s="495">
        <v>75</v>
      </c>
      <c r="B80" s="388">
        <v>203</v>
      </c>
      <c r="C80" s="435" t="s">
        <v>383</v>
      </c>
      <c r="D80" s="172" t="s">
        <v>359</v>
      </c>
      <c r="E80" s="340" t="s">
        <v>910</v>
      </c>
      <c r="F80" s="340" t="s">
        <v>910</v>
      </c>
      <c r="G80" s="340" t="s">
        <v>910</v>
      </c>
      <c r="H80" s="340" t="s">
        <v>910</v>
      </c>
      <c r="I80" s="334" t="s">
        <v>542</v>
      </c>
      <c r="J80" s="385" t="s">
        <v>539</v>
      </c>
      <c r="K80" s="340" t="s">
        <v>509</v>
      </c>
      <c r="L80" s="340" t="s">
        <v>509</v>
      </c>
      <c r="M80" s="340" t="s">
        <v>509</v>
      </c>
      <c r="N80" s="334">
        <v>1.7</v>
      </c>
      <c r="O80" s="340" t="s">
        <v>540</v>
      </c>
      <c r="P80" s="340" t="s">
        <v>910</v>
      </c>
      <c r="Q80" s="340" t="s">
        <v>509</v>
      </c>
      <c r="R80" s="340" t="s">
        <v>509</v>
      </c>
      <c r="S80" s="378" t="s">
        <v>509</v>
      </c>
      <c r="T80" s="334">
        <v>34.5</v>
      </c>
      <c r="U80" s="340">
        <v>40.700000000000003</v>
      </c>
      <c r="V80" s="340" t="s">
        <v>910</v>
      </c>
      <c r="W80" s="334">
        <v>75.45</v>
      </c>
      <c r="X80" s="385" t="s">
        <v>540</v>
      </c>
      <c r="Y80" s="340" t="s">
        <v>509</v>
      </c>
      <c r="Z80" s="340" t="s">
        <v>509</v>
      </c>
      <c r="AA80" s="378" t="s">
        <v>541</v>
      </c>
    </row>
    <row r="81" spans="1:27" s="437" customFormat="1" ht="11.45" hidden="1" customHeight="1" x14ac:dyDescent="0.2">
      <c r="A81" s="495">
        <v>76</v>
      </c>
      <c r="B81" s="388">
        <v>219</v>
      </c>
      <c r="C81" s="137" t="s">
        <v>384</v>
      </c>
      <c r="D81" s="145" t="s">
        <v>359</v>
      </c>
      <c r="E81" s="334">
        <v>0.8</v>
      </c>
      <c r="F81" s="340" t="s">
        <v>910</v>
      </c>
      <c r="G81" s="340" t="s">
        <v>910</v>
      </c>
      <c r="H81" s="340" t="s">
        <v>910</v>
      </c>
      <c r="I81" s="334">
        <v>1.55</v>
      </c>
      <c r="J81" s="385" t="s">
        <v>539</v>
      </c>
      <c r="K81" s="340" t="s">
        <v>509</v>
      </c>
      <c r="L81" s="340" t="s">
        <v>509</v>
      </c>
      <c r="M81" s="340" t="s">
        <v>509</v>
      </c>
      <c r="N81" s="340" t="s">
        <v>910</v>
      </c>
      <c r="O81" s="340" t="s">
        <v>540</v>
      </c>
      <c r="P81" s="340" t="s">
        <v>910</v>
      </c>
      <c r="Q81" s="340" t="s">
        <v>509</v>
      </c>
      <c r="R81" s="340" t="s">
        <v>509</v>
      </c>
      <c r="S81" s="378" t="s">
        <v>509</v>
      </c>
      <c r="T81" s="334">
        <v>5.6</v>
      </c>
      <c r="U81" s="334">
        <v>5.8</v>
      </c>
      <c r="V81" s="334">
        <v>0.6</v>
      </c>
      <c r="W81" s="334">
        <v>12</v>
      </c>
      <c r="X81" s="385" t="s">
        <v>540</v>
      </c>
      <c r="Y81" s="340" t="s">
        <v>509</v>
      </c>
      <c r="Z81" s="340" t="s">
        <v>509</v>
      </c>
      <c r="AA81" s="378" t="s">
        <v>541</v>
      </c>
    </row>
    <row r="82" spans="1:27" s="437" customFormat="1" ht="11.45" customHeight="1" x14ac:dyDescent="0.2">
      <c r="A82" s="495">
        <v>77</v>
      </c>
      <c r="B82" s="388">
        <v>271</v>
      </c>
      <c r="C82" s="137" t="s">
        <v>387</v>
      </c>
      <c r="D82" s="145" t="s">
        <v>359</v>
      </c>
      <c r="E82" s="340" t="s">
        <v>910</v>
      </c>
      <c r="F82" s="340" t="s">
        <v>910</v>
      </c>
      <c r="G82" s="340" t="s">
        <v>910</v>
      </c>
      <c r="H82" s="340" t="s">
        <v>910</v>
      </c>
      <c r="I82" s="334" t="s">
        <v>542</v>
      </c>
      <c r="J82" s="385" t="s">
        <v>539</v>
      </c>
      <c r="K82" s="340" t="s">
        <v>509</v>
      </c>
      <c r="L82" s="340" t="s">
        <v>509</v>
      </c>
      <c r="M82" s="340" t="s">
        <v>509</v>
      </c>
      <c r="N82" s="340" t="s">
        <v>910</v>
      </c>
      <c r="O82" s="340" t="s">
        <v>540</v>
      </c>
      <c r="P82" s="340" t="s">
        <v>910</v>
      </c>
      <c r="Q82" s="340" t="s">
        <v>509</v>
      </c>
      <c r="R82" s="340" t="s">
        <v>509</v>
      </c>
      <c r="S82" s="378" t="s">
        <v>509</v>
      </c>
      <c r="T82" s="334">
        <v>1.1000000000000001</v>
      </c>
      <c r="U82" s="334">
        <v>1.2</v>
      </c>
      <c r="V82" s="334" t="s">
        <v>910</v>
      </c>
      <c r="W82" s="334">
        <v>2.5499999999999998</v>
      </c>
      <c r="X82" s="385" t="s">
        <v>540</v>
      </c>
      <c r="Y82" s="340" t="s">
        <v>509</v>
      </c>
      <c r="Z82" s="340" t="s">
        <v>509</v>
      </c>
      <c r="AA82" s="378" t="s">
        <v>541</v>
      </c>
    </row>
    <row r="83" spans="1:27" s="437" customFormat="1" ht="11.45" hidden="1" customHeight="1" x14ac:dyDescent="0.2">
      <c r="A83" s="495">
        <v>78</v>
      </c>
      <c r="B83" s="388">
        <v>289</v>
      </c>
      <c r="C83" s="137" t="s">
        <v>388</v>
      </c>
      <c r="D83" s="145" t="s">
        <v>359</v>
      </c>
      <c r="E83" s="334">
        <v>0.6</v>
      </c>
      <c r="F83" s="340" t="s">
        <v>910</v>
      </c>
      <c r="G83" s="340" t="s">
        <v>910</v>
      </c>
      <c r="H83" s="340" t="s">
        <v>910</v>
      </c>
      <c r="I83" s="334" t="s">
        <v>542</v>
      </c>
      <c r="J83" s="385" t="s">
        <v>539</v>
      </c>
      <c r="K83" s="340" t="s">
        <v>509</v>
      </c>
      <c r="L83" s="340" t="s">
        <v>509</v>
      </c>
      <c r="M83" s="340" t="s">
        <v>509</v>
      </c>
      <c r="N83" s="340" t="s">
        <v>910</v>
      </c>
      <c r="O83" s="340" t="s">
        <v>540</v>
      </c>
      <c r="P83" s="340" t="s">
        <v>910</v>
      </c>
      <c r="Q83" s="340" t="s">
        <v>509</v>
      </c>
      <c r="R83" s="340" t="s">
        <v>509</v>
      </c>
      <c r="S83" s="378" t="s">
        <v>509</v>
      </c>
      <c r="T83" s="334">
        <v>8.1999999999999993</v>
      </c>
      <c r="U83" s="340">
        <v>10.9</v>
      </c>
      <c r="V83" s="334">
        <v>1.4</v>
      </c>
      <c r="W83" s="334">
        <v>20.5</v>
      </c>
      <c r="X83" s="385" t="s">
        <v>540</v>
      </c>
      <c r="Y83" s="340" t="s">
        <v>509</v>
      </c>
      <c r="Z83" s="340" t="s">
        <v>509</v>
      </c>
      <c r="AA83" s="378" t="s">
        <v>541</v>
      </c>
    </row>
    <row r="84" spans="1:27" s="437" customFormat="1" ht="11.45" hidden="1" customHeight="1" x14ac:dyDescent="0.2">
      <c r="A84" s="495">
        <v>79</v>
      </c>
      <c r="B84" s="388">
        <v>333</v>
      </c>
      <c r="C84" s="137" t="s">
        <v>391</v>
      </c>
      <c r="D84" s="145" t="s">
        <v>359</v>
      </c>
      <c r="E84" s="334">
        <v>0.5</v>
      </c>
      <c r="F84" s="340" t="s">
        <v>910</v>
      </c>
      <c r="G84" s="340" t="s">
        <v>910</v>
      </c>
      <c r="H84" s="340" t="s">
        <v>910</v>
      </c>
      <c r="I84" s="334" t="s">
        <v>542</v>
      </c>
      <c r="J84" s="385" t="s">
        <v>539</v>
      </c>
      <c r="K84" s="340" t="s">
        <v>509</v>
      </c>
      <c r="L84" s="340" t="s">
        <v>509</v>
      </c>
      <c r="M84" s="340" t="s">
        <v>509</v>
      </c>
      <c r="N84" s="340" t="s">
        <v>910</v>
      </c>
      <c r="O84" s="340" t="s">
        <v>540</v>
      </c>
      <c r="P84" s="340" t="s">
        <v>910</v>
      </c>
      <c r="Q84" s="340" t="s">
        <v>509</v>
      </c>
      <c r="R84" s="340" t="s">
        <v>509</v>
      </c>
      <c r="S84" s="378" t="s">
        <v>509</v>
      </c>
      <c r="T84" s="334">
        <v>7.1</v>
      </c>
      <c r="U84" s="334">
        <v>5.0999999999999996</v>
      </c>
      <c r="V84" s="340" t="s">
        <v>910</v>
      </c>
      <c r="W84" s="334">
        <v>12.45</v>
      </c>
      <c r="X84" s="385" t="s">
        <v>540</v>
      </c>
      <c r="Y84" s="340" t="s">
        <v>509</v>
      </c>
      <c r="Z84" s="340" t="s">
        <v>509</v>
      </c>
      <c r="AA84" s="378" t="s">
        <v>541</v>
      </c>
    </row>
    <row r="85" spans="1:27" s="437" customFormat="1" ht="11.45" customHeight="1" x14ac:dyDescent="0.2">
      <c r="A85" s="495">
        <v>80</v>
      </c>
      <c r="B85" s="388">
        <v>334</v>
      </c>
      <c r="C85" s="137" t="s">
        <v>392</v>
      </c>
      <c r="D85" s="145" t="s">
        <v>359</v>
      </c>
      <c r="E85" s="340" t="s">
        <v>910</v>
      </c>
      <c r="F85" s="340" t="s">
        <v>910</v>
      </c>
      <c r="G85" s="340" t="s">
        <v>910</v>
      </c>
      <c r="H85" s="340" t="s">
        <v>910</v>
      </c>
      <c r="I85" s="334" t="s">
        <v>542</v>
      </c>
      <c r="J85" s="385" t="s">
        <v>539</v>
      </c>
      <c r="K85" s="340" t="s">
        <v>509</v>
      </c>
      <c r="L85" s="340" t="s">
        <v>509</v>
      </c>
      <c r="M85" s="340" t="s">
        <v>509</v>
      </c>
      <c r="N85" s="340" t="s">
        <v>910</v>
      </c>
      <c r="O85" s="340" t="s">
        <v>540</v>
      </c>
      <c r="P85" s="340" t="s">
        <v>910</v>
      </c>
      <c r="Q85" s="340" t="s">
        <v>509</v>
      </c>
      <c r="R85" s="340" t="s">
        <v>509</v>
      </c>
      <c r="S85" s="378" t="s">
        <v>509</v>
      </c>
      <c r="T85" s="334">
        <v>3.4</v>
      </c>
      <c r="U85" s="334">
        <v>7.7</v>
      </c>
      <c r="V85" s="340" t="s">
        <v>910</v>
      </c>
      <c r="W85" s="334">
        <v>11.35</v>
      </c>
      <c r="X85" s="385" t="s">
        <v>540</v>
      </c>
      <c r="Y85" s="340" t="s">
        <v>509</v>
      </c>
      <c r="Z85" s="340" t="s">
        <v>509</v>
      </c>
      <c r="AA85" s="378" t="s">
        <v>541</v>
      </c>
    </row>
    <row r="86" spans="1:27" s="437" customFormat="1" ht="11.45" hidden="1" customHeight="1" x14ac:dyDescent="0.2">
      <c r="A86" s="495">
        <v>81</v>
      </c>
      <c r="B86" s="388">
        <v>395</v>
      </c>
      <c r="C86" s="435" t="s">
        <v>395</v>
      </c>
      <c r="D86" s="172" t="s">
        <v>359</v>
      </c>
      <c r="E86" s="334">
        <v>0.6</v>
      </c>
      <c r="F86" s="340" t="s">
        <v>910</v>
      </c>
      <c r="G86" s="340" t="s">
        <v>910</v>
      </c>
      <c r="H86" s="340" t="s">
        <v>910</v>
      </c>
      <c r="I86" s="334" t="s">
        <v>542</v>
      </c>
      <c r="J86" s="385" t="s">
        <v>539</v>
      </c>
      <c r="K86" s="340" t="s">
        <v>509</v>
      </c>
      <c r="L86" s="340" t="s">
        <v>509</v>
      </c>
      <c r="M86" s="340" t="s">
        <v>509</v>
      </c>
      <c r="N86" s="340" t="s">
        <v>910</v>
      </c>
      <c r="O86" s="340" t="s">
        <v>540</v>
      </c>
      <c r="P86" s="340" t="s">
        <v>910</v>
      </c>
      <c r="Q86" s="340" t="s">
        <v>509</v>
      </c>
      <c r="R86" s="340" t="s">
        <v>509</v>
      </c>
      <c r="S86" s="378" t="s">
        <v>509</v>
      </c>
      <c r="T86" s="334">
        <v>10.5</v>
      </c>
      <c r="U86" s="334">
        <v>5.8</v>
      </c>
      <c r="V86" s="334" t="s">
        <v>910</v>
      </c>
      <c r="W86" s="334">
        <v>16.55</v>
      </c>
      <c r="X86" s="385" t="s">
        <v>540</v>
      </c>
      <c r="Y86" s="340" t="s">
        <v>509</v>
      </c>
      <c r="Z86" s="340" t="s">
        <v>509</v>
      </c>
      <c r="AA86" s="378" t="s">
        <v>541</v>
      </c>
    </row>
    <row r="87" spans="1:27" s="437" customFormat="1" ht="11.45" hidden="1" customHeight="1" x14ac:dyDescent="0.2">
      <c r="A87" s="495">
        <v>82</v>
      </c>
      <c r="B87" s="388">
        <v>453</v>
      </c>
      <c r="C87" s="137" t="s">
        <v>401</v>
      </c>
      <c r="D87" s="145" t="s">
        <v>359</v>
      </c>
      <c r="E87" s="340" t="s">
        <v>910</v>
      </c>
      <c r="F87" s="340" t="s">
        <v>910</v>
      </c>
      <c r="G87" s="340" t="s">
        <v>910</v>
      </c>
      <c r="H87" s="340" t="s">
        <v>910</v>
      </c>
      <c r="I87" s="334" t="s">
        <v>542</v>
      </c>
      <c r="J87" s="385" t="s">
        <v>539</v>
      </c>
      <c r="K87" s="340" t="s">
        <v>509</v>
      </c>
      <c r="L87" s="340" t="s">
        <v>509</v>
      </c>
      <c r="M87" s="340" t="s">
        <v>509</v>
      </c>
      <c r="N87" s="340" t="s">
        <v>910</v>
      </c>
      <c r="O87" s="340" t="s">
        <v>540</v>
      </c>
      <c r="P87" s="340" t="s">
        <v>910</v>
      </c>
      <c r="Q87" s="340" t="s">
        <v>509</v>
      </c>
      <c r="R87" s="340" t="s">
        <v>509</v>
      </c>
      <c r="S87" s="378" t="s">
        <v>509</v>
      </c>
      <c r="T87" s="334">
        <v>6.2</v>
      </c>
      <c r="U87" s="334">
        <v>4.8</v>
      </c>
      <c r="V87" s="334" t="s">
        <v>910</v>
      </c>
      <c r="W87" s="334">
        <v>11.25</v>
      </c>
      <c r="X87" s="385" t="s">
        <v>540</v>
      </c>
      <c r="Y87" s="340" t="s">
        <v>509</v>
      </c>
      <c r="Z87" s="340" t="s">
        <v>509</v>
      </c>
      <c r="AA87" s="378" t="s">
        <v>541</v>
      </c>
    </row>
    <row r="88" spans="1:27" s="437" customFormat="1" ht="11.45" hidden="1" customHeight="1" x14ac:dyDescent="0.2">
      <c r="A88" s="495">
        <v>83</v>
      </c>
      <c r="B88" s="388">
        <v>449</v>
      </c>
      <c r="C88" s="137" t="s">
        <v>498</v>
      </c>
      <c r="D88" s="145" t="s">
        <v>359</v>
      </c>
      <c r="E88" s="334">
        <v>0.5</v>
      </c>
      <c r="F88" s="340" t="s">
        <v>910</v>
      </c>
      <c r="G88" s="340" t="s">
        <v>910</v>
      </c>
      <c r="H88" s="340" t="s">
        <v>910</v>
      </c>
      <c r="I88" s="334" t="s">
        <v>542</v>
      </c>
      <c r="J88" s="385" t="s">
        <v>539</v>
      </c>
      <c r="K88" s="340" t="s">
        <v>509</v>
      </c>
      <c r="L88" s="340" t="s">
        <v>509</v>
      </c>
      <c r="M88" s="340" t="s">
        <v>509</v>
      </c>
      <c r="N88" s="340" t="s">
        <v>910</v>
      </c>
      <c r="O88" s="340" t="s">
        <v>540</v>
      </c>
      <c r="P88" s="340" t="s">
        <v>910</v>
      </c>
      <c r="Q88" s="340" t="s">
        <v>509</v>
      </c>
      <c r="R88" s="340" t="s">
        <v>509</v>
      </c>
      <c r="S88" s="378" t="s">
        <v>509</v>
      </c>
      <c r="T88" s="334">
        <v>0.7</v>
      </c>
      <c r="U88" s="334">
        <v>0.2</v>
      </c>
      <c r="V88" s="340" t="s">
        <v>910</v>
      </c>
      <c r="W88" s="334">
        <v>1.1499999999999999</v>
      </c>
      <c r="X88" s="385" t="s">
        <v>540</v>
      </c>
      <c r="Y88" s="340" t="s">
        <v>509</v>
      </c>
      <c r="Z88" s="340" t="s">
        <v>509</v>
      </c>
      <c r="AA88" s="378" t="s">
        <v>541</v>
      </c>
    </row>
    <row r="89" spans="1:27" s="437" customFormat="1" ht="11.45" hidden="1" customHeight="1" x14ac:dyDescent="0.2">
      <c r="A89" s="495">
        <v>84</v>
      </c>
      <c r="B89" s="388">
        <v>472</v>
      </c>
      <c r="C89" s="137" t="s">
        <v>403</v>
      </c>
      <c r="D89" s="145" t="s">
        <v>359</v>
      </c>
      <c r="E89" s="334" t="s">
        <v>910</v>
      </c>
      <c r="F89" s="340" t="s">
        <v>910</v>
      </c>
      <c r="G89" s="340" t="s">
        <v>910</v>
      </c>
      <c r="H89" s="340" t="s">
        <v>910</v>
      </c>
      <c r="I89" s="334" t="s">
        <v>542</v>
      </c>
      <c r="J89" s="385" t="s">
        <v>539</v>
      </c>
      <c r="K89" s="340" t="s">
        <v>509</v>
      </c>
      <c r="L89" s="340" t="s">
        <v>509</v>
      </c>
      <c r="M89" s="340" t="s">
        <v>509</v>
      </c>
      <c r="N89" s="340" t="s">
        <v>910</v>
      </c>
      <c r="O89" s="340" t="s">
        <v>540</v>
      </c>
      <c r="P89" s="340" t="s">
        <v>910</v>
      </c>
      <c r="Q89" s="340" t="s">
        <v>509</v>
      </c>
      <c r="R89" s="340" t="s">
        <v>509</v>
      </c>
      <c r="S89" s="378" t="s">
        <v>509</v>
      </c>
      <c r="T89" s="334">
        <v>2.9</v>
      </c>
      <c r="U89" s="334">
        <v>1</v>
      </c>
      <c r="V89" s="334">
        <v>3.5</v>
      </c>
      <c r="W89" s="334">
        <v>7.4</v>
      </c>
      <c r="X89" s="385" t="s">
        <v>540</v>
      </c>
      <c r="Y89" s="340" t="s">
        <v>509</v>
      </c>
      <c r="Z89" s="340" t="s">
        <v>509</v>
      </c>
      <c r="AA89" s="378" t="s">
        <v>541</v>
      </c>
    </row>
    <row r="90" spans="1:27" s="437" customFormat="1" ht="11.45" customHeight="1" x14ac:dyDescent="0.2">
      <c r="A90" s="495">
        <v>85</v>
      </c>
      <c r="B90" s="388">
        <v>504</v>
      </c>
      <c r="C90" s="137" t="s">
        <v>406</v>
      </c>
      <c r="D90" s="145" t="s">
        <v>359</v>
      </c>
      <c r="E90" s="334">
        <v>0.8</v>
      </c>
      <c r="F90" s="334">
        <v>3.1</v>
      </c>
      <c r="G90" s="334">
        <v>1.6</v>
      </c>
      <c r="H90" s="340" t="s">
        <v>910</v>
      </c>
      <c r="I90" s="334">
        <v>5.75</v>
      </c>
      <c r="J90" s="385" t="s">
        <v>539</v>
      </c>
      <c r="K90" s="340" t="s">
        <v>509</v>
      </c>
      <c r="L90" s="340" t="s">
        <v>509</v>
      </c>
      <c r="M90" s="340" t="s">
        <v>509</v>
      </c>
      <c r="N90" s="334" t="s">
        <v>910</v>
      </c>
      <c r="O90" s="340" t="s">
        <v>540</v>
      </c>
      <c r="P90" s="340" t="s">
        <v>910</v>
      </c>
      <c r="Q90" s="340" t="s">
        <v>509</v>
      </c>
      <c r="R90" s="340" t="s">
        <v>509</v>
      </c>
      <c r="S90" s="378" t="s">
        <v>509</v>
      </c>
      <c r="T90" s="334">
        <v>8.5</v>
      </c>
      <c r="U90" s="334">
        <v>8.9</v>
      </c>
      <c r="V90" s="340" t="s">
        <v>910</v>
      </c>
      <c r="W90" s="334">
        <v>17.649999999999999</v>
      </c>
      <c r="X90" s="385" t="s">
        <v>540</v>
      </c>
      <c r="Y90" s="340" t="s">
        <v>509</v>
      </c>
      <c r="Z90" s="340" t="s">
        <v>509</v>
      </c>
      <c r="AA90" s="378" t="s">
        <v>541</v>
      </c>
    </row>
    <row r="91" spans="1:27" s="437" customFormat="1" ht="11.45" hidden="1" customHeight="1" x14ac:dyDescent="0.2">
      <c r="A91" s="495">
        <v>86</v>
      </c>
      <c r="B91" s="445">
        <v>620</v>
      </c>
      <c r="C91" s="435" t="s">
        <v>414</v>
      </c>
      <c r="D91" s="172" t="s">
        <v>1102</v>
      </c>
      <c r="E91" s="340" t="s">
        <v>910</v>
      </c>
      <c r="F91" s="340" t="s">
        <v>910</v>
      </c>
      <c r="G91" s="340" t="s">
        <v>910</v>
      </c>
      <c r="H91" s="340" t="s">
        <v>910</v>
      </c>
      <c r="I91" s="334" t="s">
        <v>542</v>
      </c>
      <c r="J91" s="385" t="s">
        <v>539</v>
      </c>
      <c r="K91" s="340" t="s">
        <v>509</v>
      </c>
      <c r="L91" s="340" t="s">
        <v>509</v>
      </c>
      <c r="M91" s="340" t="s">
        <v>509</v>
      </c>
      <c r="N91" s="340" t="s">
        <v>910</v>
      </c>
      <c r="O91" s="340" t="s">
        <v>540</v>
      </c>
      <c r="P91" s="340" t="s">
        <v>910</v>
      </c>
      <c r="Q91" s="340" t="s">
        <v>509</v>
      </c>
      <c r="R91" s="340" t="s">
        <v>509</v>
      </c>
      <c r="S91" s="378" t="s">
        <v>509</v>
      </c>
      <c r="T91" s="334">
        <v>5</v>
      </c>
      <c r="U91" s="334">
        <v>2.5</v>
      </c>
      <c r="V91" s="334">
        <v>0.6</v>
      </c>
      <c r="W91" s="334">
        <v>8.1</v>
      </c>
      <c r="X91" s="385" t="s">
        <v>540</v>
      </c>
      <c r="Y91" s="340" t="s">
        <v>509</v>
      </c>
      <c r="Z91" s="340" t="s">
        <v>509</v>
      </c>
      <c r="AA91" s="378" t="s">
        <v>541</v>
      </c>
    </row>
    <row r="92" spans="1:27" s="437" customFormat="1" ht="11.45" hidden="1" customHeight="1" x14ac:dyDescent="0.2">
      <c r="A92" s="495">
        <v>87</v>
      </c>
      <c r="B92" s="388">
        <v>586</v>
      </c>
      <c r="C92" s="137" t="s">
        <v>411</v>
      </c>
      <c r="D92" s="145" t="s">
        <v>1102</v>
      </c>
      <c r="E92" s="334">
        <v>0.9</v>
      </c>
      <c r="F92" s="340" t="s">
        <v>910</v>
      </c>
      <c r="G92" s="334">
        <v>0.8</v>
      </c>
      <c r="H92" s="340" t="s">
        <v>910</v>
      </c>
      <c r="I92" s="334">
        <v>2.2000000000000002</v>
      </c>
      <c r="J92" s="385" t="s">
        <v>539</v>
      </c>
      <c r="K92" s="340" t="s">
        <v>509</v>
      </c>
      <c r="L92" s="340" t="s">
        <v>509</v>
      </c>
      <c r="M92" s="340" t="s">
        <v>509</v>
      </c>
      <c r="N92" s="340" t="s">
        <v>910</v>
      </c>
      <c r="O92" s="340" t="s">
        <v>540</v>
      </c>
      <c r="P92" s="340" t="s">
        <v>910</v>
      </c>
      <c r="Q92" s="340" t="s">
        <v>509</v>
      </c>
      <c r="R92" s="340" t="s">
        <v>509</v>
      </c>
      <c r="S92" s="361">
        <v>0.2</v>
      </c>
      <c r="T92" s="334">
        <v>18.399999999999999</v>
      </c>
      <c r="U92" s="334">
        <v>6.2</v>
      </c>
      <c r="V92" s="334">
        <v>1.4</v>
      </c>
      <c r="W92" s="334">
        <v>26</v>
      </c>
      <c r="X92" s="385" t="s">
        <v>540</v>
      </c>
      <c r="Y92" s="340" t="s">
        <v>509</v>
      </c>
      <c r="Z92" s="340" t="s">
        <v>509</v>
      </c>
      <c r="AA92" s="378" t="s">
        <v>541</v>
      </c>
    </row>
    <row r="93" spans="1:27" s="437" customFormat="1" ht="11.45" hidden="1" customHeight="1" x14ac:dyDescent="0.2">
      <c r="A93" s="495">
        <v>88</v>
      </c>
      <c r="B93" s="388">
        <v>673</v>
      </c>
      <c r="C93" s="137" t="s">
        <v>424</v>
      </c>
      <c r="D93" s="145" t="s">
        <v>1102</v>
      </c>
      <c r="E93" s="340" t="s">
        <v>910</v>
      </c>
      <c r="F93" s="340" t="s">
        <v>910</v>
      </c>
      <c r="G93" s="340" t="s">
        <v>910</v>
      </c>
      <c r="H93" s="340" t="s">
        <v>910</v>
      </c>
      <c r="I93" s="334" t="s">
        <v>542</v>
      </c>
      <c r="J93" s="385" t="s">
        <v>539</v>
      </c>
      <c r="K93" s="340" t="s">
        <v>509</v>
      </c>
      <c r="L93" s="340" t="s">
        <v>509</v>
      </c>
      <c r="M93" s="340" t="s">
        <v>509</v>
      </c>
      <c r="N93" s="340" t="s">
        <v>910</v>
      </c>
      <c r="O93" s="340" t="s">
        <v>540</v>
      </c>
      <c r="P93" s="340" t="s">
        <v>910</v>
      </c>
      <c r="Q93" s="340" t="s">
        <v>509</v>
      </c>
      <c r="R93" s="340" t="s">
        <v>509</v>
      </c>
      <c r="S93" s="378" t="s">
        <v>509</v>
      </c>
      <c r="T93" s="334">
        <v>13.1</v>
      </c>
      <c r="U93" s="340">
        <v>23.6</v>
      </c>
      <c r="V93" s="334">
        <v>0.9</v>
      </c>
      <c r="W93" s="334">
        <v>37.6</v>
      </c>
      <c r="X93" s="385" t="s">
        <v>540</v>
      </c>
      <c r="Y93" s="340" t="s">
        <v>509</v>
      </c>
      <c r="Z93" s="340" t="s">
        <v>509</v>
      </c>
      <c r="AA93" s="378" t="s">
        <v>541</v>
      </c>
    </row>
    <row r="94" spans="1:27" s="437" customFormat="1" ht="11.45" hidden="1" customHeight="1" x14ac:dyDescent="0.2">
      <c r="A94" s="495">
        <v>89</v>
      </c>
      <c r="B94" s="388">
        <v>568</v>
      </c>
      <c r="C94" s="137" t="s">
        <v>770</v>
      </c>
      <c r="D94" s="145" t="s">
        <v>1102</v>
      </c>
      <c r="E94" s="334">
        <v>1.1000000000000001</v>
      </c>
      <c r="F94" s="340" t="s">
        <v>910</v>
      </c>
      <c r="G94" s="334">
        <v>0.6</v>
      </c>
      <c r="H94" s="340" t="s">
        <v>910</v>
      </c>
      <c r="I94" s="334">
        <v>2.2000000000000002</v>
      </c>
      <c r="J94" s="385" t="s">
        <v>539</v>
      </c>
      <c r="K94" s="340" t="s">
        <v>509</v>
      </c>
      <c r="L94" s="340" t="s">
        <v>509</v>
      </c>
      <c r="M94" s="340" t="s">
        <v>509</v>
      </c>
      <c r="N94" s="340" t="s">
        <v>910</v>
      </c>
      <c r="O94" s="340" t="s">
        <v>540</v>
      </c>
      <c r="P94" s="340" t="s">
        <v>910</v>
      </c>
      <c r="Q94" s="340" t="s">
        <v>509</v>
      </c>
      <c r="R94" s="340" t="s">
        <v>509</v>
      </c>
      <c r="S94" s="378" t="s">
        <v>509</v>
      </c>
      <c r="T94" s="334">
        <v>55.7</v>
      </c>
      <c r="U94" s="340">
        <v>67</v>
      </c>
      <c r="V94" s="334">
        <v>1.4</v>
      </c>
      <c r="W94" s="334">
        <v>124.1</v>
      </c>
      <c r="X94" s="385" t="s">
        <v>540</v>
      </c>
      <c r="Y94" s="340" t="s">
        <v>509</v>
      </c>
      <c r="Z94" s="340" t="s">
        <v>509</v>
      </c>
      <c r="AA94" s="378" t="s">
        <v>541</v>
      </c>
    </row>
    <row r="95" spans="1:27" s="437" customFormat="1" ht="11.45" hidden="1" customHeight="1" x14ac:dyDescent="0.2">
      <c r="A95" s="495">
        <v>90</v>
      </c>
      <c r="B95" s="388">
        <v>581</v>
      </c>
      <c r="C95" s="137" t="s">
        <v>410</v>
      </c>
      <c r="D95" s="145" t="s">
        <v>1102</v>
      </c>
      <c r="E95" s="334">
        <v>0.8</v>
      </c>
      <c r="F95" s="334">
        <v>1</v>
      </c>
      <c r="G95" s="340" t="s">
        <v>910</v>
      </c>
      <c r="H95" s="340" t="s">
        <v>910</v>
      </c>
      <c r="I95" s="334">
        <v>2.2999999999999998</v>
      </c>
      <c r="J95" s="385" t="s">
        <v>539</v>
      </c>
      <c r="K95" s="340" t="s">
        <v>509</v>
      </c>
      <c r="L95" s="340" t="s">
        <v>509</v>
      </c>
      <c r="M95" s="340" t="s">
        <v>509</v>
      </c>
      <c r="N95" s="340" t="s">
        <v>910</v>
      </c>
      <c r="O95" s="340" t="s">
        <v>540</v>
      </c>
      <c r="P95" s="340" t="s">
        <v>910</v>
      </c>
      <c r="Q95" s="340" t="s">
        <v>509</v>
      </c>
      <c r="R95" s="340" t="s">
        <v>509</v>
      </c>
      <c r="S95" s="378" t="s">
        <v>509</v>
      </c>
      <c r="T95" s="334">
        <v>39.799999999999997</v>
      </c>
      <c r="U95" s="340">
        <v>106.7</v>
      </c>
      <c r="V95" s="334">
        <v>1.3</v>
      </c>
      <c r="W95" s="334">
        <v>147.80000000000001</v>
      </c>
      <c r="X95" s="385" t="s">
        <v>540</v>
      </c>
      <c r="Y95" s="340" t="s">
        <v>509</v>
      </c>
      <c r="Z95" s="340" t="s">
        <v>509</v>
      </c>
      <c r="AA95" s="378" t="s">
        <v>541</v>
      </c>
    </row>
    <row r="96" spans="1:27" s="437" customFormat="1" ht="11.45" customHeight="1" x14ac:dyDescent="0.2">
      <c r="A96" s="495">
        <v>91</v>
      </c>
      <c r="B96" s="388">
        <v>680</v>
      </c>
      <c r="C96" s="137" t="s">
        <v>425</v>
      </c>
      <c r="D96" s="145" t="s">
        <v>1102</v>
      </c>
      <c r="E96" s="340" t="s">
        <v>910</v>
      </c>
      <c r="F96" s="340" t="s">
        <v>910</v>
      </c>
      <c r="G96" s="340" t="s">
        <v>910</v>
      </c>
      <c r="H96" s="340" t="s">
        <v>910</v>
      </c>
      <c r="I96" s="334" t="s">
        <v>542</v>
      </c>
      <c r="J96" s="385" t="s">
        <v>539</v>
      </c>
      <c r="K96" s="340" t="s">
        <v>509</v>
      </c>
      <c r="L96" s="340" t="s">
        <v>509</v>
      </c>
      <c r="M96" s="340" t="s">
        <v>509</v>
      </c>
      <c r="N96" s="340" t="s">
        <v>910</v>
      </c>
      <c r="O96" s="340" t="s">
        <v>540</v>
      </c>
      <c r="P96" s="340" t="s">
        <v>910</v>
      </c>
      <c r="Q96" s="340" t="s">
        <v>509</v>
      </c>
      <c r="R96" s="340" t="s">
        <v>509</v>
      </c>
      <c r="S96" s="378" t="s">
        <v>509</v>
      </c>
      <c r="T96" s="334">
        <v>2.9</v>
      </c>
      <c r="U96" s="334">
        <v>2.4</v>
      </c>
      <c r="V96" s="340" t="s">
        <v>910</v>
      </c>
      <c r="W96" s="334">
        <v>5.55</v>
      </c>
      <c r="X96" s="385" t="s">
        <v>540</v>
      </c>
      <c r="Y96" s="340" t="s">
        <v>509</v>
      </c>
      <c r="Z96" s="340" t="s">
        <v>509</v>
      </c>
      <c r="AA96" s="378" t="s">
        <v>541</v>
      </c>
    </row>
    <row r="97" spans="1:27" s="437" customFormat="1" ht="11.45" hidden="1" customHeight="1" x14ac:dyDescent="0.2">
      <c r="A97" s="495">
        <v>92</v>
      </c>
      <c r="B97" s="445">
        <v>589</v>
      </c>
      <c r="C97" s="435" t="s">
        <v>412</v>
      </c>
      <c r="D97" s="172" t="s">
        <v>1102</v>
      </c>
      <c r="E97" s="334">
        <v>0.6</v>
      </c>
      <c r="F97" s="340" t="s">
        <v>910</v>
      </c>
      <c r="G97" s="334">
        <v>0.6</v>
      </c>
      <c r="H97" s="340" t="s">
        <v>910</v>
      </c>
      <c r="I97" s="334">
        <v>1.7</v>
      </c>
      <c r="J97" s="385" t="s">
        <v>539</v>
      </c>
      <c r="K97" s="340" t="s">
        <v>509</v>
      </c>
      <c r="L97" s="340" t="s">
        <v>509</v>
      </c>
      <c r="M97" s="340" t="s">
        <v>509</v>
      </c>
      <c r="N97" s="340" t="s">
        <v>910</v>
      </c>
      <c r="O97" s="340" t="s">
        <v>540</v>
      </c>
      <c r="P97" s="340" t="s">
        <v>910</v>
      </c>
      <c r="Q97" s="340" t="s">
        <v>509</v>
      </c>
      <c r="R97" s="340" t="s">
        <v>509</v>
      </c>
      <c r="S97" s="378" t="s">
        <v>509</v>
      </c>
      <c r="T97" s="334">
        <v>1.5</v>
      </c>
      <c r="U97" s="334">
        <v>0.4</v>
      </c>
      <c r="V97" s="334">
        <v>2.5</v>
      </c>
      <c r="W97" s="334">
        <v>4.4000000000000004</v>
      </c>
      <c r="X97" s="385" t="s">
        <v>540</v>
      </c>
      <c r="Y97" s="340" t="s">
        <v>509</v>
      </c>
      <c r="Z97" s="340" t="s">
        <v>509</v>
      </c>
      <c r="AA97" s="378" t="s">
        <v>541</v>
      </c>
    </row>
    <row r="98" spans="1:27" s="437" customFormat="1" ht="11.45" hidden="1" customHeight="1" x14ac:dyDescent="0.2">
      <c r="A98" s="495">
        <v>93</v>
      </c>
      <c r="B98" s="388">
        <v>767</v>
      </c>
      <c r="C98" s="137" t="s">
        <v>433</v>
      </c>
      <c r="D98" s="145" t="s">
        <v>1102</v>
      </c>
      <c r="E98" s="334">
        <v>1.3</v>
      </c>
      <c r="F98" s="340" t="s">
        <v>910</v>
      </c>
      <c r="G98" s="334">
        <v>0.9</v>
      </c>
      <c r="H98" s="340" t="s">
        <v>910</v>
      </c>
      <c r="I98" s="334">
        <v>2.7</v>
      </c>
      <c r="J98" s="385" t="s">
        <v>539</v>
      </c>
      <c r="K98" s="340" t="s">
        <v>509</v>
      </c>
      <c r="L98" s="340" t="s">
        <v>509</v>
      </c>
      <c r="M98" s="340" t="s">
        <v>509</v>
      </c>
      <c r="N98" s="340" t="s">
        <v>910</v>
      </c>
      <c r="O98" s="340" t="s">
        <v>540</v>
      </c>
      <c r="P98" s="340" t="s">
        <v>910</v>
      </c>
      <c r="Q98" s="340" t="s">
        <v>509</v>
      </c>
      <c r="R98" s="340" t="s">
        <v>509</v>
      </c>
      <c r="S98" s="378" t="s">
        <v>509</v>
      </c>
      <c r="T98" s="334">
        <v>29.8</v>
      </c>
      <c r="U98" s="340">
        <v>24.5</v>
      </c>
      <c r="V98" s="334">
        <v>1.3</v>
      </c>
      <c r="W98" s="334">
        <v>55.6</v>
      </c>
      <c r="X98" s="385" t="s">
        <v>540</v>
      </c>
      <c r="Y98" s="340" t="s">
        <v>509</v>
      </c>
      <c r="Z98" s="340" t="s">
        <v>509</v>
      </c>
      <c r="AA98" s="378" t="s">
        <v>541</v>
      </c>
    </row>
    <row r="99" spans="1:27" s="437" customFormat="1" ht="11.45" hidden="1" customHeight="1" x14ac:dyDescent="0.2">
      <c r="A99" s="495">
        <v>94</v>
      </c>
      <c r="B99" s="388">
        <v>232</v>
      </c>
      <c r="C99" s="137" t="s">
        <v>385</v>
      </c>
      <c r="D99" s="145" t="s">
        <v>1102</v>
      </c>
      <c r="E99" s="340" t="s">
        <v>910</v>
      </c>
      <c r="F99" s="340" t="s">
        <v>910</v>
      </c>
      <c r="G99" s="340" t="s">
        <v>910</v>
      </c>
      <c r="H99" s="340" t="s">
        <v>910</v>
      </c>
      <c r="I99" s="334" t="s">
        <v>542</v>
      </c>
      <c r="J99" s="385" t="s">
        <v>539</v>
      </c>
      <c r="K99" s="340" t="s">
        <v>509</v>
      </c>
      <c r="L99" s="340" t="s">
        <v>509</v>
      </c>
      <c r="M99" s="340" t="s">
        <v>509</v>
      </c>
      <c r="N99" s="340" t="s">
        <v>910</v>
      </c>
      <c r="O99" s="340" t="s">
        <v>540</v>
      </c>
      <c r="P99" s="340" t="s">
        <v>910</v>
      </c>
      <c r="Q99" s="340" t="s">
        <v>509</v>
      </c>
      <c r="R99" s="340" t="s">
        <v>509</v>
      </c>
      <c r="S99" s="378" t="s">
        <v>509</v>
      </c>
      <c r="T99" s="334">
        <v>8.4</v>
      </c>
      <c r="U99" s="334">
        <v>2.4</v>
      </c>
      <c r="V99" s="340" t="s">
        <v>910</v>
      </c>
      <c r="W99" s="334">
        <v>11.05</v>
      </c>
      <c r="X99" s="385" t="s">
        <v>540</v>
      </c>
      <c r="Y99" s="340" t="s">
        <v>509</v>
      </c>
      <c r="Z99" s="340" t="s">
        <v>509</v>
      </c>
      <c r="AA99" s="378" t="s">
        <v>541</v>
      </c>
    </row>
    <row r="100" spans="1:27" s="437" customFormat="1" ht="11.45" customHeight="1" x14ac:dyDescent="0.2">
      <c r="A100" s="495">
        <v>95</v>
      </c>
      <c r="B100" s="388">
        <v>683</v>
      </c>
      <c r="C100" s="137" t="s">
        <v>426</v>
      </c>
      <c r="D100" s="145" t="s">
        <v>1102</v>
      </c>
      <c r="E100" s="340" t="s">
        <v>910</v>
      </c>
      <c r="F100" s="340" t="s">
        <v>910</v>
      </c>
      <c r="G100" s="340" t="s">
        <v>910</v>
      </c>
      <c r="H100" s="340" t="s">
        <v>910</v>
      </c>
      <c r="I100" s="334" t="s">
        <v>542</v>
      </c>
      <c r="J100" s="385" t="s">
        <v>539</v>
      </c>
      <c r="K100" s="340" t="s">
        <v>509</v>
      </c>
      <c r="L100" s="340" t="s">
        <v>509</v>
      </c>
      <c r="M100" s="340" t="s">
        <v>509</v>
      </c>
      <c r="N100" s="340" t="s">
        <v>910</v>
      </c>
      <c r="O100" s="340" t="s">
        <v>540</v>
      </c>
      <c r="P100" s="340" t="s">
        <v>910</v>
      </c>
      <c r="Q100" s="340" t="s">
        <v>509</v>
      </c>
      <c r="R100" s="340" t="s">
        <v>509</v>
      </c>
      <c r="S100" s="378" t="s">
        <v>509</v>
      </c>
      <c r="T100" s="334">
        <v>1.4</v>
      </c>
      <c r="U100" s="334">
        <v>0.3</v>
      </c>
      <c r="V100" s="334" t="s">
        <v>910</v>
      </c>
      <c r="W100" s="334">
        <v>1.95</v>
      </c>
      <c r="X100" s="385" t="s">
        <v>540</v>
      </c>
      <c r="Y100" s="340" t="s">
        <v>509</v>
      </c>
      <c r="Z100" s="340" t="s">
        <v>509</v>
      </c>
      <c r="AA100" s="378" t="s">
        <v>541</v>
      </c>
    </row>
    <row r="101" spans="1:27" s="437" customFormat="1" ht="11.45" hidden="1" customHeight="1" x14ac:dyDescent="0.2">
      <c r="A101" s="495">
        <v>96</v>
      </c>
      <c r="B101" s="388">
        <v>321</v>
      </c>
      <c r="C101" s="137" t="s">
        <v>390</v>
      </c>
      <c r="D101" s="145" t="s">
        <v>1102</v>
      </c>
      <c r="E101" s="334">
        <v>0.9</v>
      </c>
      <c r="F101" s="340" t="s">
        <v>910</v>
      </c>
      <c r="G101" s="334">
        <v>0.7</v>
      </c>
      <c r="H101" s="340" t="s">
        <v>910</v>
      </c>
      <c r="I101" s="334">
        <v>2.1</v>
      </c>
      <c r="J101" s="385" t="s">
        <v>539</v>
      </c>
      <c r="K101" s="340" t="s">
        <v>509</v>
      </c>
      <c r="L101" s="340" t="s">
        <v>509</v>
      </c>
      <c r="M101" s="340" t="s">
        <v>509</v>
      </c>
      <c r="N101" s="340" t="s">
        <v>910</v>
      </c>
      <c r="O101" s="340" t="s">
        <v>540</v>
      </c>
      <c r="P101" s="340" t="s">
        <v>910</v>
      </c>
      <c r="Q101" s="340" t="s">
        <v>509</v>
      </c>
      <c r="R101" s="340" t="s">
        <v>509</v>
      </c>
      <c r="S101" s="361">
        <v>0.2</v>
      </c>
      <c r="T101" s="334">
        <v>4.5</v>
      </c>
      <c r="U101" s="334">
        <v>1.6</v>
      </c>
      <c r="V101" s="334">
        <v>0.6</v>
      </c>
      <c r="W101" s="334">
        <v>6.7</v>
      </c>
      <c r="X101" s="385" t="s">
        <v>540</v>
      </c>
      <c r="Y101" s="340" t="s">
        <v>509</v>
      </c>
      <c r="Z101" s="340" t="s">
        <v>509</v>
      </c>
      <c r="AA101" s="378" t="s">
        <v>541</v>
      </c>
    </row>
    <row r="102" spans="1:27" s="437" customFormat="1" ht="11.45" hidden="1" customHeight="1" x14ac:dyDescent="0.2">
      <c r="A102" s="495">
        <v>97</v>
      </c>
      <c r="B102" s="388">
        <v>584</v>
      </c>
      <c r="C102" s="137" t="s">
        <v>360</v>
      </c>
      <c r="D102" s="145" t="s">
        <v>1102</v>
      </c>
      <c r="E102" s="340" t="s">
        <v>910</v>
      </c>
      <c r="F102" s="340" t="s">
        <v>910</v>
      </c>
      <c r="G102" s="334" t="s">
        <v>910</v>
      </c>
      <c r="H102" s="340" t="s">
        <v>910</v>
      </c>
      <c r="I102" s="334" t="s">
        <v>542</v>
      </c>
      <c r="J102" s="385" t="s">
        <v>539</v>
      </c>
      <c r="K102" s="340" t="s">
        <v>509</v>
      </c>
      <c r="L102" s="340" t="s">
        <v>509</v>
      </c>
      <c r="M102" s="340" t="s">
        <v>509</v>
      </c>
      <c r="N102" s="340" t="s">
        <v>910</v>
      </c>
      <c r="O102" s="340" t="s">
        <v>540</v>
      </c>
      <c r="P102" s="340" t="s">
        <v>910</v>
      </c>
      <c r="Q102" s="340" t="s">
        <v>509</v>
      </c>
      <c r="R102" s="340" t="s">
        <v>509</v>
      </c>
      <c r="S102" s="378" t="s">
        <v>509</v>
      </c>
      <c r="T102" s="334">
        <v>22.1</v>
      </c>
      <c r="U102" s="340">
        <v>21.1</v>
      </c>
      <c r="V102" s="334">
        <v>0.7</v>
      </c>
      <c r="W102" s="334">
        <v>43.9</v>
      </c>
      <c r="X102" s="385" t="s">
        <v>540</v>
      </c>
      <c r="Y102" s="340" t="s">
        <v>509</v>
      </c>
      <c r="Z102" s="340" t="s">
        <v>509</v>
      </c>
      <c r="AA102" s="378" t="s">
        <v>541</v>
      </c>
    </row>
    <row r="103" spans="1:27" s="437" customFormat="1" ht="11.45" customHeight="1" x14ac:dyDescent="0.2">
      <c r="A103" s="495">
        <v>98</v>
      </c>
      <c r="B103" s="388">
        <v>692</v>
      </c>
      <c r="C103" s="137" t="s">
        <v>427</v>
      </c>
      <c r="D103" s="145" t="s">
        <v>1102</v>
      </c>
      <c r="E103" s="340" t="s">
        <v>910</v>
      </c>
      <c r="F103" s="334">
        <v>0.9</v>
      </c>
      <c r="G103" s="340" t="s">
        <v>910</v>
      </c>
      <c r="H103" s="340" t="s">
        <v>910</v>
      </c>
      <c r="I103" s="334">
        <v>1.65</v>
      </c>
      <c r="J103" s="385" t="s">
        <v>539</v>
      </c>
      <c r="K103" s="340" t="s">
        <v>509</v>
      </c>
      <c r="L103" s="340" t="s">
        <v>509</v>
      </c>
      <c r="M103" s="340" t="s">
        <v>509</v>
      </c>
      <c r="N103" s="340" t="s">
        <v>910</v>
      </c>
      <c r="O103" s="340" t="s">
        <v>540</v>
      </c>
      <c r="P103" s="340" t="s">
        <v>910</v>
      </c>
      <c r="Q103" s="340" t="s">
        <v>509</v>
      </c>
      <c r="R103" s="340" t="s">
        <v>509</v>
      </c>
      <c r="S103" s="378" t="s">
        <v>509</v>
      </c>
      <c r="T103" s="334">
        <v>9.5</v>
      </c>
      <c r="U103" s="340">
        <v>12.6</v>
      </c>
      <c r="V103" s="340" t="s">
        <v>910</v>
      </c>
      <c r="W103" s="334">
        <v>22.35</v>
      </c>
      <c r="X103" s="385" t="s">
        <v>540</v>
      </c>
      <c r="Y103" s="340" t="s">
        <v>509</v>
      </c>
      <c r="Z103" s="340" t="s">
        <v>509</v>
      </c>
      <c r="AA103" s="378" t="s">
        <v>541</v>
      </c>
    </row>
    <row r="104" spans="1:27" s="437" customFormat="1" ht="11.45" hidden="1" customHeight="1" x14ac:dyDescent="0.2">
      <c r="A104" s="495">
        <v>99</v>
      </c>
      <c r="B104" s="388">
        <v>884</v>
      </c>
      <c r="C104" s="137" t="s">
        <v>438</v>
      </c>
      <c r="D104" s="145" t="s">
        <v>1102</v>
      </c>
      <c r="E104" s="334">
        <v>0.5</v>
      </c>
      <c r="F104" s="340" t="s">
        <v>910</v>
      </c>
      <c r="G104" s="334" t="s">
        <v>910</v>
      </c>
      <c r="H104" s="340" t="s">
        <v>910</v>
      </c>
      <c r="I104" s="334" t="s">
        <v>542</v>
      </c>
      <c r="J104" s="385" t="s">
        <v>539</v>
      </c>
      <c r="K104" s="340" t="s">
        <v>509</v>
      </c>
      <c r="L104" s="340" t="s">
        <v>509</v>
      </c>
      <c r="M104" s="340" t="s">
        <v>509</v>
      </c>
      <c r="N104" s="340" t="s">
        <v>910</v>
      </c>
      <c r="O104" s="340" t="s">
        <v>540</v>
      </c>
      <c r="P104" s="340" t="s">
        <v>910</v>
      </c>
      <c r="Q104" s="340" t="s">
        <v>509</v>
      </c>
      <c r="R104" s="340" t="s">
        <v>509</v>
      </c>
      <c r="S104" s="378" t="s">
        <v>509</v>
      </c>
      <c r="T104" s="334">
        <v>7</v>
      </c>
      <c r="U104" s="334">
        <v>1.7</v>
      </c>
      <c r="V104" s="340" t="s">
        <v>910</v>
      </c>
      <c r="W104" s="334">
        <v>8.9499999999999993</v>
      </c>
      <c r="X104" s="385" t="s">
        <v>540</v>
      </c>
      <c r="Y104" s="340" t="s">
        <v>509</v>
      </c>
      <c r="Z104" s="340" t="s">
        <v>509</v>
      </c>
      <c r="AA104" s="378" t="s">
        <v>541</v>
      </c>
    </row>
    <row r="105" spans="1:27" s="437" customFormat="1" ht="11.45" hidden="1" customHeight="1" x14ac:dyDescent="0.2">
      <c r="A105" s="495">
        <v>100</v>
      </c>
      <c r="B105" s="388">
        <v>889</v>
      </c>
      <c r="C105" s="137" t="s">
        <v>439</v>
      </c>
      <c r="D105" s="145" t="s">
        <v>776</v>
      </c>
      <c r="E105" s="334">
        <v>0.6</v>
      </c>
      <c r="F105" s="340" t="s">
        <v>910</v>
      </c>
      <c r="G105" s="340" t="s">
        <v>910</v>
      </c>
      <c r="H105" s="340" t="s">
        <v>910</v>
      </c>
      <c r="I105" s="334" t="s">
        <v>542</v>
      </c>
      <c r="J105" s="385" t="s">
        <v>539</v>
      </c>
      <c r="K105" s="340" t="s">
        <v>509</v>
      </c>
      <c r="L105" s="340" t="s">
        <v>509</v>
      </c>
      <c r="M105" s="340" t="s">
        <v>509</v>
      </c>
      <c r="N105" s="340" t="s">
        <v>910</v>
      </c>
      <c r="O105" s="340" t="s">
        <v>540</v>
      </c>
      <c r="P105" s="340" t="s">
        <v>910</v>
      </c>
      <c r="Q105" s="340" t="s">
        <v>509</v>
      </c>
      <c r="R105" s="340" t="s">
        <v>509</v>
      </c>
      <c r="S105" s="378" t="s">
        <v>509</v>
      </c>
      <c r="T105" s="334">
        <v>11.8</v>
      </c>
      <c r="U105" s="340">
        <v>40.5</v>
      </c>
      <c r="V105" s="340">
        <v>11.2</v>
      </c>
      <c r="W105" s="334">
        <v>63.5</v>
      </c>
      <c r="X105" s="385" t="s">
        <v>540</v>
      </c>
      <c r="Y105" s="340" t="s">
        <v>509</v>
      </c>
      <c r="Z105" s="340" t="s">
        <v>509</v>
      </c>
      <c r="AA105" s="378" t="s">
        <v>541</v>
      </c>
    </row>
    <row r="106" spans="1:27" s="437" customFormat="1" ht="11.45" hidden="1" customHeight="1" x14ac:dyDescent="0.2">
      <c r="A106" s="495">
        <v>101</v>
      </c>
      <c r="B106" s="388">
        <v>1316</v>
      </c>
      <c r="C106" s="137" t="s">
        <v>761</v>
      </c>
      <c r="D106" s="145" t="s">
        <v>776</v>
      </c>
      <c r="E106" s="340" t="s">
        <v>910</v>
      </c>
      <c r="F106" s="334" t="s">
        <v>910</v>
      </c>
      <c r="G106" s="334" t="s">
        <v>910</v>
      </c>
      <c r="H106" s="340" t="s">
        <v>910</v>
      </c>
      <c r="I106" s="334" t="s">
        <v>542</v>
      </c>
      <c r="J106" s="385" t="s">
        <v>539</v>
      </c>
      <c r="K106" s="340" t="s">
        <v>509</v>
      </c>
      <c r="L106" s="340" t="s">
        <v>509</v>
      </c>
      <c r="M106" s="334">
        <v>0.1</v>
      </c>
      <c r="N106" s="334">
        <v>0.7</v>
      </c>
      <c r="O106" s="340" t="s">
        <v>540</v>
      </c>
      <c r="P106" s="340" t="s">
        <v>910</v>
      </c>
      <c r="Q106" s="340" t="s">
        <v>509</v>
      </c>
      <c r="R106" s="340" t="s">
        <v>509</v>
      </c>
      <c r="S106" s="378" t="s">
        <v>509</v>
      </c>
      <c r="T106" s="334">
        <v>12</v>
      </c>
      <c r="U106" s="340">
        <v>27.8</v>
      </c>
      <c r="V106" s="334" t="s">
        <v>910</v>
      </c>
      <c r="W106" s="334">
        <v>40.049999999999997</v>
      </c>
      <c r="X106" s="385" t="s">
        <v>540</v>
      </c>
      <c r="Y106" s="340" t="s">
        <v>509</v>
      </c>
      <c r="Z106" s="340" t="s">
        <v>509</v>
      </c>
      <c r="AA106" s="378" t="s">
        <v>541</v>
      </c>
    </row>
    <row r="107" spans="1:27" s="437" customFormat="1" ht="11.45" hidden="1" customHeight="1" x14ac:dyDescent="0.2">
      <c r="A107" s="495">
        <v>102</v>
      </c>
      <c r="B107" s="388">
        <v>826</v>
      </c>
      <c r="C107" s="137" t="s">
        <v>436</v>
      </c>
      <c r="D107" s="145" t="s">
        <v>776</v>
      </c>
      <c r="E107" s="340" t="s">
        <v>910</v>
      </c>
      <c r="F107" s="340" t="s">
        <v>910</v>
      </c>
      <c r="G107" s="334" t="s">
        <v>910</v>
      </c>
      <c r="H107" s="340" t="s">
        <v>910</v>
      </c>
      <c r="I107" s="334" t="s">
        <v>542</v>
      </c>
      <c r="J107" s="383" t="s">
        <v>539</v>
      </c>
      <c r="K107" s="340" t="s">
        <v>509</v>
      </c>
      <c r="L107" s="340" t="s">
        <v>509</v>
      </c>
      <c r="M107" s="340" t="s">
        <v>509</v>
      </c>
      <c r="N107" s="340" t="s">
        <v>910</v>
      </c>
      <c r="O107" s="340" t="s">
        <v>540</v>
      </c>
      <c r="P107" s="340" t="s">
        <v>910</v>
      </c>
      <c r="Q107" s="340" t="s">
        <v>509</v>
      </c>
      <c r="R107" s="340" t="s">
        <v>509</v>
      </c>
      <c r="S107" s="378" t="s">
        <v>509</v>
      </c>
      <c r="T107" s="334">
        <v>0.2</v>
      </c>
      <c r="U107" s="334" t="s">
        <v>509</v>
      </c>
      <c r="V107" s="340" t="s">
        <v>910</v>
      </c>
      <c r="W107" s="334">
        <v>0.5</v>
      </c>
      <c r="X107" s="385" t="s">
        <v>540</v>
      </c>
      <c r="Y107" s="340" t="s">
        <v>509</v>
      </c>
      <c r="Z107" s="340" t="s">
        <v>509</v>
      </c>
      <c r="AA107" s="378" t="s">
        <v>541</v>
      </c>
    </row>
    <row r="108" spans="1:27" s="437" customFormat="1" ht="11.45" hidden="1" customHeight="1" x14ac:dyDescent="0.2">
      <c r="A108" s="495">
        <v>103</v>
      </c>
      <c r="B108" s="388">
        <v>1318</v>
      </c>
      <c r="C108" s="137" t="s">
        <v>491</v>
      </c>
      <c r="D108" s="145" t="s">
        <v>776</v>
      </c>
      <c r="E108" s="334">
        <v>0.6</v>
      </c>
      <c r="F108" s="340" t="s">
        <v>910</v>
      </c>
      <c r="G108" s="334">
        <v>0.6</v>
      </c>
      <c r="H108" s="340" t="s">
        <v>910</v>
      </c>
      <c r="I108" s="334">
        <v>1.7</v>
      </c>
      <c r="J108" s="385" t="s">
        <v>539</v>
      </c>
      <c r="K108" s="340" t="s">
        <v>509</v>
      </c>
      <c r="L108" s="340" t="s">
        <v>509</v>
      </c>
      <c r="M108" s="340" t="s">
        <v>509</v>
      </c>
      <c r="N108" s="334">
        <v>1.3</v>
      </c>
      <c r="O108" s="340" t="s">
        <v>540</v>
      </c>
      <c r="P108" s="340" t="s">
        <v>910</v>
      </c>
      <c r="Q108" s="340" t="s">
        <v>509</v>
      </c>
      <c r="R108" s="340" t="s">
        <v>509</v>
      </c>
      <c r="S108" s="378" t="s">
        <v>509</v>
      </c>
      <c r="T108" s="334">
        <v>46</v>
      </c>
      <c r="U108" s="340">
        <v>75.5</v>
      </c>
      <c r="V108" s="334">
        <v>1.4</v>
      </c>
      <c r="W108" s="334">
        <v>122.9</v>
      </c>
      <c r="X108" s="385" t="s">
        <v>540</v>
      </c>
      <c r="Y108" s="340" t="s">
        <v>509</v>
      </c>
      <c r="Z108" s="340" t="s">
        <v>509</v>
      </c>
      <c r="AA108" s="378" t="s">
        <v>541</v>
      </c>
    </row>
    <row r="109" spans="1:27" s="437" customFormat="1" ht="11.45" hidden="1" customHeight="1" x14ac:dyDescent="0.2">
      <c r="A109" s="495">
        <v>104</v>
      </c>
      <c r="B109" s="388">
        <v>699</v>
      </c>
      <c r="C109" s="137" t="s">
        <v>428</v>
      </c>
      <c r="D109" s="145" t="s">
        <v>776</v>
      </c>
      <c r="E109" s="334">
        <v>0.6</v>
      </c>
      <c r="F109" s="334">
        <v>0.8</v>
      </c>
      <c r="G109" s="340" t="s">
        <v>910</v>
      </c>
      <c r="H109" s="340" t="s">
        <v>910</v>
      </c>
      <c r="I109" s="334">
        <v>1.9</v>
      </c>
      <c r="J109" s="385" t="s">
        <v>539</v>
      </c>
      <c r="K109" s="340" t="s">
        <v>509</v>
      </c>
      <c r="L109" s="340" t="s">
        <v>509</v>
      </c>
      <c r="M109" s="340" t="s">
        <v>509</v>
      </c>
      <c r="N109" s="334">
        <v>0.7</v>
      </c>
      <c r="O109" s="340" t="s">
        <v>540</v>
      </c>
      <c r="P109" s="340" t="s">
        <v>910</v>
      </c>
      <c r="Q109" s="340" t="s">
        <v>509</v>
      </c>
      <c r="R109" s="340" t="s">
        <v>509</v>
      </c>
      <c r="S109" s="378" t="s">
        <v>509</v>
      </c>
      <c r="T109" s="334">
        <v>24</v>
      </c>
      <c r="U109" s="340">
        <v>17.600000000000001</v>
      </c>
      <c r="V109" s="334">
        <v>1.6</v>
      </c>
      <c r="W109" s="334">
        <v>43.2</v>
      </c>
      <c r="X109" s="385" t="s">
        <v>540</v>
      </c>
      <c r="Y109" s="340" t="s">
        <v>509</v>
      </c>
      <c r="Z109" s="340" t="s">
        <v>509</v>
      </c>
      <c r="AA109" s="378" t="s">
        <v>541</v>
      </c>
    </row>
    <row r="110" spans="1:27" s="437" customFormat="1" ht="11.45" customHeight="1" x14ac:dyDescent="0.2">
      <c r="A110" s="495">
        <v>105</v>
      </c>
      <c r="B110" s="388">
        <v>975</v>
      </c>
      <c r="C110" s="137" t="s">
        <v>446</v>
      </c>
      <c r="D110" s="145" t="s">
        <v>776</v>
      </c>
      <c r="E110" s="334">
        <v>0.8</v>
      </c>
      <c r="F110" s="334">
        <v>0.9</v>
      </c>
      <c r="G110" s="340" t="s">
        <v>910</v>
      </c>
      <c r="H110" s="340" t="s">
        <v>910</v>
      </c>
      <c r="I110" s="334">
        <v>2.2000000000000002</v>
      </c>
      <c r="J110" s="385" t="s">
        <v>539</v>
      </c>
      <c r="K110" s="340" t="s">
        <v>509</v>
      </c>
      <c r="L110" s="340" t="s">
        <v>509</v>
      </c>
      <c r="M110" s="340" t="s">
        <v>509</v>
      </c>
      <c r="N110" s="334">
        <v>0.6</v>
      </c>
      <c r="O110" s="340" t="s">
        <v>540</v>
      </c>
      <c r="P110" s="340" t="s">
        <v>910</v>
      </c>
      <c r="Q110" s="340" t="s">
        <v>509</v>
      </c>
      <c r="R110" s="340" t="s">
        <v>509</v>
      </c>
      <c r="S110" s="378" t="s">
        <v>509</v>
      </c>
      <c r="T110" s="334">
        <v>25.7</v>
      </c>
      <c r="U110" s="340">
        <v>30.6</v>
      </c>
      <c r="V110" s="340" t="s">
        <v>910</v>
      </c>
      <c r="W110" s="334">
        <v>56.55</v>
      </c>
      <c r="X110" s="385" t="s">
        <v>540</v>
      </c>
      <c r="Y110" s="340" t="s">
        <v>509</v>
      </c>
      <c r="Z110" s="340" t="s">
        <v>509</v>
      </c>
      <c r="AA110" s="378" t="s">
        <v>541</v>
      </c>
    </row>
    <row r="111" spans="1:27" s="437" customFormat="1" ht="11.45" hidden="1" customHeight="1" x14ac:dyDescent="0.2">
      <c r="A111" s="495">
        <v>106</v>
      </c>
      <c r="B111" s="388">
        <v>830</v>
      </c>
      <c r="C111" s="137" t="s">
        <v>437</v>
      </c>
      <c r="D111" s="145" t="s">
        <v>776</v>
      </c>
      <c r="E111" s="334">
        <v>0.8</v>
      </c>
      <c r="F111" s="340" t="s">
        <v>910</v>
      </c>
      <c r="G111" s="340" t="s">
        <v>910</v>
      </c>
      <c r="H111" s="340" t="s">
        <v>910</v>
      </c>
      <c r="I111" s="334">
        <v>1.55</v>
      </c>
      <c r="J111" s="385" t="s">
        <v>539</v>
      </c>
      <c r="K111" s="340" t="s">
        <v>509</v>
      </c>
      <c r="L111" s="340" t="s">
        <v>509</v>
      </c>
      <c r="M111" s="340" t="s">
        <v>509</v>
      </c>
      <c r="N111" s="340" t="s">
        <v>910</v>
      </c>
      <c r="O111" s="340" t="s">
        <v>540</v>
      </c>
      <c r="P111" s="340" t="s">
        <v>910</v>
      </c>
      <c r="Q111" s="340" t="s">
        <v>509</v>
      </c>
      <c r="R111" s="340" t="s">
        <v>509</v>
      </c>
      <c r="S111" s="378" t="s">
        <v>509</v>
      </c>
      <c r="T111" s="334">
        <v>16.2</v>
      </c>
      <c r="U111" s="334">
        <v>9.9</v>
      </c>
      <c r="V111" s="334" t="s">
        <v>910</v>
      </c>
      <c r="W111" s="334">
        <v>26.35</v>
      </c>
      <c r="X111" s="385" t="s">
        <v>540</v>
      </c>
      <c r="Y111" s="340" t="s">
        <v>509</v>
      </c>
      <c r="Z111" s="340" t="s">
        <v>509</v>
      </c>
      <c r="AA111" s="378" t="s">
        <v>541</v>
      </c>
    </row>
    <row r="112" spans="1:27" s="437" customFormat="1" ht="11.45" hidden="1" customHeight="1" x14ac:dyDescent="0.2">
      <c r="A112" s="495">
        <v>107</v>
      </c>
      <c r="B112" s="388">
        <v>1320</v>
      </c>
      <c r="C112" s="137" t="s">
        <v>765</v>
      </c>
      <c r="D112" s="145" t="s">
        <v>776</v>
      </c>
      <c r="E112" s="334">
        <v>1.4</v>
      </c>
      <c r="F112" s="340" t="s">
        <v>910</v>
      </c>
      <c r="G112" s="334">
        <v>1</v>
      </c>
      <c r="H112" s="340" t="s">
        <v>910</v>
      </c>
      <c r="I112" s="334">
        <v>2.9</v>
      </c>
      <c r="J112" s="385" t="s">
        <v>539</v>
      </c>
      <c r="K112" s="340" t="s">
        <v>509</v>
      </c>
      <c r="L112" s="340" t="s">
        <v>509</v>
      </c>
      <c r="M112" s="340" t="s">
        <v>509</v>
      </c>
      <c r="N112" s="340" t="s">
        <v>910</v>
      </c>
      <c r="O112" s="340" t="s">
        <v>540</v>
      </c>
      <c r="P112" s="340" t="s">
        <v>910</v>
      </c>
      <c r="Q112" s="340" t="s">
        <v>509</v>
      </c>
      <c r="R112" s="340" t="s">
        <v>509</v>
      </c>
      <c r="S112" s="378" t="s">
        <v>509</v>
      </c>
      <c r="T112" s="334">
        <v>46.4</v>
      </c>
      <c r="U112" s="340">
        <v>53.6</v>
      </c>
      <c r="V112" s="334">
        <v>2.2000000000000002</v>
      </c>
      <c r="W112" s="334">
        <v>102.2</v>
      </c>
      <c r="X112" s="385" t="s">
        <v>540</v>
      </c>
      <c r="Y112" s="340" t="s">
        <v>509</v>
      </c>
      <c r="Z112" s="340" t="s">
        <v>509</v>
      </c>
      <c r="AA112" s="378" t="s">
        <v>541</v>
      </c>
    </row>
    <row r="113" spans="1:27" s="437" customFormat="1" ht="11.45" hidden="1" customHeight="1" x14ac:dyDescent="0.2">
      <c r="A113" s="495">
        <v>108</v>
      </c>
      <c r="B113" s="388">
        <v>534</v>
      </c>
      <c r="C113" s="137" t="s">
        <v>408</v>
      </c>
      <c r="D113" s="145" t="s">
        <v>776</v>
      </c>
      <c r="E113" s="334">
        <v>0.5</v>
      </c>
      <c r="F113" s="340" t="s">
        <v>910</v>
      </c>
      <c r="G113" s="340" t="s">
        <v>910</v>
      </c>
      <c r="H113" s="340" t="s">
        <v>910</v>
      </c>
      <c r="I113" s="334" t="s">
        <v>542</v>
      </c>
      <c r="J113" s="385" t="s">
        <v>539</v>
      </c>
      <c r="K113" s="340" t="s">
        <v>509</v>
      </c>
      <c r="L113" s="340" t="s">
        <v>509</v>
      </c>
      <c r="M113" s="340" t="s">
        <v>509</v>
      </c>
      <c r="N113" s="340" t="s">
        <v>910</v>
      </c>
      <c r="O113" s="340" t="s">
        <v>540</v>
      </c>
      <c r="P113" s="340" t="s">
        <v>910</v>
      </c>
      <c r="Q113" s="340" t="s">
        <v>509</v>
      </c>
      <c r="R113" s="340" t="s">
        <v>509</v>
      </c>
      <c r="S113" s="378" t="s">
        <v>509</v>
      </c>
      <c r="T113" s="334">
        <v>14.7</v>
      </c>
      <c r="U113" s="334">
        <v>8.5</v>
      </c>
      <c r="V113" s="334">
        <v>1.8</v>
      </c>
      <c r="W113" s="334">
        <v>25</v>
      </c>
      <c r="X113" s="385" t="s">
        <v>540</v>
      </c>
      <c r="Y113" s="340" t="s">
        <v>509</v>
      </c>
      <c r="Z113" s="340" t="s">
        <v>509</v>
      </c>
      <c r="AA113" s="378" t="s">
        <v>541</v>
      </c>
    </row>
    <row r="114" spans="1:27" s="437" customFormat="1" ht="11.45" hidden="1" customHeight="1" x14ac:dyDescent="0.2">
      <c r="A114" s="495">
        <v>109</v>
      </c>
      <c r="B114" s="388">
        <v>781</v>
      </c>
      <c r="C114" s="137" t="s">
        <v>434</v>
      </c>
      <c r="D114" s="145" t="s">
        <v>776</v>
      </c>
      <c r="E114" s="340" t="s">
        <v>910</v>
      </c>
      <c r="F114" s="340" t="s">
        <v>910</v>
      </c>
      <c r="G114" s="340" t="s">
        <v>910</v>
      </c>
      <c r="H114" s="340" t="s">
        <v>910</v>
      </c>
      <c r="I114" s="334" t="s">
        <v>542</v>
      </c>
      <c r="J114" s="385" t="s">
        <v>539</v>
      </c>
      <c r="K114" s="340" t="s">
        <v>509</v>
      </c>
      <c r="L114" s="340" t="s">
        <v>509</v>
      </c>
      <c r="M114" s="340" t="s">
        <v>509</v>
      </c>
      <c r="N114" s="340" t="s">
        <v>910</v>
      </c>
      <c r="O114" s="340" t="s">
        <v>540</v>
      </c>
      <c r="P114" s="340" t="s">
        <v>910</v>
      </c>
      <c r="Q114" s="340" t="s">
        <v>509</v>
      </c>
      <c r="R114" s="340" t="s">
        <v>509</v>
      </c>
      <c r="S114" s="378" t="s">
        <v>509</v>
      </c>
      <c r="T114" s="334">
        <v>4</v>
      </c>
      <c r="U114" s="334">
        <v>4.7</v>
      </c>
      <c r="V114" s="334">
        <v>0.9</v>
      </c>
      <c r="W114" s="334">
        <v>9.6</v>
      </c>
      <c r="X114" s="385" t="s">
        <v>540</v>
      </c>
      <c r="Y114" s="340" t="s">
        <v>509</v>
      </c>
      <c r="Z114" s="340" t="s">
        <v>509</v>
      </c>
      <c r="AA114" s="378" t="s">
        <v>541</v>
      </c>
    </row>
    <row r="115" spans="1:27" s="437" customFormat="1" ht="11.45" hidden="1" customHeight="1" x14ac:dyDescent="0.2">
      <c r="A115" s="495">
        <v>110</v>
      </c>
      <c r="B115" s="445">
        <v>437</v>
      </c>
      <c r="C115" s="435" t="s">
        <v>399</v>
      </c>
      <c r="D115" s="172" t="s">
        <v>776</v>
      </c>
      <c r="E115" s="334">
        <v>1</v>
      </c>
      <c r="F115" s="340" t="s">
        <v>910</v>
      </c>
      <c r="G115" s="334">
        <v>0.6</v>
      </c>
      <c r="H115" s="340" t="s">
        <v>910</v>
      </c>
      <c r="I115" s="334">
        <v>2.1</v>
      </c>
      <c r="J115" s="385" t="s">
        <v>539</v>
      </c>
      <c r="K115" s="340" t="s">
        <v>509</v>
      </c>
      <c r="L115" s="340" t="s">
        <v>509</v>
      </c>
      <c r="M115" s="340" t="s">
        <v>509</v>
      </c>
      <c r="N115" s="340" t="s">
        <v>910</v>
      </c>
      <c r="O115" s="340" t="s">
        <v>540</v>
      </c>
      <c r="P115" s="340" t="s">
        <v>910</v>
      </c>
      <c r="Q115" s="340" t="s">
        <v>509</v>
      </c>
      <c r="R115" s="340" t="s">
        <v>509</v>
      </c>
      <c r="S115" s="378" t="s">
        <v>509</v>
      </c>
      <c r="T115" s="334">
        <v>2.6</v>
      </c>
      <c r="U115" s="334">
        <v>1.8</v>
      </c>
      <c r="V115" s="334">
        <v>1.3</v>
      </c>
      <c r="W115" s="334">
        <v>5.7</v>
      </c>
      <c r="X115" s="385" t="s">
        <v>540</v>
      </c>
      <c r="Y115" s="340" t="s">
        <v>509</v>
      </c>
      <c r="Z115" s="340" t="s">
        <v>509</v>
      </c>
      <c r="AA115" s="378" t="s">
        <v>541</v>
      </c>
    </row>
    <row r="116" spans="1:27" s="437" customFormat="1" ht="11.45" hidden="1" customHeight="1" x14ac:dyDescent="0.2">
      <c r="A116" s="495">
        <v>111</v>
      </c>
      <c r="B116" s="388">
        <v>1002</v>
      </c>
      <c r="C116" s="137" t="s">
        <v>447</v>
      </c>
      <c r="D116" s="145" t="s">
        <v>776</v>
      </c>
      <c r="E116" s="334">
        <v>0.6</v>
      </c>
      <c r="F116" s="340" t="s">
        <v>910</v>
      </c>
      <c r="G116" s="340" t="s">
        <v>910</v>
      </c>
      <c r="H116" s="340" t="s">
        <v>910</v>
      </c>
      <c r="I116" s="334" t="s">
        <v>542</v>
      </c>
      <c r="J116" s="385" t="s">
        <v>539</v>
      </c>
      <c r="K116" s="340" t="s">
        <v>509</v>
      </c>
      <c r="L116" s="340" t="s">
        <v>509</v>
      </c>
      <c r="M116" s="340" t="s">
        <v>509</v>
      </c>
      <c r="N116" s="340" t="s">
        <v>910</v>
      </c>
      <c r="O116" s="340" t="s">
        <v>540</v>
      </c>
      <c r="P116" s="340" t="s">
        <v>910</v>
      </c>
      <c r="Q116" s="340" t="s">
        <v>509</v>
      </c>
      <c r="R116" s="340" t="s">
        <v>509</v>
      </c>
      <c r="S116" s="378" t="s">
        <v>509</v>
      </c>
      <c r="T116" s="334">
        <v>10.8</v>
      </c>
      <c r="U116" s="340">
        <v>29.8</v>
      </c>
      <c r="V116" s="334">
        <v>9.6</v>
      </c>
      <c r="W116" s="334">
        <v>50.2</v>
      </c>
      <c r="X116" s="385" t="s">
        <v>540</v>
      </c>
      <c r="Y116" s="340" t="s">
        <v>509</v>
      </c>
      <c r="Z116" s="340" t="s">
        <v>509</v>
      </c>
      <c r="AA116" s="378" t="s">
        <v>541</v>
      </c>
    </row>
    <row r="117" spans="1:27" s="437" customFormat="1" ht="11.45" customHeight="1" x14ac:dyDescent="0.2">
      <c r="A117" s="496">
        <v>112</v>
      </c>
      <c r="B117" s="389">
        <v>1230</v>
      </c>
      <c r="C117" s="379" t="s">
        <v>757</v>
      </c>
      <c r="D117" s="159" t="s">
        <v>776</v>
      </c>
      <c r="E117" s="380" t="s">
        <v>910</v>
      </c>
      <c r="F117" s="380" t="s">
        <v>910</v>
      </c>
      <c r="G117" s="380" t="s">
        <v>910</v>
      </c>
      <c r="H117" s="380" t="s">
        <v>910</v>
      </c>
      <c r="I117" s="357" t="s">
        <v>542</v>
      </c>
      <c r="J117" s="386" t="s">
        <v>539</v>
      </c>
      <c r="K117" s="380" t="s">
        <v>509</v>
      </c>
      <c r="L117" s="380" t="s">
        <v>509</v>
      </c>
      <c r="M117" s="380" t="s">
        <v>509</v>
      </c>
      <c r="N117" s="380" t="s">
        <v>910</v>
      </c>
      <c r="O117" s="380" t="s">
        <v>540</v>
      </c>
      <c r="P117" s="380" t="s">
        <v>910</v>
      </c>
      <c r="Q117" s="380" t="s">
        <v>509</v>
      </c>
      <c r="R117" s="380" t="s">
        <v>509</v>
      </c>
      <c r="S117" s="382" t="s">
        <v>509</v>
      </c>
      <c r="T117" s="357">
        <v>8</v>
      </c>
      <c r="U117" s="357">
        <v>3.3</v>
      </c>
      <c r="V117" s="357">
        <v>0.9</v>
      </c>
      <c r="W117" s="357">
        <v>12.2</v>
      </c>
      <c r="X117" s="386" t="s">
        <v>540</v>
      </c>
      <c r="Y117" s="380" t="s">
        <v>509</v>
      </c>
      <c r="Z117" s="380" t="s">
        <v>509</v>
      </c>
      <c r="AA117" s="382" t="s">
        <v>541</v>
      </c>
    </row>
    <row r="118" spans="1:27" s="437" customFormat="1" ht="11.45" customHeight="1" x14ac:dyDescent="0.2">
      <c r="A118" s="135"/>
    </row>
    <row r="119" spans="1:27" s="437" customFormat="1" ht="11.45" customHeight="1" x14ac:dyDescent="0.2">
      <c r="A119" s="135"/>
    </row>
    <row r="120" spans="1:27" s="437" customFormat="1" ht="11.45" customHeight="1" x14ac:dyDescent="0.2">
      <c r="A120" s="135"/>
    </row>
    <row r="121" spans="1:27" s="437" customFormat="1" ht="11.45" customHeight="1" x14ac:dyDescent="0.2">
      <c r="A121" s="135"/>
    </row>
    <row r="122" spans="1:27" s="437" customFormat="1" ht="11.45" customHeight="1" x14ac:dyDescent="0.2">
      <c r="A122" s="135"/>
    </row>
    <row r="123" spans="1:27" s="437" customFormat="1" ht="11.45" customHeight="1" x14ac:dyDescent="0.2">
      <c r="A123" s="135"/>
    </row>
    <row r="124" spans="1:27" s="437" customFormat="1" ht="11.45" customHeight="1" x14ac:dyDescent="0.2">
      <c r="A124" s="135"/>
    </row>
    <row r="125" spans="1:27" s="437" customFormat="1" ht="11.45" customHeight="1" x14ac:dyDescent="0.2">
      <c r="A125" s="135"/>
    </row>
    <row r="126" spans="1:27" s="437" customFormat="1" ht="11.45" customHeight="1" x14ac:dyDescent="0.2">
      <c r="A126" s="135"/>
    </row>
    <row r="127" spans="1:27" s="437" customFormat="1" ht="11.45" customHeight="1" x14ac:dyDescent="0.2">
      <c r="A127" s="135"/>
    </row>
    <row r="128" spans="1:27" s="437" customFormat="1" ht="11.45" customHeight="1" x14ac:dyDescent="0.2">
      <c r="A128" s="135"/>
    </row>
    <row r="129" spans="1:1" s="437" customFormat="1" ht="11.45" customHeight="1" x14ac:dyDescent="0.2">
      <c r="A129" s="135"/>
    </row>
    <row r="130" spans="1:1" s="437" customFormat="1" ht="11.45" customHeight="1" x14ac:dyDescent="0.2">
      <c r="A130" s="135"/>
    </row>
    <row r="131" spans="1:1" s="437" customFormat="1" ht="11.45" customHeight="1" x14ac:dyDescent="0.2">
      <c r="A131" s="135"/>
    </row>
    <row r="132" spans="1:1" s="437" customFormat="1" ht="11.45" customHeight="1" x14ac:dyDescent="0.2">
      <c r="A132" s="135"/>
    </row>
    <row r="133" spans="1:1" s="437" customFormat="1" ht="11.45" customHeight="1" x14ac:dyDescent="0.2">
      <c r="A133" s="135"/>
    </row>
    <row r="134" spans="1:1" s="437" customFormat="1" ht="11.45" customHeight="1" x14ac:dyDescent="0.2">
      <c r="A134" s="135"/>
    </row>
    <row r="135" spans="1:1" s="437" customFormat="1" ht="11.45" customHeight="1" x14ac:dyDescent="0.2">
      <c r="A135" s="135"/>
    </row>
    <row r="136" spans="1:1" s="437" customFormat="1" ht="11.45" customHeight="1" x14ac:dyDescent="0.2">
      <c r="A136" s="135"/>
    </row>
    <row r="137" spans="1:1" s="437" customFormat="1" ht="11.45" customHeight="1" x14ac:dyDescent="0.2">
      <c r="A137" s="135"/>
    </row>
    <row r="138" spans="1:1" s="437" customFormat="1" ht="11.45" customHeight="1" x14ac:dyDescent="0.2">
      <c r="A138" s="135"/>
    </row>
    <row r="139" spans="1:1" s="437" customFormat="1" ht="11.45" customHeight="1" x14ac:dyDescent="0.2">
      <c r="A139" s="135"/>
    </row>
    <row r="140" spans="1:1" s="437" customFormat="1" ht="11.45" customHeight="1" x14ac:dyDescent="0.2">
      <c r="A140" s="135"/>
    </row>
    <row r="141" spans="1:1" s="437" customFormat="1" ht="12" customHeight="1" x14ac:dyDescent="0.2">
      <c r="A141" s="135"/>
    </row>
    <row r="142" spans="1:1" s="437" customFormat="1" ht="12" customHeight="1" x14ac:dyDescent="0.2">
      <c r="A142" s="135"/>
    </row>
    <row r="143" spans="1:1" s="437" customFormat="1" ht="12" customHeight="1" x14ac:dyDescent="0.2">
      <c r="A143" s="135"/>
    </row>
    <row r="144" spans="1:1" s="437" customFormat="1" x14ac:dyDescent="0.2">
      <c r="A144" s="135"/>
    </row>
    <row r="145" spans="1:1" s="437" customFormat="1" x14ac:dyDescent="0.2">
      <c r="A145" s="135"/>
    </row>
    <row r="146" spans="1:1" s="437" customFormat="1" x14ac:dyDescent="0.2">
      <c r="A146" s="135"/>
    </row>
    <row r="147" spans="1:1" s="437" customFormat="1" x14ac:dyDescent="0.2">
      <c r="A147" s="135"/>
    </row>
    <row r="148" spans="1:1" s="437" customFormat="1" x14ac:dyDescent="0.2">
      <c r="A148" s="135"/>
    </row>
    <row r="149" spans="1:1" s="437" customFormat="1" x14ac:dyDescent="0.2">
      <c r="A149" s="135"/>
    </row>
    <row r="150" spans="1:1" s="437" customFormat="1" x14ac:dyDescent="0.2">
      <c r="A150" s="135"/>
    </row>
    <row r="151" spans="1:1" s="437" customFormat="1" x14ac:dyDescent="0.2">
      <c r="A151" s="135"/>
    </row>
    <row r="152" spans="1:1" s="437" customFormat="1" x14ac:dyDescent="0.2">
      <c r="A152" s="135"/>
    </row>
    <row r="153" spans="1:1" s="437" customFormat="1" x14ac:dyDescent="0.2">
      <c r="A153" s="135"/>
    </row>
    <row r="154" spans="1:1" s="437" customFormat="1" x14ac:dyDescent="0.2">
      <c r="A154" s="135"/>
    </row>
    <row r="155" spans="1:1" s="437" customFormat="1" x14ac:dyDescent="0.2">
      <c r="A155" s="135"/>
    </row>
    <row r="156" spans="1:1" s="437" customFormat="1" x14ac:dyDescent="0.2">
      <c r="A156" s="135"/>
    </row>
  </sheetData>
  <autoFilter ref="A4:AA117">
    <filterColumn colId="2">
      <filters>
        <filter val="Białe k. Gostynina"/>
        <filter val="Białe Włodawskie"/>
        <filter val="Borzymowskie"/>
        <filter val="Chełmżyńskie"/>
        <filter val="Długie Wigierskie"/>
        <filter val="Głębokie k.Międzyrzecza"/>
        <filter val="Gremzdel"/>
        <filter val="Jasień Południowy"/>
        <filter val="Jasień Północny"/>
        <filter val="Jegocin"/>
        <filter val="Kortowskie"/>
        <filter val="Krępsko Długie"/>
        <filter val="Mąkolno"/>
        <filter val="Mikołajskie"/>
        <filter val="Morzycko"/>
        <filter val="Płaskie"/>
        <filter val="Stelchno"/>
        <filter val="Sumińskie"/>
        <filter val="Śremskie"/>
        <filter val="Tarnowskie Duże"/>
        <filter val="Wielkie Dąbie (Dębno Wielkie)"/>
        <filter val="Wukśniki"/>
      </filters>
    </filterColumn>
  </autoFilter>
  <phoneticPr fontId="4" type="noConversion"/>
  <pageMargins left="0.75" right="0.75" top="1" bottom="1" header="0.5" footer="0.5"/>
  <pageSetup paperSize="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5"/>
  <sheetViews>
    <sheetView zoomScale="85" zoomScaleNormal="85" workbookViewId="0">
      <selection activeCell="N9" sqref="N9"/>
    </sheetView>
  </sheetViews>
  <sheetFormatPr defaultRowHeight="12.75" x14ac:dyDescent="0.2"/>
  <cols>
    <col min="1" max="1" width="8.42578125" bestFit="1" customWidth="1"/>
    <col min="2" max="2" width="13.7109375" bestFit="1" customWidth="1"/>
    <col min="3" max="3" width="12.7109375" bestFit="1" customWidth="1"/>
    <col min="4" max="4" width="13.42578125" bestFit="1" customWidth="1"/>
    <col min="5" max="5" width="12" bestFit="1" customWidth="1"/>
    <col min="6" max="6" width="9.5703125" bestFit="1" customWidth="1"/>
    <col min="7" max="7" width="11.5703125" bestFit="1" customWidth="1"/>
    <col min="8" max="8" width="13.7109375" bestFit="1" customWidth="1"/>
    <col min="34" max="34" width="22.28515625" bestFit="1" customWidth="1"/>
    <col min="35" max="37" width="19.7109375" bestFit="1" customWidth="1"/>
  </cols>
  <sheetData>
    <row r="1" spans="1:40" ht="40.5" thickBot="1" x14ac:dyDescent="0.25">
      <c r="A1" s="762" t="s">
        <v>901</v>
      </c>
      <c r="B1" s="762" t="s">
        <v>923</v>
      </c>
      <c r="C1" s="767" t="s">
        <v>331</v>
      </c>
      <c r="D1" s="503" t="s">
        <v>1517</v>
      </c>
      <c r="E1" s="503" t="s">
        <v>1519</v>
      </c>
      <c r="F1" s="503" t="s">
        <v>1520</v>
      </c>
      <c r="G1" s="762" t="s">
        <v>1522</v>
      </c>
      <c r="H1" s="503" t="s">
        <v>1523</v>
      </c>
    </row>
    <row r="2" spans="1:40" ht="26.25" thickBot="1" x14ac:dyDescent="0.25">
      <c r="A2" s="763"/>
      <c r="B2" s="763"/>
      <c r="C2" s="768"/>
      <c r="D2" s="504" t="s">
        <v>1518</v>
      </c>
      <c r="E2" s="504" t="s">
        <v>904</v>
      </c>
      <c r="F2" s="504" t="s">
        <v>1521</v>
      </c>
      <c r="G2" s="763"/>
      <c r="H2" s="504" t="s">
        <v>904</v>
      </c>
      <c r="I2" s="515" t="s">
        <v>901</v>
      </c>
      <c r="J2" s="516" t="s">
        <v>923</v>
      </c>
      <c r="K2" s="517" t="s">
        <v>1074</v>
      </c>
      <c r="L2" s="518" t="s">
        <v>1565</v>
      </c>
      <c r="M2" s="518" t="s">
        <v>1566</v>
      </c>
      <c r="N2" s="518" t="s">
        <v>1567</v>
      </c>
      <c r="O2" s="518" t="s">
        <v>1568</v>
      </c>
      <c r="P2" s="518" t="s">
        <v>1569</v>
      </c>
      <c r="Q2" s="518" t="s">
        <v>1570</v>
      </c>
      <c r="R2" s="518" t="s">
        <v>1571</v>
      </c>
      <c r="S2" s="516" t="s">
        <v>1572</v>
      </c>
      <c r="T2" s="515" t="s">
        <v>901</v>
      </c>
      <c r="U2" s="516" t="s">
        <v>923</v>
      </c>
      <c r="V2" s="517" t="s">
        <v>1074</v>
      </c>
      <c r="W2" s="518" t="s">
        <v>1584</v>
      </c>
      <c r="X2" s="518" t="s">
        <v>1585</v>
      </c>
      <c r="Y2" s="518" t="s">
        <v>1586</v>
      </c>
      <c r="Z2" s="518" t="s">
        <v>1587</v>
      </c>
      <c r="AA2" s="518" t="s">
        <v>1588</v>
      </c>
      <c r="AB2" s="518" t="s">
        <v>1589</v>
      </c>
      <c r="AC2" s="518" t="s">
        <v>1590</v>
      </c>
      <c r="AD2" s="516" t="s">
        <v>1591</v>
      </c>
      <c r="AE2" s="515" t="s">
        <v>901</v>
      </c>
      <c r="AF2" s="516" t="s">
        <v>1594</v>
      </c>
      <c r="AG2" s="516" t="s">
        <v>1595</v>
      </c>
      <c r="AH2" s="521" t="s">
        <v>1596</v>
      </c>
      <c r="AI2" s="521" t="s">
        <v>1597</v>
      </c>
      <c r="AJ2" s="521" t="s">
        <v>1598</v>
      </c>
      <c r="AK2" s="522" t="s">
        <v>1599</v>
      </c>
    </row>
    <row r="3" spans="1:40" ht="38.25" x14ac:dyDescent="0.2">
      <c r="A3" s="505">
        <v>1</v>
      </c>
      <c r="B3" s="756">
        <v>104</v>
      </c>
      <c r="C3" s="507" t="s">
        <v>1524</v>
      </c>
      <c r="D3" s="508" t="s">
        <v>509</v>
      </c>
      <c r="E3" s="508" t="s">
        <v>910</v>
      </c>
      <c r="F3" s="508" t="s">
        <v>1525</v>
      </c>
      <c r="G3" s="506">
        <v>3.8</v>
      </c>
      <c r="H3" s="509" t="s">
        <v>1526</v>
      </c>
      <c r="I3" s="523">
        <v>1</v>
      </c>
      <c r="J3" s="756">
        <v>104</v>
      </c>
      <c r="K3" s="507" t="s">
        <v>1524</v>
      </c>
      <c r="L3" s="526" t="s">
        <v>1573</v>
      </c>
      <c r="M3" s="526" t="s">
        <v>1573</v>
      </c>
      <c r="N3" s="526" t="s">
        <v>1573</v>
      </c>
      <c r="O3" s="526" t="s">
        <v>1573</v>
      </c>
      <c r="P3" s="526" t="s">
        <v>1573</v>
      </c>
      <c r="Q3" s="526" t="s">
        <v>1573</v>
      </c>
      <c r="R3" s="526" t="s">
        <v>509</v>
      </c>
      <c r="S3" s="524" t="s">
        <v>1574</v>
      </c>
      <c r="T3" s="523">
        <v>1</v>
      </c>
      <c r="U3" s="756">
        <v>104</v>
      </c>
      <c r="V3" s="507" t="s">
        <v>1524</v>
      </c>
      <c r="W3" s="526" t="s">
        <v>911</v>
      </c>
      <c r="X3" s="526">
        <v>1.3</v>
      </c>
      <c r="Y3" s="526" t="s">
        <v>911</v>
      </c>
      <c r="Z3" s="526" t="s">
        <v>911</v>
      </c>
      <c r="AA3" s="526" t="s">
        <v>911</v>
      </c>
      <c r="AB3" s="526" t="s">
        <v>911</v>
      </c>
      <c r="AC3" s="526" t="s">
        <v>911</v>
      </c>
      <c r="AD3" s="524" t="s">
        <v>911</v>
      </c>
      <c r="AE3" s="523">
        <v>1</v>
      </c>
      <c r="AF3" s="756">
        <v>104</v>
      </c>
      <c r="AG3" s="507" t="s">
        <v>1524</v>
      </c>
      <c r="AH3" s="10" t="s">
        <v>1600</v>
      </c>
      <c r="AI3" s="526" t="s">
        <v>1601</v>
      </c>
      <c r="AJ3" s="526" t="s">
        <v>1601</v>
      </c>
      <c r="AK3" s="524" t="s">
        <v>1601</v>
      </c>
      <c r="AL3" t="str">
        <f>IF(J3=AF3,"tak","NIEEEE")</f>
        <v>tak</v>
      </c>
      <c r="AM3" t="str">
        <f>IF(AF3=U3,"tak","NIEEEE")</f>
        <v>tak</v>
      </c>
      <c r="AN3" t="str">
        <f>IF(AF3=B3,"tak","NIEEEE")</f>
        <v>tak</v>
      </c>
    </row>
    <row r="4" spans="1:40" ht="38.25" x14ac:dyDescent="0.2">
      <c r="A4" s="505">
        <v>2</v>
      </c>
      <c r="B4" s="756">
        <v>109</v>
      </c>
      <c r="C4" s="507" t="s">
        <v>1089</v>
      </c>
      <c r="D4" s="508" t="s">
        <v>509</v>
      </c>
      <c r="E4" s="508" t="s">
        <v>509</v>
      </c>
      <c r="F4" s="508" t="s">
        <v>1527</v>
      </c>
      <c r="G4" s="506">
        <v>3.6</v>
      </c>
      <c r="H4" s="506" t="s">
        <v>1526</v>
      </c>
      <c r="I4" s="523">
        <v>2</v>
      </c>
      <c r="J4" s="756">
        <v>109</v>
      </c>
      <c r="K4" s="507" t="s">
        <v>1089</v>
      </c>
      <c r="L4" s="526" t="s">
        <v>1573</v>
      </c>
      <c r="M4" s="526" t="s">
        <v>1573</v>
      </c>
      <c r="N4" s="526" t="s">
        <v>1573</v>
      </c>
      <c r="O4" s="526" t="s">
        <v>1573</v>
      </c>
      <c r="P4" s="526" t="s">
        <v>1573</v>
      </c>
      <c r="Q4" s="526" t="s">
        <v>1573</v>
      </c>
      <c r="R4" s="526" t="s">
        <v>509</v>
      </c>
      <c r="S4" s="524" t="s">
        <v>304</v>
      </c>
      <c r="T4" s="523">
        <v>2</v>
      </c>
      <c r="U4" s="756">
        <v>109</v>
      </c>
      <c r="V4" s="507" t="s">
        <v>1089</v>
      </c>
      <c r="W4" s="526" t="s">
        <v>911</v>
      </c>
      <c r="X4" s="526" t="s">
        <v>911</v>
      </c>
      <c r="Y4" s="526" t="s">
        <v>911</v>
      </c>
      <c r="Z4" s="526" t="s">
        <v>911</v>
      </c>
      <c r="AA4" s="526" t="s">
        <v>911</v>
      </c>
      <c r="AB4" s="526" t="s">
        <v>911</v>
      </c>
      <c r="AC4" s="526" t="s">
        <v>911</v>
      </c>
      <c r="AD4" s="524" t="s">
        <v>911</v>
      </c>
      <c r="AE4" s="523">
        <v>2</v>
      </c>
      <c r="AF4" s="756">
        <v>109</v>
      </c>
      <c r="AG4" s="507" t="s">
        <v>1089</v>
      </c>
      <c r="AH4" s="526" t="s">
        <v>1600</v>
      </c>
      <c r="AI4" s="526" t="s">
        <v>1601</v>
      </c>
      <c r="AJ4" s="526" t="s">
        <v>1601</v>
      </c>
      <c r="AK4" s="524" t="s">
        <v>1601</v>
      </c>
      <c r="AL4" t="str">
        <f t="shared" ref="AL4:AL45" si="0">IF(J4=AF4,"tak","NIEEEE")</f>
        <v>tak</v>
      </c>
      <c r="AM4" t="str">
        <f t="shared" ref="AM4:AM45" si="1">IF(AF4=U4,"tak","NIEEEE")</f>
        <v>tak</v>
      </c>
      <c r="AN4" t="str">
        <f t="shared" ref="AN4:AN45" si="2">IF(AF4=B4,"tak","NIEEEE")</f>
        <v>tak</v>
      </c>
    </row>
    <row r="5" spans="1:40" ht="38.25" x14ac:dyDescent="0.2">
      <c r="A5" s="505">
        <v>3</v>
      </c>
      <c r="B5" s="756">
        <v>354</v>
      </c>
      <c r="C5" s="507" t="s">
        <v>1528</v>
      </c>
      <c r="D5" s="508">
        <v>1.5</v>
      </c>
      <c r="E5" s="508">
        <v>5</v>
      </c>
      <c r="F5" s="508">
        <v>100</v>
      </c>
      <c r="G5" s="506">
        <v>3.2</v>
      </c>
      <c r="H5" s="506" t="s">
        <v>1526</v>
      </c>
      <c r="I5" s="523">
        <v>3</v>
      </c>
      <c r="J5" s="756">
        <v>354</v>
      </c>
      <c r="K5" s="507" t="s">
        <v>1528</v>
      </c>
      <c r="L5" s="526" t="s">
        <v>509</v>
      </c>
      <c r="M5" s="526" t="s">
        <v>509</v>
      </c>
      <c r="N5" s="526">
        <v>3.5</v>
      </c>
      <c r="O5" s="526" t="s">
        <v>509</v>
      </c>
      <c r="P5" s="526" t="s">
        <v>509</v>
      </c>
      <c r="Q5" s="526" t="s">
        <v>509</v>
      </c>
      <c r="R5" s="526" t="s">
        <v>1526</v>
      </c>
      <c r="S5" s="524" t="s">
        <v>509</v>
      </c>
      <c r="T5" s="523">
        <v>3</v>
      </c>
      <c r="U5" s="756">
        <v>354</v>
      </c>
      <c r="V5" s="507" t="s">
        <v>1528</v>
      </c>
      <c r="W5" s="526">
        <v>15</v>
      </c>
      <c r="X5" s="526">
        <v>9.6999999999999993</v>
      </c>
      <c r="Y5" s="526">
        <v>3.6</v>
      </c>
      <c r="Z5" s="526">
        <v>1.5</v>
      </c>
      <c r="AA5" s="526" t="s">
        <v>911</v>
      </c>
      <c r="AB5" s="526">
        <v>2.1</v>
      </c>
      <c r="AC5" s="526" t="s">
        <v>911</v>
      </c>
      <c r="AD5" s="524" t="s">
        <v>911</v>
      </c>
      <c r="AE5" s="523">
        <v>3</v>
      </c>
      <c r="AF5" s="756">
        <v>354</v>
      </c>
      <c r="AG5" s="507" t="s">
        <v>1602</v>
      </c>
      <c r="AH5" s="526" t="s">
        <v>1600</v>
      </c>
      <c r="AI5" s="526" t="s">
        <v>1601</v>
      </c>
      <c r="AJ5" s="526" t="s">
        <v>1601</v>
      </c>
      <c r="AK5" s="524" t="s">
        <v>1601</v>
      </c>
      <c r="AL5" t="str">
        <f t="shared" si="0"/>
        <v>tak</v>
      </c>
      <c r="AM5" t="str">
        <f t="shared" si="1"/>
        <v>tak</v>
      </c>
      <c r="AN5" t="str">
        <f t="shared" si="2"/>
        <v>tak</v>
      </c>
    </row>
    <row r="6" spans="1:40" ht="25.5" x14ac:dyDescent="0.2">
      <c r="A6" s="505">
        <v>4</v>
      </c>
      <c r="B6" s="756">
        <v>31</v>
      </c>
      <c r="C6" s="507" t="s">
        <v>1529</v>
      </c>
      <c r="D6" s="508" t="s">
        <v>509</v>
      </c>
      <c r="E6" s="508" t="s">
        <v>910</v>
      </c>
      <c r="F6" s="508" t="s">
        <v>1530</v>
      </c>
      <c r="G6" s="506">
        <v>7.4</v>
      </c>
      <c r="H6" s="506" t="s">
        <v>1526</v>
      </c>
      <c r="I6" s="523">
        <v>4</v>
      </c>
      <c r="J6" s="756">
        <v>31</v>
      </c>
      <c r="K6" s="507" t="s">
        <v>1529</v>
      </c>
      <c r="L6" s="526" t="s">
        <v>1574</v>
      </c>
      <c r="M6" s="526" t="s">
        <v>1574</v>
      </c>
      <c r="N6" s="526" t="s">
        <v>1574</v>
      </c>
      <c r="O6" s="526" t="s">
        <v>1574</v>
      </c>
      <c r="P6" s="526" t="s">
        <v>1574</v>
      </c>
      <c r="Q6" s="526" t="s">
        <v>1574</v>
      </c>
      <c r="R6" s="526" t="s">
        <v>1575</v>
      </c>
      <c r="S6" s="524" t="s">
        <v>910</v>
      </c>
      <c r="T6" s="523">
        <v>4</v>
      </c>
      <c r="U6" s="756">
        <v>31</v>
      </c>
      <c r="V6" s="507" t="s">
        <v>1529</v>
      </c>
      <c r="W6" s="526" t="s">
        <v>911</v>
      </c>
      <c r="X6" s="526" t="s">
        <v>911</v>
      </c>
      <c r="Y6" s="526" t="s">
        <v>911</v>
      </c>
      <c r="Z6" s="526" t="s">
        <v>911</v>
      </c>
      <c r="AA6" s="526" t="s">
        <v>911</v>
      </c>
      <c r="AB6" s="526" t="s">
        <v>911</v>
      </c>
      <c r="AC6" s="526" t="s">
        <v>911</v>
      </c>
      <c r="AD6" s="524" t="s">
        <v>911</v>
      </c>
      <c r="AE6" s="523">
        <v>4</v>
      </c>
      <c r="AF6" s="756">
        <v>31</v>
      </c>
      <c r="AG6" s="507" t="s">
        <v>1603</v>
      </c>
      <c r="AH6" s="526" t="s">
        <v>1600</v>
      </c>
      <c r="AI6" s="526" t="s">
        <v>1601</v>
      </c>
      <c r="AJ6" s="526" t="s">
        <v>1601</v>
      </c>
      <c r="AK6" s="524" t="s">
        <v>1601</v>
      </c>
      <c r="AL6" t="str">
        <f t="shared" si="0"/>
        <v>tak</v>
      </c>
      <c r="AM6" t="str">
        <f t="shared" si="1"/>
        <v>tak</v>
      </c>
      <c r="AN6" t="str">
        <f t="shared" si="2"/>
        <v>tak</v>
      </c>
    </row>
    <row r="7" spans="1:40" ht="25.5" x14ac:dyDescent="0.2">
      <c r="A7" s="505">
        <v>5</v>
      </c>
      <c r="B7" s="756">
        <v>153</v>
      </c>
      <c r="C7" s="507" t="s">
        <v>983</v>
      </c>
      <c r="D7" s="508" t="s">
        <v>509</v>
      </c>
      <c r="E7" s="508" t="s">
        <v>911</v>
      </c>
      <c r="F7" s="508" t="s">
        <v>1531</v>
      </c>
      <c r="G7" s="506">
        <v>2.4</v>
      </c>
      <c r="H7" s="506" t="s">
        <v>1526</v>
      </c>
      <c r="I7" s="523">
        <v>5</v>
      </c>
      <c r="J7" s="756">
        <v>153</v>
      </c>
      <c r="K7" s="507" t="s">
        <v>983</v>
      </c>
      <c r="L7" s="526" t="s">
        <v>509</v>
      </c>
      <c r="M7" s="526" t="s">
        <v>509</v>
      </c>
      <c r="N7" s="526" t="s">
        <v>509</v>
      </c>
      <c r="O7" s="526" t="s">
        <v>509</v>
      </c>
      <c r="P7" s="526" t="s">
        <v>509</v>
      </c>
      <c r="Q7" s="526" t="s">
        <v>509</v>
      </c>
      <c r="R7" s="526" t="s">
        <v>509</v>
      </c>
      <c r="S7" s="524" t="s">
        <v>911</v>
      </c>
      <c r="T7" s="523">
        <v>5</v>
      </c>
      <c r="U7" s="756">
        <v>153</v>
      </c>
      <c r="V7" s="507" t="s">
        <v>983</v>
      </c>
      <c r="W7" s="526" t="s">
        <v>911</v>
      </c>
      <c r="X7" s="526" t="s">
        <v>911</v>
      </c>
      <c r="Y7" s="526" t="s">
        <v>911</v>
      </c>
      <c r="Z7" s="526" t="s">
        <v>911</v>
      </c>
      <c r="AA7" s="526" t="s">
        <v>911</v>
      </c>
      <c r="AB7" s="526" t="s">
        <v>911</v>
      </c>
      <c r="AC7" s="526" t="s">
        <v>911</v>
      </c>
      <c r="AD7" s="524" t="s">
        <v>911</v>
      </c>
      <c r="AE7" s="523">
        <v>5</v>
      </c>
      <c r="AF7" s="756">
        <v>153</v>
      </c>
      <c r="AG7" s="507" t="s">
        <v>983</v>
      </c>
      <c r="AH7" s="526" t="s">
        <v>1600</v>
      </c>
      <c r="AI7" s="526" t="s">
        <v>1601</v>
      </c>
      <c r="AJ7" s="526" t="s">
        <v>1601</v>
      </c>
      <c r="AK7" s="524" t="s">
        <v>1601</v>
      </c>
      <c r="AL7" t="str">
        <f t="shared" si="0"/>
        <v>tak</v>
      </c>
      <c r="AM7" t="str">
        <f t="shared" si="1"/>
        <v>tak</v>
      </c>
      <c r="AN7" t="str">
        <f t="shared" si="2"/>
        <v>tak</v>
      </c>
    </row>
    <row r="8" spans="1:40" ht="25.5" x14ac:dyDescent="0.2">
      <c r="A8" s="505">
        <v>6</v>
      </c>
      <c r="B8" s="756">
        <v>43</v>
      </c>
      <c r="C8" s="507" t="s">
        <v>984</v>
      </c>
      <c r="D8" s="508" t="s">
        <v>509</v>
      </c>
      <c r="E8" s="508" t="s">
        <v>910</v>
      </c>
      <c r="F8" s="508" t="s">
        <v>1532</v>
      </c>
      <c r="G8" s="506">
        <v>3.4</v>
      </c>
      <c r="H8" s="506" t="s">
        <v>1526</v>
      </c>
      <c r="I8" s="523">
        <v>6</v>
      </c>
      <c r="J8" s="756">
        <v>43</v>
      </c>
      <c r="K8" s="507" t="s">
        <v>984</v>
      </c>
      <c r="L8" s="526" t="s">
        <v>509</v>
      </c>
      <c r="M8" s="526" t="s">
        <v>509</v>
      </c>
      <c r="N8" s="526" t="s">
        <v>509</v>
      </c>
      <c r="O8" s="526" t="s">
        <v>509</v>
      </c>
      <c r="P8" s="526" t="s">
        <v>509</v>
      </c>
      <c r="Q8" s="526" t="s">
        <v>509</v>
      </c>
      <c r="R8" s="526" t="s">
        <v>1526</v>
      </c>
      <c r="S8" s="524" t="s">
        <v>1576</v>
      </c>
      <c r="T8" s="523">
        <v>6</v>
      </c>
      <c r="U8" s="756">
        <v>43</v>
      </c>
      <c r="V8" s="507" t="s">
        <v>984</v>
      </c>
      <c r="W8" s="526" t="s">
        <v>911</v>
      </c>
      <c r="X8" s="526" t="s">
        <v>911</v>
      </c>
      <c r="Y8" s="526" t="s">
        <v>911</v>
      </c>
      <c r="Z8" s="526" t="s">
        <v>911</v>
      </c>
      <c r="AA8" s="526" t="s">
        <v>911</v>
      </c>
      <c r="AB8" s="526" t="s">
        <v>911</v>
      </c>
      <c r="AC8" s="526" t="s">
        <v>911</v>
      </c>
      <c r="AD8" s="524" t="s">
        <v>911</v>
      </c>
      <c r="AE8" s="523">
        <v>6</v>
      </c>
      <c r="AF8" s="756">
        <v>43</v>
      </c>
      <c r="AG8" s="507" t="s">
        <v>984</v>
      </c>
      <c r="AH8" s="526" t="s">
        <v>1600</v>
      </c>
      <c r="AI8" s="526" t="s">
        <v>1601</v>
      </c>
      <c r="AJ8" s="526" t="s">
        <v>1601</v>
      </c>
      <c r="AK8" s="524" t="s">
        <v>1601</v>
      </c>
      <c r="AL8" t="str">
        <f t="shared" si="0"/>
        <v>tak</v>
      </c>
      <c r="AM8" t="str">
        <f t="shared" si="1"/>
        <v>tak</v>
      </c>
      <c r="AN8" t="str">
        <f t="shared" si="2"/>
        <v>tak</v>
      </c>
    </row>
    <row r="9" spans="1:40" ht="38.25" x14ac:dyDescent="0.2">
      <c r="A9" s="505">
        <v>7</v>
      </c>
      <c r="B9" s="756">
        <v>105</v>
      </c>
      <c r="C9" s="507" t="s">
        <v>1120</v>
      </c>
      <c r="D9" s="508" t="s">
        <v>1533</v>
      </c>
      <c r="E9" s="508" t="s">
        <v>509</v>
      </c>
      <c r="F9" s="508" t="s">
        <v>1534</v>
      </c>
      <c r="G9" s="506">
        <v>155</v>
      </c>
      <c r="H9" s="506" t="s">
        <v>1526</v>
      </c>
      <c r="I9" s="523">
        <v>7</v>
      </c>
      <c r="J9" s="756">
        <v>105</v>
      </c>
      <c r="K9" s="507" t="s">
        <v>1120</v>
      </c>
      <c r="L9" s="526" t="s">
        <v>1573</v>
      </c>
      <c r="M9" s="526" t="s">
        <v>1573</v>
      </c>
      <c r="N9" s="526" t="s">
        <v>1573</v>
      </c>
      <c r="O9" s="526" t="s">
        <v>1573</v>
      </c>
      <c r="P9" s="526" t="s">
        <v>1573</v>
      </c>
      <c r="Q9" s="526" t="s">
        <v>1573</v>
      </c>
      <c r="R9" s="526" t="s">
        <v>509</v>
      </c>
      <c r="S9" s="524" t="s">
        <v>1538</v>
      </c>
      <c r="T9" s="523">
        <v>7</v>
      </c>
      <c r="U9" s="756">
        <v>105</v>
      </c>
      <c r="V9" s="507" t="s">
        <v>725</v>
      </c>
      <c r="W9" s="526" t="s">
        <v>911</v>
      </c>
      <c r="X9" s="526">
        <v>2.1</v>
      </c>
      <c r="Y9" s="526">
        <v>1.3</v>
      </c>
      <c r="Z9" s="526" t="s">
        <v>911</v>
      </c>
      <c r="AA9" s="526" t="s">
        <v>911</v>
      </c>
      <c r="AB9" s="526" t="s">
        <v>911</v>
      </c>
      <c r="AC9" s="526" t="s">
        <v>911</v>
      </c>
      <c r="AD9" s="524" t="s">
        <v>911</v>
      </c>
      <c r="AE9" s="523">
        <v>7</v>
      </c>
      <c r="AF9" s="756">
        <v>105</v>
      </c>
      <c r="AG9" s="507" t="s">
        <v>1120</v>
      </c>
      <c r="AH9" s="526" t="s">
        <v>1600</v>
      </c>
      <c r="AI9" s="526" t="s">
        <v>1601</v>
      </c>
      <c r="AJ9" s="526" t="s">
        <v>1601</v>
      </c>
      <c r="AK9" s="524" t="s">
        <v>1601</v>
      </c>
      <c r="AL9" t="str">
        <f t="shared" si="0"/>
        <v>tak</v>
      </c>
      <c r="AM9" t="str">
        <f t="shared" si="1"/>
        <v>tak</v>
      </c>
      <c r="AN9" t="str">
        <f t="shared" si="2"/>
        <v>tak</v>
      </c>
    </row>
    <row r="10" spans="1:40" ht="25.5" x14ac:dyDescent="0.2">
      <c r="A10" s="505">
        <v>8</v>
      </c>
      <c r="B10" s="756">
        <v>15</v>
      </c>
      <c r="C10" s="507" t="s">
        <v>1535</v>
      </c>
      <c r="D10" s="508" t="s">
        <v>509</v>
      </c>
      <c r="E10" s="508" t="s">
        <v>509</v>
      </c>
      <c r="F10" s="508" t="s">
        <v>1527</v>
      </c>
      <c r="G10" s="506">
        <v>3.9</v>
      </c>
      <c r="H10" s="506" t="s">
        <v>1526</v>
      </c>
      <c r="I10" s="523">
        <v>8</v>
      </c>
      <c r="J10" s="756">
        <v>15</v>
      </c>
      <c r="K10" s="507" t="s">
        <v>1535</v>
      </c>
      <c r="L10" s="526" t="s">
        <v>1573</v>
      </c>
      <c r="M10" s="526" t="s">
        <v>1573</v>
      </c>
      <c r="N10" s="526" t="s">
        <v>1573</v>
      </c>
      <c r="O10" s="526" t="s">
        <v>1573</v>
      </c>
      <c r="P10" s="526" t="s">
        <v>1573</v>
      </c>
      <c r="Q10" s="526" t="s">
        <v>1573</v>
      </c>
      <c r="R10" s="526" t="s">
        <v>509</v>
      </c>
      <c r="S10" s="524" t="s">
        <v>912</v>
      </c>
      <c r="T10" s="523">
        <v>8</v>
      </c>
      <c r="U10" s="756">
        <v>15</v>
      </c>
      <c r="V10" s="507" t="s">
        <v>1535</v>
      </c>
      <c r="W10" s="526" t="s">
        <v>911</v>
      </c>
      <c r="X10" s="526" t="s">
        <v>911</v>
      </c>
      <c r="Y10" s="526" t="s">
        <v>911</v>
      </c>
      <c r="Z10" s="526" t="s">
        <v>911</v>
      </c>
      <c r="AA10" s="526" t="s">
        <v>911</v>
      </c>
      <c r="AB10" s="526" t="s">
        <v>911</v>
      </c>
      <c r="AC10" s="526" t="s">
        <v>911</v>
      </c>
      <c r="AD10" s="524" t="s">
        <v>911</v>
      </c>
      <c r="AE10" s="523">
        <v>8</v>
      </c>
      <c r="AF10" s="756">
        <v>15</v>
      </c>
      <c r="AG10" s="507" t="s">
        <v>1149</v>
      </c>
      <c r="AH10" s="526" t="s">
        <v>1600</v>
      </c>
      <c r="AI10" s="526" t="s">
        <v>1601</v>
      </c>
      <c r="AJ10" s="526" t="s">
        <v>1601</v>
      </c>
      <c r="AK10" s="524" t="s">
        <v>1601</v>
      </c>
      <c r="AL10" t="str">
        <f t="shared" si="0"/>
        <v>tak</v>
      </c>
      <c r="AM10" t="str">
        <f t="shared" si="1"/>
        <v>tak</v>
      </c>
      <c r="AN10" t="str">
        <f t="shared" si="2"/>
        <v>tak</v>
      </c>
    </row>
    <row r="11" spans="1:40" ht="25.5" x14ac:dyDescent="0.2">
      <c r="A11" s="505">
        <v>9</v>
      </c>
      <c r="B11" s="756">
        <v>36</v>
      </c>
      <c r="C11" s="507" t="s">
        <v>989</v>
      </c>
      <c r="D11" s="508" t="s">
        <v>509</v>
      </c>
      <c r="E11" s="508" t="s">
        <v>509</v>
      </c>
      <c r="F11" s="508">
        <v>44</v>
      </c>
      <c r="G11" s="506">
        <v>3.4</v>
      </c>
      <c r="H11" s="506" t="s">
        <v>1526</v>
      </c>
      <c r="I11" s="523">
        <v>9</v>
      </c>
      <c r="J11" s="756">
        <v>36</v>
      </c>
      <c r="K11" s="507" t="s">
        <v>989</v>
      </c>
      <c r="L11" s="526" t="s">
        <v>509</v>
      </c>
      <c r="M11" s="526" t="s">
        <v>509</v>
      </c>
      <c r="N11" s="526" t="s">
        <v>509</v>
      </c>
      <c r="O11" s="526" t="s">
        <v>509</v>
      </c>
      <c r="P11" s="526" t="s">
        <v>509</v>
      </c>
      <c r="Q11" s="526" t="s">
        <v>509</v>
      </c>
      <c r="R11" s="526" t="s">
        <v>1526</v>
      </c>
      <c r="S11" s="524" t="s">
        <v>911</v>
      </c>
      <c r="T11" s="523">
        <v>9</v>
      </c>
      <c r="U11" s="756">
        <v>36</v>
      </c>
      <c r="V11" s="507" t="s">
        <v>989</v>
      </c>
      <c r="W11" s="526" t="s">
        <v>911</v>
      </c>
      <c r="X11" s="526" t="s">
        <v>911</v>
      </c>
      <c r="Y11" s="526" t="s">
        <v>911</v>
      </c>
      <c r="Z11" s="526" t="s">
        <v>911</v>
      </c>
      <c r="AA11" s="526" t="s">
        <v>911</v>
      </c>
      <c r="AB11" s="526" t="s">
        <v>911</v>
      </c>
      <c r="AC11" s="526" t="s">
        <v>911</v>
      </c>
      <c r="AD11" s="524" t="s">
        <v>911</v>
      </c>
      <c r="AE11" s="523">
        <v>9</v>
      </c>
      <c r="AF11" s="756">
        <v>36</v>
      </c>
      <c r="AG11" s="507" t="s">
        <v>989</v>
      </c>
      <c r="AH11" s="526" t="s">
        <v>1600</v>
      </c>
      <c r="AI11" s="526" t="s">
        <v>1601</v>
      </c>
      <c r="AJ11" s="526" t="s">
        <v>1601</v>
      </c>
      <c r="AK11" s="524" t="s">
        <v>1601</v>
      </c>
      <c r="AL11" t="str">
        <f t="shared" si="0"/>
        <v>tak</v>
      </c>
      <c r="AM11" t="str">
        <f t="shared" si="1"/>
        <v>tak</v>
      </c>
      <c r="AN11" t="str">
        <f t="shared" si="2"/>
        <v>tak</v>
      </c>
    </row>
    <row r="12" spans="1:40" ht="25.5" x14ac:dyDescent="0.2">
      <c r="A12" s="505">
        <v>10</v>
      </c>
      <c r="B12" s="756">
        <v>37</v>
      </c>
      <c r="C12" s="507" t="s">
        <v>990</v>
      </c>
      <c r="D12" s="508" t="s">
        <v>509</v>
      </c>
      <c r="E12" s="508" t="s">
        <v>911</v>
      </c>
      <c r="F12" s="508" t="s">
        <v>1536</v>
      </c>
      <c r="G12" s="506">
        <v>129</v>
      </c>
      <c r="H12" s="506" t="s">
        <v>1526</v>
      </c>
      <c r="I12" s="523">
        <v>10</v>
      </c>
      <c r="J12" s="756">
        <v>37</v>
      </c>
      <c r="K12" s="507" t="s">
        <v>990</v>
      </c>
      <c r="L12" s="526" t="s">
        <v>509</v>
      </c>
      <c r="M12" s="526" t="s">
        <v>509</v>
      </c>
      <c r="N12" s="526" t="s">
        <v>509</v>
      </c>
      <c r="O12" s="526" t="s">
        <v>509</v>
      </c>
      <c r="P12" s="526" t="s">
        <v>509</v>
      </c>
      <c r="Q12" s="526" t="s">
        <v>509</v>
      </c>
      <c r="R12" s="526" t="s">
        <v>509</v>
      </c>
      <c r="S12" s="524" t="s">
        <v>1526</v>
      </c>
      <c r="T12" s="523">
        <v>10</v>
      </c>
      <c r="U12" s="756">
        <v>37</v>
      </c>
      <c r="V12" s="507" t="s">
        <v>990</v>
      </c>
      <c r="W12" s="526" t="s">
        <v>911</v>
      </c>
      <c r="X12" s="526" t="s">
        <v>911</v>
      </c>
      <c r="Y12" s="526" t="s">
        <v>911</v>
      </c>
      <c r="Z12" s="526" t="s">
        <v>911</v>
      </c>
      <c r="AA12" s="526" t="s">
        <v>911</v>
      </c>
      <c r="AB12" s="526" t="s">
        <v>911</v>
      </c>
      <c r="AC12" s="526" t="s">
        <v>911</v>
      </c>
      <c r="AD12" s="524" t="s">
        <v>911</v>
      </c>
      <c r="AE12" s="523">
        <v>10</v>
      </c>
      <c r="AF12" s="756">
        <v>37</v>
      </c>
      <c r="AG12" s="507" t="s">
        <v>990</v>
      </c>
      <c r="AH12" s="526" t="s">
        <v>1600</v>
      </c>
      <c r="AI12" s="526" t="s">
        <v>1601</v>
      </c>
      <c r="AJ12" s="526" t="s">
        <v>1601</v>
      </c>
      <c r="AK12" s="524" t="s">
        <v>1601</v>
      </c>
      <c r="AL12" t="str">
        <f t="shared" si="0"/>
        <v>tak</v>
      </c>
      <c r="AM12" t="str">
        <f t="shared" si="1"/>
        <v>tak</v>
      </c>
      <c r="AN12" t="str">
        <f t="shared" si="2"/>
        <v>tak</v>
      </c>
    </row>
    <row r="13" spans="1:40" ht="51" x14ac:dyDescent="0.2">
      <c r="A13" s="505">
        <v>11</v>
      </c>
      <c r="B13" s="756">
        <v>98</v>
      </c>
      <c r="C13" s="507" t="s">
        <v>309</v>
      </c>
      <c r="D13" s="508" t="s">
        <v>1537</v>
      </c>
      <c r="E13" s="508" t="s">
        <v>509</v>
      </c>
      <c r="F13" s="508" t="s">
        <v>1538</v>
      </c>
      <c r="G13" s="506">
        <v>2.2000000000000002</v>
      </c>
      <c r="H13" s="506" t="s">
        <v>1526</v>
      </c>
      <c r="I13" s="523">
        <v>11</v>
      </c>
      <c r="J13" s="756">
        <v>98</v>
      </c>
      <c r="K13" s="507" t="s">
        <v>1205</v>
      </c>
      <c r="L13" s="526" t="s">
        <v>1573</v>
      </c>
      <c r="M13" s="526" t="s">
        <v>1573</v>
      </c>
      <c r="N13" s="526" t="s">
        <v>1573</v>
      </c>
      <c r="O13" s="526" t="s">
        <v>1573</v>
      </c>
      <c r="P13" s="526" t="s">
        <v>1573</v>
      </c>
      <c r="Q13" s="526" t="s">
        <v>1573</v>
      </c>
      <c r="R13" s="526" t="s">
        <v>509</v>
      </c>
      <c r="S13" s="524" t="s">
        <v>1526</v>
      </c>
      <c r="T13" s="523">
        <v>11</v>
      </c>
      <c r="U13" s="756">
        <v>98</v>
      </c>
      <c r="V13" s="507" t="s">
        <v>309</v>
      </c>
      <c r="W13" s="526" t="s">
        <v>911</v>
      </c>
      <c r="X13" s="526" t="s">
        <v>911</v>
      </c>
      <c r="Y13" s="526" t="s">
        <v>911</v>
      </c>
      <c r="Z13" s="526" t="s">
        <v>911</v>
      </c>
      <c r="AA13" s="526" t="s">
        <v>911</v>
      </c>
      <c r="AB13" s="526" t="s">
        <v>911</v>
      </c>
      <c r="AC13" s="526" t="s">
        <v>911</v>
      </c>
      <c r="AD13" s="524" t="s">
        <v>911</v>
      </c>
      <c r="AE13" s="523">
        <v>11</v>
      </c>
      <c r="AF13" s="756">
        <v>98</v>
      </c>
      <c r="AG13" s="507" t="s">
        <v>309</v>
      </c>
      <c r="AH13" s="526" t="s">
        <v>1600</v>
      </c>
      <c r="AI13" s="526" t="s">
        <v>1601</v>
      </c>
      <c r="AJ13" s="526" t="s">
        <v>1601</v>
      </c>
      <c r="AK13" s="524" t="s">
        <v>1601</v>
      </c>
      <c r="AL13" t="str">
        <f t="shared" si="0"/>
        <v>tak</v>
      </c>
      <c r="AM13" t="str">
        <f t="shared" si="1"/>
        <v>tak</v>
      </c>
      <c r="AN13" t="str">
        <f t="shared" si="2"/>
        <v>tak</v>
      </c>
    </row>
    <row r="14" spans="1:40" ht="38.25" x14ac:dyDescent="0.2">
      <c r="A14" s="505">
        <v>12</v>
      </c>
      <c r="B14" s="756">
        <v>196</v>
      </c>
      <c r="C14" s="507" t="s">
        <v>591</v>
      </c>
      <c r="D14" s="508" t="s">
        <v>509</v>
      </c>
      <c r="E14" s="508" t="s">
        <v>509</v>
      </c>
      <c r="F14" s="508" t="s">
        <v>1527</v>
      </c>
      <c r="G14" s="506">
        <v>2.2000000000000002</v>
      </c>
      <c r="H14" s="506" t="s">
        <v>1526</v>
      </c>
      <c r="I14" s="523">
        <v>12</v>
      </c>
      <c r="J14" s="756">
        <v>196</v>
      </c>
      <c r="K14" s="507" t="s">
        <v>591</v>
      </c>
      <c r="L14" s="526" t="s">
        <v>1573</v>
      </c>
      <c r="M14" s="526" t="s">
        <v>1573</v>
      </c>
      <c r="N14" s="526" t="s">
        <v>1573</v>
      </c>
      <c r="O14" s="526" t="s">
        <v>1573</v>
      </c>
      <c r="P14" s="526" t="s">
        <v>1573</v>
      </c>
      <c r="Q14" s="526" t="s">
        <v>1573</v>
      </c>
      <c r="R14" s="526" t="s">
        <v>509</v>
      </c>
      <c r="S14" s="524" t="s">
        <v>912</v>
      </c>
      <c r="T14" s="523">
        <v>12</v>
      </c>
      <c r="U14" s="756">
        <v>196</v>
      </c>
      <c r="V14" s="507" t="s">
        <v>591</v>
      </c>
      <c r="W14" s="526" t="s">
        <v>911</v>
      </c>
      <c r="X14" s="526" t="s">
        <v>911</v>
      </c>
      <c r="Y14" s="526" t="s">
        <v>911</v>
      </c>
      <c r="Z14" s="526" t="s">
        <v>911</v>
      </c>
      <c r="AA14" s="526" t="s">
        <v>911</v>
      </c>
      <c r="AB14" s="526" t="s">
        <v>911</v>
      </c>
      <c r="AC14" s="526" t="s">
        <v>911</v>
      </c>
      <c r="AD14" s="524" t="s">
        <v>911</v>
      </c>
      <c r="AE14" s="523">
        <v>12</v>
      </c>
      <c r="AF14" s="756">
        <v>196</v>
      </c>
      <c r="AG14" s="507" t="s">
        <v>591</v>
      </c>
      <c r="AH14" s="526" t="s">
        <v>1600</v>
      </c>
      <c r="AI14" s="526" t="s">
        <v>1601</v>
      </c>
      <c r="AJ14" s="526" t="s">
        <v>1601</v>
      </c>
      <c r="AK14" s="524" t="s">
        <v>1601</v>
      </c>
      <c r="AL14" t="str">
        <f t="shared" si="0"/>
        <v>tak</v>
      </c>
      <c r="AM14" t="str">
        <f t="shared" si="1"/>
        <v>tak</v>
      </c>
      <c r="AN14" t="str">
        <f t="shared" si="2"/>
        <v>tak</v>
      </c>
    </row>
    <row r="15" spans="1:40" ht="51" x14ac:dyDescent="0.2">
      <c r="A15" s="505">
        <v>15</v>
      </c>
      <c r="B15" s="756">
        <v>44</v>
      </c>
      <c r="C15" s="507" t="s">
        <v>1539</v>
      </c>
      <c r="D15" s="508" t="s">
        <v>509</v>
      </c>
      <c r="E15" s="508" t="s">
        <v>509</v>
      </c>
      <c r="F15" s="508" t="s">
        <v>1527</v>
      </c>
      <c r="G15" s="506">
        <v>4.5999999999999996</v>
      </c>
      <c r="H15" s="506" t="s">
        <v>1526</v>
      </c>
      <c r="I15" s="523">
        <v>15</v>
      </c>
      <c r="J15" s="756">
        <v>44</v>
      </c>
      <c r="K15" s="507" t="s">
        <v>1579</v>
      </c>
      <c r="L15" s="526" t="s">
        <v>1573</v>
      </c>
      <c r="M15" s="526" t="s">
        <v>1573</v>
      </c>
      <c r="N15" s="526" t="s">
        <v>304</v>
      </c>
      <c r="O15" s="526" t="s">
        <v>1573</v>
      </c>
      <c r="P15" s="526" t="s">
        <v>1573</v>
      </c>
      <c r="Q15" s="526" t="s">
        <v>1573</v>
      </c>
      <c r="R15" s="526" t="s">
        <v>1574</v>
      </c>
      <c r="S15" s="524" t="s">
        <v>304</v>
      </c>
      <c r="T15" s="523">
        <v>15</v>
      </c>
      <c r="U15" s="756">
        <v>44</v>
      </c>
      <c r="V15" s="507" t="s">
        <v>1539</v>
      </c>
      <c r="W15" s="526" t="s">
        <v>911</v>
      </c>
      <c r="X15" s="526" t="s">
        <v>911</v>
      </c>
      <c r="Y15" s="526" t="s">
        <v>911</v>
      </c>
      <c r="Z15" s="526" t="s">
        <v>911</v>
      </c>
      <c r="AA15" s="526" t="s">
        <v>911</v>
      </c>
      <c r="AB15" s="526" t="s">
        <v>911</v>
      </c>
      <c r="AC15" s="526" t="s">
        <v>911</v>
      </c>
      <c r="AD15" s="524" t="s">
        <v>911</v>
      </c>
      <c r="AE15" s="523">
        <v>13</v>
      </c>
      <c r="AF15" s="756">
        <v>44</v>
      </c>
      <c r="AG15" s="507" t="s">
        <v>1539</v>
      </c>
      <c r="AH15" s="526" t="s">
        <v>1600</v>
      </c>
      <c r="AI15" s="526" t="s">
        <v>1601</v>
      </c>
      <c r="AJ15" s="526" t="s">
        <v>1601</v>
      </c>
      <c r="AK15" s="524" t="s">
        <v>1601</v>
      </c>
      <c r="AL15" t="str">
        <f t="shared" si="0"/>
        <v>tak</v>
      </c>
      <c r="AM15" t="str">
        <f t="shared" si="1"/>
        <v>tak</v>
      </c>
      <c r="AN15" t="str">
        <f t="shared" si="2"/>
        <v>tak</v>
      </c>
    </row>
    <row r="16" spans="1:40" ht="25.5" x14ac:dyDescent="0.2">
      <c r="A16" s="505">
        <v>16</v>
      </c>
      <c r="B16" s="756">
        <v>94</v>
      </c>
      <c r="C16" s="507" t="s">
        <v>1540</v>
      </c>
      <c r="D16" s="508" t="s">
        <v>1537</v>
      </c>
      <c r="E16" s="508" t="s">
        <v>509</v>
      </c>
      <c r="F16" s="508" t="s">
        <v>1541</v>
      </c>
      <c r="G16" s="506">
        <v>4.2</v>
      </c>
      <c r="H16" s="506" t="s">
        <v>1526</v>
      </c>
      <c r="I16" s="523">
        <v>16</v>
      </c>
      <c r="J16" s="756">
        <v>94</v>
      </c>
      <c r="K16" s="507" t="s">
        <v>11</v>
      </c>
      <c r="L16" s="526" t="s">
        <v>1573</v>
      </c>
      <c r="M16" s="526" t="s">
        <v>1573</v>
      </c>
      <c r="N16" s="526" t="s">
        <v>1573</v>
      </c>
      <c r="O16" s="526" t="s">
        <v>1580</v>
      </c>
      <c r="P16" s="526" t="s">
        <v>1573</v>
      </c>
      <c r="Q16" s="526" t="s">
        <v>1573</v>
      </c>
      <c r="R16" s="526" t="s">
        <v>509</v>
      </c>
      <c r="S16" s="524" t="s">
        <v>910</v>
      </c>
      <c r="T16" s="523">
        <v>16</v>
      </c>
      <c r="U16" s="756">
        <v>94</v>
      </c>
      <c r="V16" s="507" t="s">
        <v>1540</v>
      </c>
      <c r="W16" s="526" t="s">
        <v>911</v>
      </c>
      <c r="X16" s="526" t="s">
        <v>911</v>
      </c>
      <c r="Y16" s="526" t="s">
        <v>911</v>
      </c>
      <c r="Z16" s="526" t="s">
        <v>911</v>
      </c>
      <c r="AA16" s="526" t="s">
        <v>911</v>
      </c>
      <c r="AB16" s="526" t="s">
        <v>911</v>
      </c>
      <c r="AC16" s="526" t="s">
        <v>911</v>
      </c>
      <c r="AD16" s="524" t="s">
        <v>911</v>
      </c>
      <c r="AE16" s="523">
        <v>14</v>
      </c>
      <c r="AF16" s="756">
        <v>94</v>
      </c>
      <c r="AG16" s="507" t="s">
        <v>1540</v>
      </c>
      <c r="AH16" s="526" t="s">
        <v>1600</v>
      </c>
      <c r="AI16" s="526" t="s">
        <v>1601</v>
      </c>
      <c r="AJ16" s="526" t="s">
        <v>1601</v>
      </c>
      <c r="AK16" s="524" t="s">
        <v>1601</v>
      </c>
      <c r="AL16" t="str">
        <f t="shared" si="0"/>
        <v>tak</v>
      </c>
      <c r="AM16" t="str">
        <f t="shared" si="1"/>
        <v>tak</v>
      </c>
      <c r="AN16" t="str">
        <f t="shared" si="2"/>
        <v>tak</v>
      </c>
    </row>
    <row r="17" spans="1:40" ht="25.5" x14ac:dyDescent="0.2">
      <c r="A17" s="505">
        <v>17</v>
      </c>
      <c r="B17" s="756">
        <v>405</v>
      </c>
      <c r="C17" s="507" t="s">
        <v>1542</v>
      </c>
      <c r="D17" s="508" t="s">
        <v>509</v>
      </c>
      <c r="E17" s="508" t="s">
        <v>509</v>
      </c>
      <c r="F17" s="508" t="s">
        <v>1527</v>
      </c>
      <c r="G17" s="506">
        <v>4.9000000000000004</v>
      </c>
      <c r="H17" s="506" t="s">
        <v>1526</v>
      </c>
      <c r="I17" s="523">
        <v>17</v>
      </c>
      <c r="J17" s="756">
        <v>405</v>
      </c>
      <c r="K17" s="507" t="s">
        <v>1542</v>
      </c>
      <c r="L17" s="526" t="s">
        <v>1573</v>
      </c>
      <c r="M17" s="526" t="s">
        <v>1573</v>
      </c>
      <c r="N17" s="526" t="s">
        <v>1573</v>
      </c>
      <c r="O17" s="526" t="s">
        <v>1573</v>
      </c>
      <c r="P17" s="526" t="s">
        <v>1573</v>
      </c>
      <c r="Q17" s="526" t="s">
        <v>1573</v>
      </c>
      <c r="R17" s="526" t="s">
        <v>1573</v>
      </c>
      <c r="S17" s="524" t="s">
        <v>509</v>
      </c>
      <c r="T17" s="523">
        <v>17</v>
      </c>
      <c r="U17" s="756">
        <v>405</v>
      </c>
      <c r="V17" s="507" t="s">
        <v>1542</v>
      </c>
      <c r="W17" s="526" t="s">
        <v>911</v>
      </c>
      <c r="X17" s="526" t="s">
        <v>911</v>
      </c>
      <c r="Y17" s="526" t="s">
        <v>911</v>
      </c>
      <c r="Z17" s="526" t="s">
        <v>911</v>
      </c>
      <c r="AA17" s="526" t="s">
        <v>911</v>
      </c>
      <c r="AB17" s="526" t="s">
        <v>911</v>
      </c>
      <c r="AC17" s="526" t="s">
        <v>911</v>
      </c>
      <c r="AD17" s="524" t="s">
        <v>911</v>
      </c>
      <c r="AE17" s="523">
        <v>15</v>
      </c>
      <c r="AF17" s="756">
        <v>405</v>
      </c>
      <c r="AG17" s="507" t="s">
        <v>1542</v>
      </c>
      <c r="AH17" s="526" t="s">
        <v>1600</v>
      </c>
      <c r="AI17" s="526" t="s">
        <v>1601</v>
      </c>
      <c r="AJ17" s="526" t="s">
        <v>1601</v>
      </c>
      <c r="AK17" s="524" t="s">
        <v>1601</v>
      </c>
      <c r="AL17" t="str">
        <f t="shared" si="0"/>
        <v>tak</v>
      </c>
      <c r="AM17" t="str">
        <f t="shared" si="1"/>
        <v>tak</v>
      </c>
      <c r="AN17" t="str">
        <f t="shared" si="2"/>
        <v>tak</v>
      </c>
    </row>
    <row r="18" spans="1:40" ht="38.25" x14ac:dyDescent="0.2">
      <c r="A18" s="505">
        <v>18</v>
      </c>
      <c r="B18" s="756">
        <v>224</v>
      </c>
      <c r="C18" s="507" t="s">
        <v>1005</v>
      </c>
      <c r="D18" s="508">
        <v>0.72</v>
      </c>
      <c r="E18" s="508" t="s">
        <v>509</v>
      </c>
      <c r="F18" s="508" t="s">
        <v>1527</v>
      </c>
      <c r="G18" s="506">
        <v>3</v>
      </c>
      <c r="H18" s="506" t="s">
        <v>1526</v>
      </c>
      <c r="I18" s="523">
        <v>18</v>
      </c>
      <c r="J18" s="756">
        <v>224</v>
      </c>
      <c r="K18" s="507" t="s">
        <v>1005</v>
      </c>
      <c r="L18" s="526" t="s">
        <v>1573</v>
      </c>
      <c r="M18" s="526" t="s">
        <v>1573</v>
      </c>
      <c r="N18" s="526" t="s">
        <v>1573</v>
      </c>
      <c r="O18" s="526" t="s">
        <v>1573</v>
      </c>
      <c r="P18" s="526" t="s">
        <v>1573</v>
      </c>
      <c r="Q18" s="526" t="s">
        <v>1573</v>
      </c>
      <c r="R18" s="526" t="s">
        <v>509</v>
      </c>
      <c r="S18" s="524" t="s">
        <v>1576</v>
      </c>
      <c r="T18" s="523">
        <v>18</v>
      </c>
      <c r="U18" s="756">
        <v>224</v>
      </c>
      <c r="V18" s="507" t="s">
        <v>1005</v>
      </c>
      <c r="W18" s="526" t="s">
        <v>911</v>
      </c>
      <c r="X18" s="526">
        <v>2.7</v>
      </c>
      <c r="Y18" s="526">
        <v>1.7</v>
      </c>
      <c r="Z18" s="526" t="s">
        <v>911</v>
      </c>
      <c r="AA18" s="526" t="s">
        <v>911</v>
      </c>
      <c r="AB18" s="526" t="s">
        <v>911</v>
      </c>
      <c r="AC18" s="526" t="s">
        <v>911</v>
      </c>
      <c r="AD18" s="524" t="s">
        <v>911</v>
      </c>
      <c r="AE18" s="525">
        <v>16</v>
      </c>
      <c r="AF18" s="759">
        <v>224</v>
      </c>
      <c r="AG18" s="525" t="s">
        <v>1005</v>
      </c>
      <c r="AH18" s="564" t="s">
        <v>1600</v>
      </c>
      <c r="AI18" s="254" t="s">
        <v>1601</v>
      </c>
      <c r="AJ18" s="254" t="s">
        <v>1601</v>
      </c>
      <c r="AK18" s="510" t="s">
        <v>1601</v>
      </c>
      <c r="AL18" t="str">
        <f t="shared" si="0"/>
        <v>tak</v>
      </c>
      <c r="AM18" t="str">
        <f t="shared" si="1"/>
        <v>tak</v>
      </c>
      <c r="AN18" t="str">
        <f t="shared" si="2"/>
        <v>tak</v>
      </c>
    </row>
    <row r="19" spans="1:40" ht="25.5" x14ac:dyDescent="0.2">
      <c r="A19" s="505">
        <v>19</v>
      </c>
      <c r="B19" s="756">
        <v>202</v>
      </c>
      <c r="C19" s="507" t="s">
        <v>1006</v>
      </c>
      <c r="D19" s="508" t="s">
        <v>509</v>
      </c>
      <c r="E19" s="508" t="s">
        <v>509</v>
      </c>
      <c r="F19" s="508" t="s">
        <v>1527</v>
      </c>
      <c r="G19" s="506">
        <v>3.8</v>
      </c>
      <c r="H19" s="506" t="s">
        <v>1526</v>
      </c>
      <c r="I19" s="523">
        <v>19</v>
      </c>
      <c r="J19" s="756">
        <v>202</v>
      </c>
      <c r="K19" s="507" t="s">
        <v>1006</v>
      </c>
      <c r="L19" s="526" t="s">
        <v>1573</v>
      </c>
      <c r="M19" s="526" t="s">
        <v>1573</v>
      </c>
      <c r="N19" s="526" t="s">
        <v>1573</v>
      </c>
      <c r="O19" s="526" t="s">
        <v>1573</v>
      </c>
      <c r="P19" s="526" t="s">
        <v>1573</v>
      </c>
      <c r="Q19" s="526" t="s">
        <v>1573</v>
      </c>
      <c r="R19" s="526" t="s">
        <v>509</v>
      </c>
      <c r="S19" s="524" t="s">
        <v>1574</v>
      </c>
      <c r="T19" s="523">
        <v>19</v>
      </c>
      <c r="U19" s="756">
        <v>202</v>
      </c>
      <c r="V19" s="507" t="s">
        <v>1006</v>
      </c>
      <c r="W19" s="526" t="s">
        <v>911</v>
      </c>
      <c r="X19" s="526" t="s">
        <v>911</v>
      </c>
      <c r="Y19" s="526" t="s">
        <v>911</v>
      </c>
      <c r="Z19" s="526" t="s">
        <v>911</v>
      </c>
      <c r="AA19" s="526" t="s">
        <v>911</v>
      </c>
      <c r="AB19" s="526" t="s">
        <v>911</v>
      </c>
      <c r="AC19" s="526" t="s">
        <v>911</v>
      </c>
      <c r="AD19" s="524" t="s">
        <v>911</v>
      </c>
      <c r="AE19" s="523">
        <v>17</v>
      </c>
      <c r="AF19" s="756">
        <v>202</v>
      </c>
      <c r="AG19" s="507" t="s">
        <v>1006</v>
      </c>
      <c r="AH19" s="526" t="s">
        <v>1600</v>
      </c>
      <c r="AI19" s="526" t="s">
        <v>1601</v>
      </c>
      <c r="AJ19" s="526" t="s">
        <v>1601</v>
      </c>
      <c r="AK19" s="524" t="s">
        <v>1601</v>
      </c>
      <c r="AL19" t="str">
        <f t="shared" si="0"/>
        <v>tak</v>
      </c>
      <c r="AM19" t="str">
        <f t="shared" si="1"/>
        <v>tak</v>
      </c>
      <c r="AN19" t="str">
        <f t="shared" si="2"/>
        <v>tak</v>
      </c>
    </row>
    <row r="20" spans="1:40" ht="38.25" x14ac:dyDescent="0.2">
      <c r="A20" s="505">
        <v>20</v>
      </c>
      <c r="B20" s="756">
        <v>176</v>
      </c>
      <c r="C20" s="507" t="s">
        <v>1543</v>
      </c>
      <c r="D20" s="508" t="s">
        <v>509</v>
      </c>
      <c r="E20" s="508" t="s">
        <v>509</v>
      </c>
      <c r="F20" s="508" t="s">
        <v>1527</v>
      </c>
      <c r="G20" s="506">
        <v>4.4000000000000004</v>
      </c>
      <c r="H20" s="506" t="s">
        <v>1526</v>
      </c>
      <c r="I20" s="523">
        <v>20</v>
      </c>
      <c r="J20" s="756">
        <v>176</v>
      </c>
      <c r="K20" s="507" t="s">
        <v>1543</v>
      </c>
      <c r="L20" s="526" t="s">
        <v>1573</v>
      </c>
      <c r="M20" s="526" t="s">
        <v>1573</v>
      </c>
      <c r="N20" s="526" t="s">
        <v>1573</v>
      </c>
      <c r="O20" s="526" t="s">
        <v>1573</v>
      </c>
      <c r="P20" s="526" t="s">
        <v>1573</v>
      </c>
      <c r="Q20" s="526" t="s">
        <v>1573</v>
      </c>
      <c r="R20" s="526" t="s">
        <v>509</v>
      </c>
      <c r="S20" s="524" t="s">
        <v>1581</v>
      </c>
      <c r="T20" s="523">
        <v>20</v>
      </c>
      <c r="U20" s="756">
        <v>176</v>
      </c>
      <c r="V20" s="507" t="s">
        <v>1543</v>
      </c>
      <c r="W20" s="526" t="s">
        <v>911</v>
      </c>
      <c r="X20" s="526" t="s">
        <v>911</v>
      </c>
      <c r="Y20" s="526" t="s">
        <v>911</v>
      </c>
      <c r="Z20" s="526" t="s">
        <v>911</v>
      </c>
      <c r="AA20" s="526" t="s">
        <v>911</v>
      </c>
      <c r="AB20" s="526" t="s">
        <v>911</v>
      </c>
      <c r="AC20" s="526" t="s">
        <v>911</v>
      </c>
      <c r="AD20" s="524" t="s">
        <v>911</v>
      </c>
      <c r="AE20" s="523">
        <v>18</v>
      </c>
      <c r="AF20" s="756">
        <v>176</v>
      </c>
      <c r="AG20" s="507" t="s">
        <v>153</v>
      </c>
      <c r="AH20" s="526" t="s">
        <v>1600</v>
      </c>
      <c r="AI20" s="526" t="s">
        <v>1601</v>
      </c>
      <c r="AJ20" s="526" t="s">
        <v>1601</v>
      </c>
      <c r="AK20" s="524" t="s">
        <v>1601</v>
      </c>
      <c r="AL20" t="str">
        <f t="shared" si="0"/>
        <v>tak</v>
      </c>
      <c r="AM20" t="str">
        <f t="shared" si="1"/>
        <v>tak</v>
      </c>
      <c r="AN20" t="str">
        <f t="shared" si="2"/>
        <v>tak</v>
      </c>
    </row>
    <row r="21" spans="1:40" ht="25.5" x14ac:dyDescent="0.2">
      <c r="A21" s="505">
        <v>21</v>
      </c>
      <c r="B21" s="756">
        <v>219</v>
      </c>
      <c r="C21" s="507" t="s">
        <v>312</v>
      </c>
      <c r="D21" s="508" t="s">
        <v>1544</v>
      </c>
      <c r="E21" s="508" t="s">
        <v>911</v>
      </c>
      <c r="F21" s="508" t="s">
        <v>1545</v>
      </c>
      <c r="G21" s="506">
        <v>5</v>
      </c>
      <c r="H21" s="506" t="s">
        <v>1526</v>
      </c>
      <c r="I21" s="523">
        <v>21</v>
      </c>
      <c r="J21" s="756">
        <v>219</v>
      </c>
      <c r="K21" s="507" t="s">
        <v>312</v>
      </c>
      <c r="L21" s="526" t="s">
        <v>1573</v>
      </c>
      <c r="M21" s="526" t="s">
        <v>1573</v>
      </c>
      <c r="N21" s="526" t="s">
        <v>1573</v>
      </c>
      <c r="O21" s="526" t="s">
        <v>1573</v>
      </c>
      <c r="P21" s="526" t="s">
        <v>1573</v>
      </c>
      <c r="Q21" s="526" t="s">
        <v>1573</v>
      </c>
      <c r="R21" s="526" t="s">
        <v>509</v>
      </c>
      <c r="S21" s="524" t="s">
        <v>1526</v>
      </c>
      <c r="T21" s="523">
        <v>21</v>
      </c>
      <c r="U21" s="756">
        <v>219</v>
      </c>
      <c r="V21" s="507" t="s">
        <v>1123</v>
      </c>
      <c r="W21" s="526" t="s">
        <v>911</v>
      </c>
      <c r="X21" s="526" t="s">
        <v>911</v>
      </c>
      <c r="Y21" s="526" t="s">
        <v>911</v>
      </c>
      <c r="Z21" s="526" t="s">
        <v>911</v>
      </c>
      <c r="AA21" s="526" t="s">
        <v>911</v>
      </c>
      <c r="AB21" s="526" t="s">
        <v>911</v>
      </c>
      <c r="AC21" s="526" t="s">
        <v>911</v>
      </c>
      <c r="AD21" s="524" t="s">
        <v>911</v>
      </c>
      <c r="AE21" s="523">
        <v>19</v>
      </c>
      <c r="AF21" s="756">
        <v>219</v>
      </c>
      <c r="AG21" s="507" t="s">
        <v>1123</v>
      </c>
      <c r="AH21" s="526" t="s">
        <v>1600</v>
      </c>
      <c r="AI21" s="526" t="s">
        <v>1601</v>
      </c>
      <c r="AJ21" s="526" t="s">
        <v>1601</v>
      </c>
      <c r="AK21" s="524" t="s">
        <v>1601</v>
      </c>
      <c r="AL21" t="str">
        <f t="shared" si="0"/>
        <v>tak</v>
      </c>
      <c r="AM21" t="str">
        <f t="shared" si="1"/>
        <v>tak</v>
      </c>
      <c r="AN21" t="str">
        <f t="shared" si="2"/>
        <v>tak</v>
      </c>
    </row>
    <row r="22" spans="1:40" ht="25.5" x14ac:dyDescent="0.2">
      <c r="A22" s="505">
        <v>22</v>
      </c>
      <c r="B22" s="756">
        <v>407</v>
      </c>
      <c r="C22" s="507" t="s">
        <v>1007</v>
      </c>
      <c r="D22" s="508" t="s">
        <v>1537</v>
      </c>
      <c r="E22" s="508" t="s">
        <v>509</v>
      </c>
      <c r="F22" s="508" t="s">
        <v>1546</v>
      </c>
      <c r="G22" s="506">
        <v>3.7</v>
      </c>
      <c r="H22" s="506" t="s">
        <v>1526</v>
      </c>
      <c r="I22" s="523">
        <v>22</v>
      </c>
      <c r="J22" s="756">
        <v>407</v>
      </c>
      <c r="K22" s="507" t="s">
        <v>1007</v>
      </c>
      <c r="L22" s="526" t="s">
        <v>509</v>
      </c>
      <c r="M22" s="526" t="s">
        <v>509</v>
      </c>
      <c r="N22" s="526" t="s">
        <v>509</v>
      </c>
      <c r="O22" s="526" t="s">
        <v>509</v>
      </c>
      <c r="P22" s="526" t="s">
        <v>509</v>
      </c>
      <c r="Q22" s="526" t="s">
        <v>509</v>
      </c>
      <c r="R22" s="526" t="s">
        <v>910</v>
      </c>
      <c r="S22" s="524" t="s">
        <v>911</v>
      </c>
      <c r="T22" s="523">
        <v>22</v>
      </c>
      <c r="U22" s="756">
        <v>407</v>
      </c>
      <c r="V22" s="507" t="s">
        <v>1007</v>
      </c>
      <c r="W22" s="526" t="s">
        <v>911</v>
      </c>
      <c r="X22" s="526" t="s">
        <v>911</v>
      </c>
      <c r="Y22" s="526" t="s">
        <v>911</v>
      </c>
      <c r="Z22" s="526" t="s">
        <v>911</v>
      </c>
      <c r="AA22" s="526" t="s">
        <v>911</v>
      </c>
      <c r="AB22" s="526" t="s">
        <v>911</v>
      </c>
      <c r="AC22" s="526" t="s">
        <v>911</v>
      </c>
      <c r="AD22" s="524" t="s">
        <v>911</v>
      </c>
      <c r="AE22" s="523">
        <v>20</v>
      </c>
      <c r="AF22" s="756">
        <v>407</v>
      </c>
      <c r="AG22" s="507" t="s">
        <v>1007</v>
      </c>
      <c r="AH22" s="526" t="s">
        <v>1600</v>
      </c>
      <c r="AI22" s="526" t="s">
        <v>1601</v>
      </c>
      <c r="AJ22" s="526" t="s">
        <v>1601</v>
      </c>
      <c r="AK22" s="524" t="s">
        <v>1601</v>
      </c>
      <c r="AL22" t="str">
        <f t="shared" si="0"/>
        <v>tak</v>
      </c>
      <c r="AM22" t="str">
        <f t="shared" si="1"/>
        <v>tak</v>
      </c>
      <c r="AN22" t="str">
        <f t="shared" si="2"/>
        <v>tak</v>
      </c>
    </row>
    <row r="23" spans="1:40" ht="25.5" x14ac:dyDescent="0.2">
      <c r="A23" s="505">
        <v>23</v>
      </c>
      <c r="B23" s="756">
        <v>204</v>
      </c>
      <c r="C23" s="507" t="s">
        <v>1176</v>
      </c>
      <c r="D23" s="508" t="s">
        <v>1544</v>
      </c>
      <c r="E23" s="508" t="s">
        <v>911</v>
      </c>
      <c r="F23" s="508">
        <v>48</v>
      </c>
      <c r="G23" s="506">
        <v>7.1</v>
      </c>
      <c r="H23" s="506" t="s">
        <v>1526</v>
      </c>
      <c r="I23" s="523">
        <v>23</v>
      </c>
      <c r="J23" s="756">
        <v>204</v>
      </c>
      <c r="K23" s="507" t="s">
        <v>1176</v>
      </c>
      <c r="L23" s="526" t="s">
        <v>1573</v>
      </c>
      <c r="M23" s="526" t="s">
        <v>1573</v>
      </c>
      <c r="N23" s="526" t="s">
        <v>1573</v>
      </c>
      <c r="O23" s="526" t="s">
        <v>1573</v>
      </c>
      <c r="P23" s="526" t="s">
        <v>1573</v>
      </c>
      <c r="Q23" s="526" t="s">
        <v>1573</v>
      </c>
      <c r="R23" s="526" t="s">
        <v>509</v>
      </c>
      <c r="S23" s="524" t="s">
        <v>1526</v>
      </c>
      <c r="T23" s="523">
        <v>23</v>
      </c>
      <c r="U23" s="756">
        <v>204</v>
      </c>
      <c r="V23" s="507" t="s">
        <v>1176</v>
      </c>
      <c r="W23" s="10" t="s">
        <v>911</v>
      </c>
      <c r="X23" s="10" t="s">
        <v>911</v>
      </c>
      <c r="Y23" s="10" t="s">
        <v>911</v>
      </c>
      <c r="Z23" s="10" t="s">
        <v>911</v>
      </c>
      <c r="AA23" s="10" t="s">
        <v>911</v>
      </c>
      <c r="AB23" s="10" t="s">
        <v>911</v>
      </c>
      <c r="AC23" s="10" t="s">
        <v>911</v>
      </c>
      <c r="AD23" s="524" t="s">
        <v>911</v>
      </c>
      <c r="AE23" s="523">
        <v>21</v>
      </c>
      <c r="AF23" s="756">
        <v>204</v>
      </c>
      <c r="AG23" s="507" t="s">
        <v>1176</v>
      </c>
      <c r="AH23" s="526" t="s">
        <v>1600</v>
      </c>
      <c r="AI23" s="526" t="s">
        <v>1601</v>
      </c>
      <c r="AJ23" s="526" t="s">
        <v>1601</v>
      </c>
      <c r="AK23" s="524" t="s">
        <v>1601</v>
      </c>
      <c r="AL23" t="str">
        <f t="shared" si="0"/>
        <v>tak</v>
      </c>
      <c r="AM23" t="str">
        <f t="shared" si="1"/>
        <v>tak</v>
      </c>
      <c r="AN23" t="str">
        <f t="shared" si="2"/>
        <v>tak</v>
      </c>
    </row>
    <row r="24" spans="1:40" ht="25.5" x14ac:dyDescent="0.2">
      <c r="A24" s="523">
        <v>24</v>
      </c>
      <c r="B24" s="756">
        <v>403</v>
      </c>
      <c r="C24" s="507" t="s">
        <v>1547</v>
      </c>
      <c r="D24" s="524" t="s">
        <v>509</v>
      </c>
      <c r="E24" s="524" t="s">
        <v>910</v>
      </c>
      <c r="F24" s="524" t="s">
        <v>1527</v>
      </c>
      <c r="G24" s="506">
        <v>3.8</v>
      </c>
      <c r="H24" s="506" t="s">
        <v>1526</v>
      </c>
      <c r="I24" s="523">
        <v>24</v>
      </c>
      <c r="J24" s="756">
        <v>403</v>
      </c>
      <c r="K24" s="507" t="s">
        <v>1547</v>
      </c>
      <c r="L24" s="526" t="s">
        <v>1573</v>
      </c>
      <c r="M24" s="526" t="s">
        <v>1573</v>
      </c>
      <c r="N24" s="526" t="s">
        <v>1573</v>
      </c>
      <c r="O24" s="526" t="s">
        <v>1573</v>
      </c>
      <c r="P24" s="526" t="s">
        <v>1573</v>
      </c>
      <c r="Q24" s="526" t="s">
        <v>1573</v>
      </c>
      <c r="R24" s="526" t="s">
        <v>509</v>
      </c>
      <c r="S24" s="524" t="s">
        <v>540</v>
      </c>
      <c r="T24" s="523">
        <v>24</v>
      </c>
      <c r="U24" s="756">
        <v>403</v>
      </c>
      <c r="V24" s="507" t="s">
        <v>1547</v>
      </c>
      <c r="W24" s="526" t="s">
        <v>911</v>
      </c>
      <c r="X24" s="526" t="s">
        <v>911</v>
      </c>
      <c r="Y24" s="526" t="s">
        <v>911</v>
      </c>
      <c r="Z24" s="526" t="s">
        <v>911</v>
      </c>
      <c r="AA24" s="526" t="s">
        <v>911</v>
      </c>
      <c r="AB24" s="526" t="s">
        <v>911</v>
      </c>
      <c r="AC24" s="526" t="s">
        <v>911</v>
      </c>
      <c r="AD24" s="524" t="s">
        <v>911</v>
      </c>
      <c r="AE24" s="523">
        <v>22</v>
      </c>
      <c r="AF24" s="756">
        <v>403</v>
      </c>
      <c r="AG24" s="507" t="s">
        <v>1547</v>
      </c>
      <c r="AH24" s="526" t="s">
        <v>1600</v>
      </c>
      <c r="AI24" s="526" t="s">
        <v>1601</v>
      </c>
      <c r="AJ24" s="526" t="s">
        <v>1601</v>
      </c>
      <c r="AK24" s="524" t="s">
        <v>1601</v>
      </c>
      <c r="AL24" t="str">
        <f t="shared" si="0"/>
        <v>tak</v>
      </c>
      <c r="AM24" t="str">
        <f t="shared" si="1"/>
        <v>tak</v>
      </c>
      <c r="AN24" t="str">
        <f t="shared" si="2"/>
        <v>tak</v>
      </c>
    </row>
    <row r="25" spans="1:40" ht="25.5" x14ac:dyDescent="0.2">
      <c r="A25" s="505">
        <v>25</v>
      </c>
      <c r="B25" s="756">
        <v>175</v>
      </c>
      <c r="C25" s="507" t="s">
        <v>1548</v>
      </c>
      <c r="D25" s="508" t="s">
        <v>509</v>
      </c>
      <c r="E25" s="508" t="s">
        <v>911</v>
      </c>
      <c r="F25" s="508" t="s">
        <v>1527</v>
      </c>
      <c r="G25" s="506">
        <v>4.3</v>
      </c>
      <c r="H25" s="506" t="s">
        <v>1526</v>
      </c>
      <c r="I25" s="523">
        <v>25</v>
      </c>
      <c r="J25" s="756">
        <v>175</v>
      </c>
      <c r="K25" s="507" t="s">
        <v>1548</v>
      </c>
      <c r="L25" s="526" t="s">
        <v>509</v>
      </c>
      <c r="M25" s="526" t="s">
        <v>509</v>
      </c>
      <c r="N25" s="526" t="s">
        <v>509</v>
      </c>
      <c r="O25" s="526" t="s">
        <v>509</v>
      </c>
      <c r="P25" s="526" t="s">
        <v>509</v>
      </c>
      <c r="Q25" s="526" t="s">
        <v>509</v>
      </c>
      <c r="R25" s="526" t="s">
        <v>1526</v>
      </c>
      <c r="S25" s="524" t="s">
        <v>911</v>
      </c>
      <c r="T25" s="523">
        <v>25</v>
      </c>
      <c r="U25" s="756">
        <v>175</v>
      </c>
      <c r="V25" s="507" t="s">
        <v>33</v>
      </c>
      <c r="W25" s="526" t="s">
        <v>911</v>
      </c>
      <c r="X25" s="526" t="s">
        <v>911</v>
      </c>
      <c r="Y25" s="526" t="s">
        <v>911</v>
      </c>
      <c r="Z25" s="526" t="s">
        <v>911</v>
      </c>
      <c r="AA25" s="526" t="s">
        <v>911</v>
      </c>
      <c r="AB25" s="526" t="s">
        <v>911</v>
      </c>
      <c r="AC25" s="526" t="s">
        <v>911</v>
      </c>
      <c r="AD25" s="524" t="s">
        <v>911</v>
      </c>
      <c r="AE25" s="523">
        <v>23</v>
      </c>
      <c r="AF25" s="756">
        <v>175</v>
      </c>
      <c r="AG25" s="507" t="s">
        <v>1548</v>
      </c>
      <c r="AH25" s="526" t="s">
        <v>1600</v>
      </c>
      <c r="AI25" s="526" t="s">
        <v>1601</v>
      </c>
      <c r="AJ25" s="526" t="s">
        <v>1601</v>
      </c>
      <c r="AK25" s="524" t="s">
        <v>1601</v>
      </c>
      <c r="AL25" t="str">
        <f t="shared" si="0"/>
        <v>tak</v>
      </c>
      <c r="AM25" t="str">
        <f t="shared" si="1"/>
        <v>tak</v>
      </c>
      <c r="AN25" t="str">
        <f t="shared" si="2"/>
        <v>tak</v>
      </c>
    </row>
    <row r="26" spans="1:40" ht="25.5" x14ac:dyDescent="0.2">
      <c r="A26" s="505">
        <v>14</v>
      </c>
      <c r="B26" s="756">
        <v>408</v>
      </c>
      <c r="C26" s="507" t="s">
        <v>1549</v>
      </c>
      <c r="D26" s="508" t="s">
        <v>509</v>
      </c>
      <c r="E26" s="508" t="s">
        <v>910</v>
      </c>
      <c r="F26" s="508" t="s">
        <v>1527</v>
      </c>
      <c r="G26" s="506">
        <v>3.1</v>
      </c>
      <c r="H26" s="506" t="s">
        <v>1526</v>
      </c>
      <c r="I26" s="523">
        <v>14</v>
      </c>
      <c r="J26" s="756">
        <v>408</v>
      </c>
      <c r="K26" s="507" t="s">
        <v>1577</v>
      </c>
      <c r="L26" s="526" t="s">
        <v>1573</v>
      </c>
      <c r="M26" s="526" t="s">
        <v>1573</v>
      </c>
      <c r="N26" s="526" t="s">
        <v>1573</v>
      </c>
      <c r="O26" s="526" t="s">
        <v>1573</v>
      </c>
      <c r="P26" s="526" t="s">
        <v>1573</v>
      </c>
      <c r="Q26" s="526" t="s">
        <v>1573</v>
      </c>
      <c r="R26" s="526" t="s">
        <v>509</v>
      </c>
      <c r="S26" s="524" t="s">
        <v>1578</v>
      </c>
      <c r="T26" s="523">
        <v>14</v>
      </c>
      <c r="U26" s="756">
        <v>408</v>
      </c>
      <c r="V26" s="507" t="s">
        <v>1577</v>
      </c>
      <c r="W26" s="526" t="s">
        <v>911</v>
      </c>
      <c r="X26" s="526" t="s">
        <v>911</v>
      </c>
      <c r="Y26" s="526" t="s">
        <v>911</v>
      </c>
      <c r="Z26" s="526" t="s">
        <v>911</v>
      </c>
      <c r="AA26" s="526" t="s">
        <v>911</v>
      </c>
      <c r="AB26" s="526" t="s">
        <v>911</v>
      </c>
      <c r="AC26" s="526" t="s">
        <v>911</v>
      </c>
      <c r="AD26" s="524" t="s">
        <v>911</v>
      </c>
      <c r="AE26" s="523">
        <v>24</v>
      </c>
      <c r="AF26" s="756">
        <v>408</v>
      </c>
      <c r="AG26" s="507" t="s">
        <v>1577</v>
      </c>
      <c r="AH26" s="526" t="s">
        <v>1600</v>
      </c>
      <c r="AI26" s="526" t="s">
        <v>1601</v>
      </c>
      <c r="AJ26" s="526" t="s">
        <v>1601</v>
      </c>
      <c r="AK26" s="524" t="s">
        <v>1601</v>
      </c>
      <c r="AL26" t="str">
        <f t="shared" si="0"/>
        <v>tak</v>
      </c>
      <c r="AM26" t="str">
        <f t="shared" si="1"/>
        <v>tak</v>
      </c>
      <c r="AN26" t="str">
        <f t="shared" si="2"/>
        <v>tak</v>
      </c>
    </row>
    <row r="27" spans="1:40" ht="25.5" x14ac:dyDescent="0.2">
      <c r="A27" s="505">
        <v>26</v>
      </c>
      <c r="B27" s="756">
        <v>206</v>
      </c>
      <c r="C27" s="507" t="s">
        <v>726</v>
      </c>
      <c r="D27" s="508" t="s">
        <v>1544</v>
      </c>
      <c r="E27" s="508" t="s">
        <v>911</v>
      </c>
      <c r="F27" s="508" t="s">
        <v>1550</v>
      </c>
      <c r="G27" s="506">
        <v>4.7</v>
      </c>
      <c r="H27" s="506" t="s">
        <v>1526</v>
      </c>
      <c r="I27" s="523">
        <v>26</v>
      </c>
      <c r="J27" s="756">
        <v>206</v>
      </c>
      <c r="K27" s="507" t="s">
        <v>1124</v>
      </c>
      <c r="L27" s="526" t="s">
        <v>1573</v>
      </c>
      <c r="M27" s="526" t="s">
        <v>1573</v>
      </c>
      <c r="N27" s="526" t="s">
        <v>1573</v>
      </c>
      <c r="O27" s="526" t="s">
        <v>1573</v>
      </c>
      <c r="P27" s="526" t="s">
        <v>1573</v>
      </c>
      <c r="Q27" s="526" t="s">
        <v>1573</v>
      </c>
      <c r="R27" s="526" t="s">
        <v>509</v>
      </c>
      <c r="S27" s="524" t="s">
        <v>509</v>
      </c>
      <c r="T27" s="523">
        <v>26</v>
      </c>
      <c r="U27" s="756">
        <v>206</v>
      </c>
      <c r="V27" s="507" t="s">
        <v>1124</v>
      </c>
      <c r="W27" s="526" t="s">
        <v>911</v>
      </c>
      <c r="X27" s="526" t="s">
        <v>911</v>
      </c>
      <c r="Y27" s="526" t="s">
        <v>911</v>
      </c>
      <c r="Z27" s="526" t="s">
        <v>911</v>
      </c>
      <c r="AA27" s="526" t="s">
        <v>911</v>
      </c>
      <c r="AB27" s="526" t="s">
        <v>911</v>
      </c>
      <c r="AC27" s="526" t="s">
        <v>911</v>
      </c>
      <c r="AD27" s="524" t="s">
        <v>911</v>
      </c>
      <c r="AE27" s="523">
        <v>25</v>
      </c>
      <c r="AF27" s="756">
        <v>206</v>
      </c>
      <c r="AG27" s="507" t="s">
        <v>1124</v>
      </c>
      <c r="AH27" s="526" t="s">
        <v>1600</v>
      </c>
      <c r="AI27" s="526" t="s">
        <v>1601</v>
      </c>
      <c r="AJ27" s="526" t="s">
        <v>1601</v>
      </c>
      <c r="AK27" s="524" t="s">
        <v>1601</v>
      </c>
      <c r="AL27" t="str">
        <f t="shared" si="0"/>
        <v>tak</v>
      </c>
      <c r="AM27" t="str">
        <f t="shared" si="1"/>
        <v>tak</v>
      </c>
      <c r="AN27" t="str">
        <f t="shared" si="2"/>
        <v>tak</v>
      </c>
    </row>
    <row r="28" spans="1:40" ht="25.5" x14ac:dyDescent="0.2">
      <c r="A28" s="505">
        <v>13</v>
      </c>
      <c r="B28" s="756">
        <v>203</v>
      </c>
      <c r="C28" s="510" t="s">
        <v>1174</v>
      </c>
      <c r="D28" s="508" t="s">
        <v>509</v>
      </c>
      <c r="E28" s="508" t="s">
        <v>911</v>
      </c>
      <c r="F28" s="508" t="s">
        <v>1527</v>
      </c>
      <c r="G28" s="506">
        <v>3.3</v>
      </c>
      <c r="H28" s="506" t="s">
        <v>1526</v>
      </c>
      <c r="I28" s="523">
        <v>13</v>
      </c>
      <c r="J28" s="756">
        <v>203</v>
      </c>
      <c r="K28" s="510" t="s">
        <v>1174</v>
      </c>
      <c r="L28" s="10" t="s">
        <v>1573</v>
      </c>
      <c r="M28" s="10" t="s">
        <v>1573</v>
      </c>
      <c r="N28" s="10" t="s">
        <v>1573</v>
      </c>
      <c r="O28" s="10" t="s">
        <v>1573</v>
      </c>
      <c r="P28" s="10" t="s">
        <v>1573</v>
      </c>
      <c r="Q28" s="10" t="s">
        <v>1573</v>
      </c>
      <c r="R28" s="10" t="s">
        <v>509</v>
      </c>
      <c r="S28" s="524" t="s">
        <v>509</v>
      </c>
      <c r="T28" s="523">
        <v>13</v>
      </c>
      <c r="U28" s="756">
        <v>203</v>
      </c>
      <c r="V28" s="510" t="s">
        <v>1174</v>
      </c>
      <c r="W28" s="526" t="s">
        <v>911</v>
      </c>
      <c r="X28" s="526" t="s">
        <v>911</v>
      </c>
      <c r="Y28" s="526" t="s">
        <v>911</v>
      </c>
      <c r="Z28" s="526" t="s">
        <v>911</v>
      </c>
      <c r="AA28" s="526" t="s">
        <v>911</v>
      </c>
      <c r="AB28" s="526" t="s">
        <v>911</v>
      </c>
      <c r="AC28" s="526" t="s">
        <v>911</v>
      </c>
      <c r="AD28" s="524" t="s">
        <v>911</v>
      </c>
      <c r="AE28" s="523">
        <v>26</v>
      </c>
      <c r="AF28" s="756">
        <v>203</v>
      </c>
      <c r="AG28" s="507" t="s">
        <v>161</v>
      </c>
      <c r="AH28" s="526" t="s">
        <v>1600</v>
      </c>
      <c r="AI28" s="526" t="s">
        <v>1601</v>
      </c>
      <c r="AJ28" s="526" t="s">
        <v>1601</v>
      </c>
      <c r="AK28" s="524" t="s">
        <v>1601</v>
      </c>
      <c r="AL28" t="str">
        <f t="shared" si="0"/>
        <v>tak</v>
      </c>
      <c r="AM28" t="str">
        <f t="shared" si="1"/>
        <v>tak</v>
      </c>
      <c r="AN28" t="str">
        <f t="shared" si="2"/>
        <v>tak</v>
      </c>
    </row>
    <row r="29" spans="1:40" ht="26.25" thickBot="1" x14ac:dyDescent="0.25">
      <c r="A29" s="505">
        <v>27</v>
      </c>
      <c r="B29" s="756">
        <v>404</v>
      </c>
      <c r="C29" s="507" t="s">
        <v>1008</v>
      </c>
      <c r="D29" s="508" t="s">
        <v>509</v>
      </c>
      <c r="E29" s="508" t="s">
        <v>509</v>
      </c>
      <c r="F29" s="508" t="s">
        <v>1527</v>
      </c>
      <c r="G29" s="506">
        <v>4.0999999999999996</v>
      </c>
      <c r="H29" s="506" t="s">
        <v>1526</v>
      </c>
      <c r="I29" s="511">
        <v>27</v>
      </c>
      <c r="J29" s="758">
        <v>404</v>
      </c>
      <c r="K29" s="513" t="s">
        <v>1008</v>
      </c>
      <c r="L29" s="519" t="s">
        <v>1573</v>
      </c>
      <c r="M29" s="519" t="s">
        <v>1573</v>
      </c>
      <c r="N29" s="519" t="s">
        <v>1573</v>
      </c>
      <c r="O29" s="519" t="s">
        <v>1573</v>
      </c>
      <c r="P29" s="519" t="s">
        <v>1573</v>
      </c>
      <c r="Q29" s="519" t="s">
        <v>1573</v>
      </c>
      <c r="R29" s="519" t="s">
        <v>509</v>
      </c>
      <c r="S29" s="514" t="s">
        <v>540</v>
      </c>
      <c r="T29" s="523">
        <v>27</v>
      </c>
      <c r="U29" s="756">
        <v>404</v>
      </c>
      <c r="V29" s="507" t="s">
        <v>1008</v>
      </c>
      <c r="W29" s="526" t="s">
        <v>911</v>
      </c>
      <c r="X29" s="526" t="s">
        <v>911</v>
      </c>
      <c r="Y29" s="526">
        <v>1</v>
      </c>
      <c r="Z29" s="526" t="s">
        <v>911</v>
      </c>
      <c r="AA29" s="526" t="s">
        <v>911</v>
      </c>
      <c r="AB29" s="526">
        <v>5.2</v>
      </c>
      <c r="AC29" s="526" t="s">
        <v>911</v>
      </c>
      <c r="AD29" s="524" t="s">
        <v>911</v>
      </c>
      <c r="AE29" s="523">
        <v>27</v>
      </c>
      <c r="AF29" s="756">
        <v>404</v>
      </c>
      <c r="AG29" s="507" t="s">
        <v>1008</v>
      </c>
      <c r="AH29" s="526" t="s">
        <v>1600</v>
      </c>
      <c r="AI29" s="526" t="s">
        <v>1601</v>
      </c>
      <c r="AJ29" s="526" t="s">
        <v>1601</v>
      </c>
      <c r="AK29" s="524" t="s">
        <v>1601</v>
      </c>
      <c r="AL29" t="str">
        <f t="shared" si="0"/>
        <v>tak</v>
      </c>
      <c r="AM29" t="str">
        <f t="shared" si="1"/>
        <v>tak</v>
      </c>
      <c r="AN29" t="str">
        <f t="shared" si="2"/>
        <v>tak</v>
      </c>
    </row>
    <row r="30" spans="1:40" ht="26.25" thickBot="1" x14ac:dyDescent="0.25">
      <c r="A30" s="505">
        <v>28</v>
      </c>
      <c r="B30" s="756">
        <v>99</v>
      </c>
      <c r="C30" s="507" t="s">
        <v>1125</v>
      </c>
      <c r="D30" s="508" t="s">
        <v>509</v>
      </c>
      <c r="E30" s="508" t="s">
        <v>910</v>
      </c>
      <c r="F30" s="508" t="s">
        <v>1551</v>
      </c>
      <c r="G30" s="506">
        <v>5.7</v>
      </c>
      <c r="H30" s="506" t="s">
        <v>1526</v>
      </c>
      <c r="I30" s="523">
        <v>28</v>
      </c>
      <c r="J30" s="756">
        <v>99</v>
      </c>
      <c r="K30" s="507" t="s">
        <v>1125</v>
      </c>
      <c r="L30" s="526" t="s">
        <v>1573</v>
      </c>
      <c r="M30" s="526" t="s">
        <v>1573</v>
      </c>
      <c r="N30" s="526" t="s">
        <v>1573</v>
      </c>
      <c r="O30" s="526" t="s">
        <v>1573</v>
      </c>
      <c r="P30" s="526" t="s">
        <v>1573</v>
      </c>
      <c r="Q30" s="526" t="s">
        <v>1573</v>
      </c>
      <c r="R30" s="526" t="s">
        <v>509</v>
      </c>
      <c r="S30" s="524" t="s">
        <v>1574</v>
      </c>
      <c r="T30" s="511">
        <v>28</v>
      </c>
      <c r="U30" s="758">
        <v>99</v>
      </c>
      <c r="V30" s="513" t="s">
        <v>1592</v>
      </c>
      <c r="W30" s="519" t="s">
        <v>911</v>
      </c>
      <c r="X30" s="519">
        <v>1</v>
      </c>
      <c r="Y30" s="519" t="s">
        <v>911</v>
      </c>
      <c r="Z30" s="519" t="s">
        <v>911</v>
      </c>
      <c r="AA30" s="519" t="s">
        <v>911</v>
      </c>
      <c r="AB30" s="519" t="s">
        <v>911</v>
      </c>
      <c r="AC30" s="519" t="s">
        <v>911</v>
      </c>
      <c r="AD30" s="514" t="s">
        <v>911</v>
      </c>
      <c r="AE30" s="523">
        <v>28</v>
      </c>
      <c r="AF30" s="756">
        <v>99</v>
      </c>
      <c r="AG30" s="507" t="s">
        <v>1125</v>
      </c>
      <c r="AH30" s="526" t="s">
        <v>1600</v>
      </c>
      <c r="AI30" s="526" t="s">
        <v>1601</v>
      </c>
      <c r="AJ30" s="526" t="s">
        <v>1601</v>
      </c>
      <c r="AK30" s="524" t="s">
        <v>1601</v>
      </c>
      <c r="AL30" t="str">
        <f t="shared" si="0"/>
        <v>tak</v>
      </c>
      <c r="AM30" t="str">
        <f t="shared" si="1"/>
        <v>tak</v>
      </c>
      <c r="AN30" t="str">
        <f t="shared" si="2"/>
        <v>tak</v>
      </c>
    </row>
    <row r="31" spans="1:40" ht="25.5" x14ac:dyDescent="0.2">
      <c r="A31" s="505">
        <v>29</v>
      </c>
      <c r="B31" s="756">
        <v>223</v>
      </c>
      <c r="C31" s="507" t="s">
        <v>1010</v>
      </c>
      <c r="D31" s="508">
        <v>0.72</v>
      </c>
      <c r="E31" s="508" t="s">
        <v>509</v>
      </c>
      <c r="F31" s="508" t="s">
        <v>1538</v>
      </c>
      <c r="G31" s="506">
        <v>3.5</v>
      </c>
      <c r="H31" s="506" t="s">
        <v>1526</v>
      </c>
      <c r="I31" s="523">
        <v>29</v>
      </c>
      <c r="J31" s="756">
        <v>223</v>
      </c>
      <c r="K31" s="507" t="s">
        <v>1010</v>
      </c>
      <c r="L31" s="526" t="s">
        <v>1573</v>
      </c>
      <c r="M31" s="526" t="s">
        <v>1573</v>
      </c>
      <c r="N31" s="526" t="s">
        <v>1580</v>
      </c>
      <c r="O31" s="526" t="s">
        <v>1573</v>
      </c>
      <c r="P31" s="526" t="s">
        <v>1573</v>
      </c>
      <c r="Q31" s="526" t="s">
        <v>1573</v>
      </c>
      <c r="R31" s="526" t="s">
        <v>509</v>
      </c>
      <c r="S31" s="524" t="s">
        <v>1576</v>
      </c>
      <c r="T31" s="523">
        <v>29</v>
      </c>
      <c r="U31" s="756">
        <v>223</v>
      </c>
      <c r="V31" s="507" t="s">
        <v>1010</v>
      </c>
      <c r="W31" s="526" t="s">
        <v>911</v>
      </c>
      <c r="X31" s="526">
        <v>4</v>
      </c>
      <c r="Y31" s="526" t="s">
        <v>911</v>
      </c>
      <c r="Z31" s="526">
        <v>3.5</v>
      </c>
      <c r="AA31" s="526" t="s">
        <v>911</v>
      </c>
      <c r="AB31" s="526" t="s">
        <v>911</v>
      </c>
      <c r="AC31" s="526" t="s">
        <v>911</v>
      </c>
      <c r="AD31" s="524" t="s">
        <v>911</v>
      </c>
      <c r="AE31" s="523">
        <v>29</v>
      </c>
      <c r="AF31" s="756">
        <v>223</v>
      </c>
      <c r="AG31" s="507" t="s">
        <v>1010</v>
      </c>
      <c r="AH31" s="10" t="s">
        <v>1600</v>
      </c>
      <c r="AI31" s="526" t="s">
        <v>1601</v>
      </c>
      <c r="AJ31" s="526" t="s">
        <v>1601</v>
      </c>
      <c r="AK31" s="524" t="s">
        <v>1601</v>
      </c>
      <c r="AL31" t="str">
        <f t="shared" si="0"/>
        <v>tak</v>
      </c>
      <c r="AM31" t="str">
        <f t="shared" si="1"/>
        <v>tak</v>
      </c>
      <c r="AN31" t="str">
        <f t="shared" si="2"/>
        <v>tak</v>
      </c>
    </row>
    <row r="32" spans="1:40" ht="38.25" x14ac:dyDescent="0.2">
      <c r="A32" s="523">
        <v>30</v>
      </c>
      <c r="B32" s="757">
        <v>651</v>
      </c>
      <c r="C32" s="510" t="s">
        <v>1552</v>
      </c>
      <c r="D32" s="524" t="s">
        <v>509</v>
      </c>
      <c r="E32" s="524" t="s">
        <v>910</v>
      </c>
      <c r="F32" s="524" t="s">
        <v>1553</v>
      </c>
      <c r="G32" s="506">
        <v>2.7</v>
      </c>
      <c r="H32" s="506" t="s">
        <v>1526</v>
      </c>
      <c r="I32" s="523">
        <v>30</v>
      </c>
      <c r="J32" s="757">
        <v>651</v>
      </c>
      <c r="K32" s="510" t="s">
        <v>1552</v>
      </c>
      <c r="L32" s="10" t="s">
        <v>509</v>
      </c>
      <c r="M32" s="10" t="s">
        <v>509</v>
      </c>
      <c r="N32" s="10" t="s">
        <v>509</v>
      </c>
      <c r="O32" s="10" t="s">
        <v>509</v>
      </c>
      <c r="P32" s="10" t="s">
        <v>509</v>
      </c>
      <c r="Q32" s="10" t="s">
        <v>509</v>
      </c>
      <c r="R32" s="10" t="s">
        <v>1526</v>
      </c>
      <c r="S32" s="524" t="s">
        <v>1526</v>
      </c>
      <c r="T32" s="523">
        <v>30</v>
      </c>
      <c r="U32" s="757">
        <v>651</v>
      </c>
      <c r="V32" s="510" t="s">
        <v>1552</v>
      </c>
      <c r="W32" s="10" t="s">
        <v>911</v>
      </c>
      <c r="X32" s="10" t="s">
        <v>911</v>
      </c>
      <c r="Y32" s="10" t="s">
        <v>911</v>
      </c>
      <c r="Z32" s="10" t="s">
        <v>911</v>
      </c>
      <c r="AA32" s="10" t="s">
        <v>911</v>
      </c>
      <c r="AB32" s="10" t="s">
        <v>911</v>
      </c>
      <c r="AC32" s="10" t="s">
        <v>911</v>
      </c>
      <c r="AD32" s="524" t="s">
        <v>911</v>
      </c>
      <c r="AE32" s="523">
        <v>30</v>
      </c>
      <c r="AF32" s="756">
        <v>651</v>
      </c>
      <c r="AG32" s="507" t="s">
        <v>1604</v>
      </c>
      <c r="AH32" s="10" t="s">
        <v>1600</v>
      </c>
      <c r="AI32" s="10" t="s">
        <v>1601</v>
      </c>
      <c r="AJ32" s="10" t="s">
        <v>1601</v>
      </c>
      <c r="AK32" s="524" t="s">
        <v>1601</v>
      </c>
      <c r="AL32" t="str">
        <f t="shared" si="0"/>
        <v>tak</v>
      </c>
      <c r="AM32" t="str">
        <f t="shared" si="1"/>
        <v>tak</v>
      </c>
      <c r="AN32" t="str">
        <f t="shared" si="2"/>
        <v>tak</v>
      </c>
    </row>
    <row r="33" spans="1:40" ht="25.5" x14ac:dyDescent="0.2">
      <c r="A33" s="505">
        <v>31</v>
      </c>
      <c r="B33" s="756">
        <v>41</v>
      </c>
      <c r="C33" s="507" t="s">
        <v>1554</v>
      </c>
      <c r="D33" s="508" t="s">
        <v>509</v>
      </c>
      <c r="E33" s="508" t="s">
        <v>911</v>
      </c>
      <c r="F33" s="508" t="s">
        <v>1555</v>
      </c>
      <c r="G33" s="506">
        <v>4.4000000000000004</v>
      </c>
      <c r="H33" s="506" t="s">
        <v>1526</v>
      </c>
      <c r="I33" s="523">
        <v>31</v>
      </c>
      <c r="J33" s="756">
        <v>41</v>
      </c>
      <c r="K33" s="507" t="s">
        <v>1554</v>
      </c>
      <c r="L33" s="526" t="s">
        <v>1526</v>
      </c>
      <c r="M33" s="526" t="s">
        <v>1526</v>
      </c>
      <c r="N33" s="526" t="s">
        <v>1526</v>
      </c>
      <c r="O33" s="526" t="s">
        <v>1526</v>
      </c>
      <c r="P33" s="526" t="s">
        <v>1526</v>
      </c>
      <c r="Q33" s="526" t="s">
        <v>1526</v>
      </c>
      <c r="R33" s="526" t="s">
        <v>910</v>
      </c>
      <c r="S33" s="524" t="s">
        <v>911</v>
      </c>
      <c r="T33" s="523">
        <v>31</v>
      </c>
      <c r="U33" s="756">
        <v>41</v>
      </c>
      <c r="V33" s="507" t="s">
        <v>1554</v>
      </c>
      <c r="W33" s="526" t="s">
        <v>911</v>
      </c>
      <c r="X33" s="526">
        <v>1.6</v>
      </c>
      <c r="Y33" s="526" t="s">
        <v>911</v>
      </c>
      <c r="Z33" s="526" t="s">
        <v>911</v>
      </c>
      <c r="AA33" s="526" t="s">
        <v>911</v>
      </c>
      <c r="AB33" s="526">
        <v>1.9</v>
      </c>
      <c r="AC33" s="526" t="s">
        <v>911</v>
      </c>
      <c r="AD33" s="524" t="s">
        <v>911</v>
      </c>
      <c r="AE33" s="525">
        <v>31</v>
      </c>
      <c r="AF33" s="759">
        <v>41</v>
      </c>
      <c r="AG33" s="525" t="s">
        <v>1554</v>
      </c>
      <c r="AH33" s="564" t="s">
        <v>1600</v>
      </c>
      <c r="AI33" s="254" t="s">
        <v>1601</v>
      </c>
      <c r="AJ33" s="254" t="s">
        <v>1601</v>
      </c>
      <c r="AK33" s="510" t="s">
        <v>1601</v>
      </c>
      <c r="AL33" t="str">
        <f t="shared" si="0"/>
        <v>tak</v>
      </c>
      <c r="AM33" t="str">
        <f t="shared" si="1"/>
        <v>tak</v>
      </c>
      <c r="AN33" t="str">
        <f t="shared" si="2"/>
        <v>tak</v>
      </c>
    </row>
    <row r="34" spans="1:40" ht="38.25" x14ac:dyDescent="0.2">
      <c r="A34" s="505">
        <v>32</v>
      </c>
      <c r="B34" s="756">
        <v>32</v>
      </c>
      <c r="C34" s="507" t="s">
        <v>1556</v>
      </c>
      <c r="D34" s="508" t="s">
        <v>509</v>
      </c>
      <c r="E34" s="508" t="s">
        <v>509</v>
      </c>
      <c r="F34" s="508" t="s">
        <v>1557</v>
      </c>
      <c r="G34" s="506">
        <v>8.1999999999999993</v>
      </c>
      <c r="H34" s="506" t="s">
        <v>1526</v>
      </c>
      <c r="I34" s="523">
        <v>32</v>
      </c>
      <c r="J34" s="756">
        <v>32</v>
      </c>
      <c r="K34" s="507" t="s">
        <v>642</v>
      </c>
      <c r="L34" s="526" t="s">
        <v>1573</v>
      </c>
      <c r="M34" s="526" t="s">
        <v>1573</v>
      </c>
      <c r="N34" s="526" t="s">
        <v>1573</v>
      </c>
      <c r="O34" s="526" t="s">
        <v>1573</v>
      </c>
      <c r="P34" s="526" t="s">
        <v>1573</v>
      </c>
      <c r="Q34" s="526" t="s">
        <v>1573</v>
      </c>
      <c r="R34" s="526" t="s">
        <v>509</v>
      </c>
      <c r="S34" s="524" t="s">
        <v>1526</v>
      </c>
      <c r="T34" s="523">
        <v>32</v>
      </c>
      <c r="U34" s="756">
        <v>32</v>
      </c>
      <c r="V34" s="507" t="s">
        <v>1556</v>
      </c>
      <c r="W34" s="526" t="s">
        <v>911</v>
      </c>
      <c r="X34" s="526" t="s">
        <v>911</v>
      </c>
      <c r="Y34" s="526" t="s">
        <v>911</v>
      </c>
      <c r="Z34" s="526" t="s">
        <v>911</v>
      </c>
      <c r="AA34" s="526" t="s">
        <v>911</v>
      </c>
      <c r="AB34" s="526" t="s">
        <v>911</v>
      </c>
      <c r="AC34" s="526" t="s">
        <v>911</v>
      </c>
      <c r="AD34" s="524" t="s">
        <v>911</v>
      </c>
      <c r="AE34" s="523">
        <v>32</v>
      </c>
      <c r="AF34" s="756">
        <v>32</v>
      </c>
      <c r="AG34" s="507" t="s">
        <v>1556</v>
      </c>
      <c r="AH34" s="526" t="s">
        <v>1600</v>
      </c>
      <c r="AI34" s="526" t="s">
        <v>1601</v>
      </c>
      <c r="AJ34" s="526" t="s">
        <v>1601</v>
      </c>
      <c r="AK34" s="524" t="s">
        <v>1601</v>
      </c>
      <c r="AL34" t="str">
        <f t="shared" si="0"/>
        <v>tak</v>
      </c>
      <c r="AM34" t="str">
        <f t="shared" si="1"/>
        <v>tak</v>
      </c>
      <c r="AN34" t="str">
        <f t="shared" si="2"/>
        <v>tak</v>
      </c>
    </row>
    <row r="35" spans="1:40" ht="25.5" x14ac:dyDescent="0.2">
      <c r="A35" s="505">
        <v>33</v>
      </c>
      <c r="B35" s="756">
        <v>28</v>
      </c>
      <c r="C35" s="507" t="s">
        <v>1558</v>
      </c>
      <c r="D35" s="508" t="s">
        <v>509</v>
      </c>
      <c r="E35" s="508" t="s">
        <v>509</v>
      </c>
      <c r="F35" s="508" t="s">
        <v>1559</v>
      </c>
      <c r="G35" s="506">
        <v>7.4</v>
      </c>
      <c r="H35" s="506" t="s">
        <v>1526</v>
      </c>
      <c r="I35" s="523">
        <v>33</v>
      </c>
      <c r="J35" s="756">
        <v>28</v>
      </c>
      <c r="K35" s="507" t="s">
        <v>1558</v>
      </c>
      <c r="L35" s="526" t="s">
        <v>1573</v>
      </c>
      <c r="M35" s="526" t="s">
        <v>1573</v>
      </c>
      <c r="N35" s="526" t="s">
        <v>1573</v>
      </c>
      <c r="O35" s="526" t="s">
        <v>1573</v>
      </c>
      <c r="P35" s="526" t="s">
        <v>1573</v>
      </c>
      <c r="Q35" s="526" t="s">
        <v>1573</v>
      </c>
      <c r="R35" s="526" t="s">
        <v>509</v>
      </c>
      <c r="S35" s="524" t="s">
        <v>1580</v>
      </c>
      <c r="T35" s="523">
        <v>33</v>
      </c>
      <c r="U35" s="756">
        <v>28</v>
      </c>
      <c r="V35" s="507" t="s">
        <v>1558</v>
      </c>
      <c r="W35" s="526" t="s">
        <v>911</v>
      </c>
      <c r="X35" s="526" t="s">
        <v>911</v>
      </c>
      <c r="Y35" s="526" t="s">
        <v>911</v>
      </c>
      <c r="Z35" s="526" t="s">
        <v>911</v>
      </c>
      <c r="AA35" s="526" t="s">
        <v>911</v>
      </c>
      <c r="AB35" s="526" t="s">
        <v>911</v>
      </c>
      <c r="AC35" s="526" t="s">
        <v>911</v>
      </c>
      <c r="AD35" s="524" t="s">
        <v>911</v>
      </c>
      <c r="AE35" s="523">
        <v>33</v>
      </c>
      <c r="AF35" s="756">
        <v>28</v>
      </c>
      <c r="AG35" s="507" t="s">
        <v>1558</v>
      </c>
      <c r="AH35" s="526" t="s">
        <v>1600</v>
      </c>
      <c r="AI35" s="526" t="s">
        <v>1601</v>
      </c>
      <c r="AJ35" s="526" t="s">
        <v>1601</v>
      </c>
      <c r="AK35" s="524" t="s">
        <v>1601</v>
      </c>
      <c r="AL35" t="str">
        <f t="shared" si="0"/>
        <v>tak</v>
      </c>
      <c r="AM35" t="str">
        <f t="shared" si="1"/>
        <v>tak</v>
      </c>
      <c r="AN35" t="str">
        <f t="shared" si="2"/>
        <v>tak</v>
      </c>
    </row>
    <row r="36" spans="1:40" ht="25.5" x14ac:dyDescent="0.2">
      <c r="A36" s="505">
        <v>34</v>
      </c>
      <c r="B36" s="756">
        <v>142</v>
      </c>
      <c r="C36" s="507" t="s">
        <v>1560</v>
      </c>
      <c r="D36" s="508" t="s">
        <v>509</v>
      </c>
      <c r="E36" s="508">
        <v>1.94</v>
      </c>
      <c r="F36" s="508" t="s">
        <v>1561</v>
      </c>
      <c r="G36" s="506">
        <v>6.9</v>
      </c>
      <c r="H36" s="506" t="s">
        <v>1526</v>
      </c>
      <c r="I36" s="523">
        <v>34</v>
      </c>
      <c r="J36" s="756">
        <v>142</v>
      </c>
      <c r="K36" s="507" t="s">
        <v>1582</v>
      </c>
      <c r="L36" s="526" t="s">
        <v>1573</v>
      </c>
      <c r="M36" s="526" t="s">
        <v>1573</v>
      </c>
      <c r="N36" s="526" t="s">
        <v>1573</v>
      </c>
      <c r="O36" s="526" t="s">
        <v>1573</v>
      </c>
      <c r="P36" s="526" t="s">
        <v>1573</v>
      </c>
      <c r="Q36" s="526" t="s">
        <v>1573</v>
      </c>
      <c r="R36" s="526" t="s">
        <v>509</v>
      </c>
      <c r="S36" s="524" t="s">
        <v>1583</v>
      </c>
      <c r="T36" s="523">
        <v>34</v>
      </c>
      <c r="U36" s="756">
        <v>142</v>
      </c>
      <c r="V36" s="507" t="s">
        <v>1560</v>
      </c>
      <c r="W36" s="526">
        <v>4.9000000000000004</v>
      </c>
      <c r="X36" s="526">
        <v>2.1</v>
      </c>
      <c r="Y36" s="526">
        <v>2.6</v>
      </c>
      <c r="Z36" s="526" t="s">
        <v>911</v>
      </c>
      <c r="AA36" s="526" t="s">
        <v>911</v>
      </c>
      <c r="AB36" s="526" t="s">
        <v>911</v>
      </c>
      <c r="AC36" s="526" t="s">
        <v>911</v>
      </c>
      <c r="AD36" s="524" t="s">
        <v>911</v>
      </c>
      <c r="AE36" s="523">
        <v>34</v>
      </c>
      <c r="AF36" s="756">
        <v>142</v>
      </c>
      <c r="AG36" s="507" t="s">
        <v>1582</v>
      </c>
      <c r="AH36" s="526" t="s">
        <v>1600</v>
      </c>
      <c r="AI36" s="526" t="s">
        <v>1601</v>
      </c>
      <c r="AJ36" s="526" t="s">
        <v>1601</v>
      </c>
      <c r="AK36" s="524" t="s">
        <v>1601</v>
      </c>
      <c r="AL36" t="str">
        <f t="shared" si="0"/>
        <v>tak</v>
      </c>
      <c r="AM36" t="str">
        <f t="shared" si="1"/>
        <v>tak</v>
      </c>
      <c r="AN36" t="str">
        <f t="shared" si="2"/>
        <v>tak</v>
      </c>
    </row>
    <row r="37" spans="1:40" ht="25.5" x14ac:dyDescent="0.2">
      <c r="A37" s="505">
        <v>35</v>
      </c>
      <c r="B37" s="756">
        <v>42</v>
      </c>
      <c r="C37" s="507" t="s">
        <v>1562</v>
      </c>
      <c r="D37" s="508" t="s">
        <v>509</v>
      </c>
      <c r="E37" s="508" t="s">
        <v>910</v>
      </c>
      <c r="F37" s="508" t="s">
        <v>1563</v>
      </c>
      <c r="G37" s="506">
        <v>4.3</v>
      </c>
      <c r="H37" s="506" t="s">
        <v>1526</v>
      </c>
      <c r="I37" s="523">
        <v>35</v>
      </c>
      <c r="J37" s="756">
        <v>42</v>
      </c>
      <c r="K37" s="507" t="s">
        <v>1562</v>
      </c>
      <c r="L37" s="526" t="s">
        <v>1526</v>
      </c>
      <c r="M37" s="526" t="s">
        <v>1526</v>
      </c>
      <c r="N37" s="526" t="s">
        <v>1526</v>
      </c>
      <c r="O37" s="526" t="s">
        <v>1526</v>
      </c>
      <c r="P37" s="526" t="s">
        <v>1526</v>
      </c>
      <c r="Q37" s="526" t="s">
        <v>1526</v>
      </c>
      <c r="R37" s="526" t="s">
        <v>910</v>
      </c>
      <c r="S37" s="524" t="s">
        <v>911</v>
      </c>
      <c r="T37" s="523">
        <v>35</v>
      </c>
      <c r="U37" s="756">
        <v>42</v>
      </c>
      <c r="V37" s="507" t="s">
        <v>1562</v>
      </c>
      <c r="W37" s="526" t="s">
        <v>911</v>
      </c>
      <c r="X37" s="526" t="s">
        <v>911</v>
      </c>
      <c r="Y37" s="526" t="s">
        <v>911</v>
      </c>
      <c r="Z37" s="526" t="s">
        <v>911</v>
      </c>
      <c r="AA37" s="526" t="s">
        <v>911</v>
      </c>
      <c r="AB37" s="526" t="s">
        <v>911</v>
      </c>
      <c r="AC37" s="526" t="s">
        <v>911</v>
      </c>
      <c r="AD37" s="524" t="s">
        <v>911</v>
      </c>
      <c r="AE37" s="523">
        <v>35</v>
      </c>
      <c r="AF37" s="756">
        <v>42</v>
      </c>
      <c r="AG37" s="507" t="s">
        <v>36</v>
      </c>
      <c r="AH37" s="526" t="s">
        <v>1600</v>
      </c>
      <c r="AI37" s="526" t="s">
        <v>1601</v>
      </c>
      <c r="AJ37" s="526" t="s">
        <v>1601</v>
      </c>
      <c r="AK37" s="524" t="s">
        <v>1601</v>
      </c>
      <c r="AL37" t="str">
        <f t="shared" si="0"/>
        <v>tak</v>
      </c>
      <c r="AM37" t="str">
        <f t="shared" si="1"/>
        <v>tak</v>
      </c>
      <c r="AN37" t="str">
        <f t="shared" si="2"/>
        <v>tak</v>
      </c>
    </row>
    <row r="38" spans="1:40" ht="25.5" x14ac:dyDescent="0.2">
      <c r="A38" s="505">
        <v>36</v>
      </c>
      <c r="B38" s="756">
        <v>159</v>
      </c>
      <c r="C38" s="507" t="s">
        <v>1023</v>
      </c>
      <c r="D38" s="508" t="s">
        <v>509</v>
      </c>
      <c r="E38" s="508" t="s">
        <v>911</v>
      </c>
      <c r="F38" s="508" t="s">
        <v>1564</v>
      </c>
      <c r="G38" s="506">
        <v>3.5</v>
      </c>
      <c r="H38" s="506" t="s">
        <v>1526</v>
      </c>
      <c r="I38" s="523">
        <v>36</v>
      </c>
      <c r="J38" s="756">
        <v>159</v>
      </c>
      <c r="K38" s="507" t="s">
        <v>1023</v>
      </c>
      <c r="L38" s="526" t="s">
        <v>509</v>
      </c>
      <c r="M38" s="526" t="s">
        <v>509</v>
      </c>
      <c r="N38" s="526" t="s">
        <v>509</v>
      </c>
      <c r="O38" s="526" t="s">
        <v>509</v>
      </c>
      <c r="P38" s="526" t="s">
        <v>509</v>
      </c>
      <c r="Q38" s="526" t="s">
        <v>509</v>
      </c>
      <c r="R38" s="526" t="s">
        <v>509</v>
      </c>
      <c r="S38" s="524" t="s">
        <v>1526</v>
      </c>
      <c r="T38" s="523">
        <v>36</v>
      </c>
      <c r="U38" s="756">
        <v>159</v>
      </c>
      <c r="V38" s="507" t="s">
        <v>1023</v>
      </c>
      <c r="W38" s="526" t="s">
        <v>911</v>
      </c>
      <c r="X38" s="526" t="s">
        <v>911</v>
      </c>
      <c r="Y38" s="526" t="s">
        <v>911</v>
      </c>
      <c r="Z38" s="526" t="s">
        <v>911</v>
      </c>
      <c r="AA38" s="526" t="s">
        <v>911</v>
      </c>
      <c r="AB38" s="526" t="s">
        <v>911</v>
      </c>
      <c r="AC38" s="526" t="s">
        <v>911</v>
      </c>
      <c r="AD38" s="524" t="s">
        <v>911</v>
      </c>
      <c r="AE38" s="523">
        <v>36</v>
      </c>
      <c r="AF38" s="756">
        <v>159</v>
      </c>
      <c r="AG38" s="507" t="s">
        <v>1023</v>
      </c>
      <c r="AH38" s="526" t="s">
        <v>1600</v>
      </c>
      <c r="AI38" s="526" t="s">
        <v>1601</v>
      </c>
      <c r="AJ38" s="526" t="s">
        <v>1601</v>
      </c>
      <c r="AK38" s="524" t="s">
        <v>1601</v>
      </c>
      <c r="AL38" t="str">
        <f t="shared" si="0"/>
        <v>tak</v>
      </c>
      <c r="AM38" t="str">
        <f t="shared" si="1"/>
        <v>tak</v>
      </c>
      <c r="AN38" t="str">
        <f t="shared" si="2"/>
        <v>tak</v>
      </c>
    </row>
    <row r="39" spans="1:40" ht="25.5" x14ac:dyDescent="0.2">
      <c r="A39" s="505">
        <v>37</v>
      </c>
      <c r="B39" s="756">
        <v>38</v>
      </c>
      <c r="C39" s="507" t="s">
        <v>1027</v>
      </c>
      <c r="D39" s="508" t="s">
        <v>509</v>
      </c>
      <c r="E39" s="508" t="s">
        <v>911</v>
      </c>
      <c r="F39" s="508" t="s">
        <v>1564</v>
      </c>
      <c r="G39" s="506">
        <v>4</v>
      </c>
      <c r="H39" s="506" t="s">
        <v>1526</v>
      </c>
      <c r="I39" s="523">
        <v>37</v>
      </c>
      <c r="J39" s="756">
        <v>38</v>
      </c>
      <c r="K39" s="507" t="s">
        <v>1027</v>
      </c>
      <c r="L39" s="526" t="s">
        <v>509</v>
      </c>
      <c r="M39" s="526" t="s">
        <v>509</v>
      </c>
      <c r="N39" s="526" t="s">
        <v>509</v>
      </c>
      <c r="O39" s="526" t="s">
        <v>509</v>
      </c>
      <c r="P39" s="526" t="s">
        <v>509</v>
      </c>
      <c r="Q39" s="526" t="s">
        <v>509</v>
      </c>
      <c r="R39" s="526" t="s">
        <v>509</v>
      </c>
      <c r="S39" s="524" t="s">
        <v>1526</v>
      </c>
      <c r="T39" s="523">
        <v>37</v>
      </c>
      <c r="U39" s="756">
        <v>38</v>
      </c>
      <c r="V39" s="507" t="s">
        <v>1027</v>
      </c>
      <c r="W39" s="526">
        <v>1.1000000000000001</v>
      </c>
      <c r="X39" s="526">
        <v>1.5</v>
      </c>
      <c r="Y39" s="526" t="s">
        <v>911</v>
      </c>
      <c r="Z39" s="526" t="s">
        <v>911</v>
      </c>
      <c r="AA39" s="526" t="s">
        <v>911</v>
      </c>
      <c r="AB39" s="526" t="s">
        <v>911</v>
      </c>
      <c r="AC39" s="526" t="s">
        <v>911</v>
      </c>
      <c r="AD39" s="524" t="s">
        <v>911</v>
      </c>
      <c r="AE39" s="523">
        <v>37</v>
      </c>
      <c r="AF39" s="756">
        <v>38</v>
      </c>
      <c r="AG39" s="507" t="s">
        <v>1027</v>
      </c>
      <c r="AH39" s="526" t="s">
        <v>1600</v>
      </c>
      <c r="AI39" s="526" t="s">
        <v>1601</v>
      </c>
      <c r="AJ39" s="526" t="s">
        <v>1601</v>
      </c>
      <c r="AK39" s="524" t="s">
        <v>1601</v>
      </c>
      <c r="AL39" t="str">
        <f t="shared" si="0"/>
        <v>tak</v>
      </c>
      <c r="AM39" t="str">
        <f t="shared" si="1"/>
        <v>tak</v>
      </c>
      <c r="AN39" t="str">
        <f t="shared" si="2"/>
        <v>tak</v>
      </c>
    </row>
    <row r="40" spans="1:40" ht="25.5" x14ac:dyDescent="0.2">
      <c r="A40" s="505">
        <v>38</v>
      </c>
      <c r="B40" s="756">
        <v>615</v>
      </c>
      <c r="C40" s="507" t="s">
        <v>736</v>
      </c>
      <c r="D40" s="508" t="s">
        <v>509</v>
      </c>
      <c r="E40" s="508" t="s">
        <v>509</v>
      </c>
      <c r="F40" s="508" t="s">
        <v>1527</v>
      </c>
      <c r="G40" s="506">
        <v>8.8000000000000007</v>
      </c>
      <c r="H40" s="506" t="s">
        <v>1526</v>
      </c>
      <c r="I40" s="523">
        <v>38</v>
      </c>
      <c r="J40" s="756">
        <v>615</v>
      </c>
      <c r="K40" s="507" t="s">
        <v>736</v>
      </c>
      <c r="L40" s="526" t="s">
        <v>1573</v>
      </c>
      <c r="M40" s="526" t="s">
        <v>911</v>
      </c>
      <c r="N40" s="526" t="s">
        <v>1573</v>
      </c>
      <c r="O40" s="526" t="s">
        <v>1573</v>
      </c>
      <c r="P40" s="526" t="s">
        <v>1573</v>
      </c>
      <c r="Q40" s="526" t="s">
        <v>1573</v>
      </c>
      <c r="R40" s="526" t="s">
        <v>509</v>
      </c>
      <c r="S40" s="524" t="s">
        <v>1580</v>
      </c>
      <c r="T40" s="523">
        <v>38</v>
      </c>
      <c r="U40" s="756">
        <v>615</v>
      </c>
      <c r="V40" s="507" t="s">
        <v>736</v>
      </c>
      <c r="W40" s="526" t="s">
        <v>509</v>
      </c>
      <c r="X40" s="526" t="s">
        <v>509</v>
      </c>
      <c r="Y40" s="526" t="s">
        <v>509</v>
      </c>
      <c r="Z40" s="526" t="s">
        <v>509</v>
      </c>
      <c r="AA40" s="526" t="s">
        <v>509</v>
      </c>
      <c r="AB40" s="526" t="s">
        <v>509</v>
      </c>
      <c r="AC40" s="526" t="s">
        <v>509</v>
      </c>
      <c r="AD40" s="524" t="s">
        <v>509</v>
      </c>
      <c r="AE40" s="523">
        <v>38</v>
      </c>
      <c r="AF40" s="756">
        <v>615</v>
      </c>
      <c r="AG40" s="507" t="s">
        <v>1156</v>
      </c>
      <c r="AH40" s="526" t="s">
        <v>1600</v>
      </c>
      <c r="AI40" s="526" t="s">
        <v>1601</v>
      </c>
      <c r="AJ40" s="526" t="s">
        <v>1601</v>
      </c>
      <c r="AK40" s="524" t="s">
        <v>1601</v>
      </c>
      <c r="AL40" t="str">
        <f t="shared" si="0"/>
        <v>tak</v>
      </c>
      <c r="AM40" t="str">
        <f t="shared" si="1"/>
        <v>tak</v>
      </c>
      <c r="AN40" t="str">
        <f t="shared" si="2"/>
        <v>tak</v>
      </c>
    </row>
    <row r="41" spans="1:40" ht="25.5" x14ac:dyDescent="0.2">
      <c r="A41" s="505">
        <v>39</v>
      </c>
      <c r="B41" s="756">
        <v>65</v>
      </c>
      <c r="C41" s="507" t="s">
        <v>1157</v>
      </c>
      <c r="D41" s="508" t="s">
        <v>509</v>
      </c>
      <c r="E41" s="508" t="s">
        <v>910</v>
      </c>
      <c r="F41" s="508" t="s">
        <v>1527</v>
      </c>
      <c r="G41" s="506">
        <v>7.1</v>
      </c>
      <c r="H41" s="506" t="s">
        <v>1526</v>
      </c>
      <c r="I41" s="523">
        <v>39</v>
      </c>
      <c r="J41" s="756">
        <v>65</v>
      </c>
      <c r="K41" s="507" t="s">
        <v>1157</v>
      </c>
      <c r="L41" s="526" t="s">
        <v>1573</v>
      </c>
      <c r="M41" s="526" t="s">
        <v>1573</v>
      </c>
      <c r="N41" s="526" t="s">
        <v>1573</v>
      </c>
      <c r="O41" s="526" t="s">
        <v>1573</v>
      </c>
      <c r="P41" s="526" t="s">
        <v>1573</v>
      </c>
      <c r="Q41" s="526" t="s">
        <v>1573</v>
      </c>
      <c r="R41" s="526" t="s">
        <v>509</v>
      </c>
      <c r="S41" s="524" t="s">
        <v>1574</v>
      </c>
      <c r="T41" s="523">
        <v>39</v>
      </c>
      <c r="U41" s="756">
        <v>65</v>
      </c>
      <c r="V41" s="507" t="s">
        <v>1157</v>
      </c>
      <c r="W41" s="526" t="s">
        <v>911</v>
      </c>
      <c r="X41" s="526" t="s">
        <v>911</v>
      </c>
      <c r="Y41" s="526" t="s">
        <v>911</v>
      </c>
      <c r="Z41" s="526" t="s">
        <v>911</v>
      </c>
      <c r="AA41" s="526" t="s">
        <v>911</v>
      </c>
      <c r="AB41" s="526" t="s">
        <v>911</v>
      </c>
      <c r="AC41" s="526" t="s">
        <v>911</v>
      </c>
      <c r="AD41" s="524" t="s">
        <v>911</v>
      </c>
      <c r="AE41" s="523">
        <v>39</v>
      </c>
      <c r="AF41" s="756">
        <v>65</v>
      </c>
      <c r="AG41" s="507" t="s">
        <v>737</v>
      </c>
      <c r="AH41" s="526" t="s">
        <v>1600</v>
      </c>
      <c r="AI41" s="526" t="s">
        <v>1601</v>
      </c>
      <c r="AJ41" s="526" t="s">
        <v>1601</v>
      </c>
      <c r="AK41" s="524" t="s">
        <v>1601</v>
      </c>
      <c r="AL41" t="str">
        <f t="shared" si="0"/>
        <v>tak</v>
      </c>
      <c r="AM41" t="str">
        <f t="shared" si="1"/>
        <v>tak</v>
      </c>
      <c r="AN41" t="str">
        <f t="shared" si="2"/>
        <v>tak</v>
      </c>
    </row>
    <row r="42" spans="1:40" ht="25.5" x14ac:dyDescent="0.2">
      <c r="A42" s="505">
        <v>40</v>
      </c>
      <c r="B42" s="756">
        <v>441</v>
      </c>
      <c r="C42" s="507" t="s">
        <v>1158</v>
      </c>
      <c r="D42" s="508" t="s">
        <v>509</v>
      </c>
      <c r="E42" s="508" t="s">
        <v>509</v>
      </c>
      <c r="F42" s="508" t="s">
        <v>1527</v>
      </c>
      <c r="G42" s="506">
        <v>7.4</v>
      </c>
      <c r="H42" s="506" t="s">
        <v>1526</v>
      </c>
      <c r="I42" s="523">
        <v>40</v>
      </c>
      <c r="J42" s="756">
        <v>441</v>
      </c>
      <c r="K42" s="507" t="s">
        <v>1158</v>
      </c>
      <c r="L42" s="526" t="s">
        <v>1573</v>
      </c>
      <c r="M42" s="526" t="s">
        <v>1573</v>
      </c>
      <c r="N42" s="526" t="s">
        <v>1573</v>
      </c>
      <c r="O42" s="526" t="s">
        <v>1573</v>
      </c>
      <c r="P42" s="526" t="s">
        <v>1573</v>
      </c>
      <c r="Q42" s="526" t="s">
        <v>1573</v>
      </c>
      <c r="R42" s="526" t="s">
        <v>509</v>
      </c>
      <c r="S42" s="524" t="s">
        <v>1526</v>
      </c>
      <c r="T42" s="523">
        <v>40</v>
      </c>
      <c r="U42" s="756">
        <v>441</v>
      </c>
      <c r="V42" s="507" t="s">
        <v>1158</v>
      </c>
      <c r="W42" s="526" t="s">
        <v>911</v>
      </c>
      <c r="X42" s="526" t="s">
        <v>911</v>
      </c>
      <c r="Y42" s="526" t="s">
        <v>911</v>
      </c>
      <c r="Z42" s="526" t="s">
        <v>911</v>
      </c>
      <c r="AA42" s="526" t="s">
        <v>911</v>
      </c>
      <c r="AB42" s="526" t="s">
        <v>911</v>
      </c>
      <c r="AC42" s="526" t="s">
        <v>911</v>
      </c>
      <c r="AD42" s="524" t="s">
        <v>911</v>
      </c>
      <c r="AE42" s="523">
        <v>40</v>
      </c>
      <c r="AF42" s="756">
        <v>441</v>
      </c>
      <c r="AG42" s="507" t="s">
        <v>670</v>
      </c>
      <c r="AH42" s="526" t="s">
        <v>1600</v>
      </c>
      <c r="AI42" s="526" t="s">
        <v>1601</v>
      </c>
      <c r="AJ42" s="526" t="s">
        <v>1601</v>
      </c>
      <c r="AK42" s="524" t="s">
        <v>1601</v>
      </c>
      <c r="AL42" t="str">
        <f t="shared" si="0"/>
        <v>tak</v>
      </c>
      <c r="AM42" t="str">
        <f t="shared" si="1"/>
        <v>tak</v>
      </c>
      <c r="AN42" t="str">
        <f t="shared" si="2"/>
        <v>tak</v>
      </c>
    </row>
    <row r="43" spans="1:40" ht="25.5" x14ac:dyDescent="0.2">
      <c r="A43" s="505">
        <v>41</v>
      </c>
      <c r="B43" s="756">
        <v>616</v>
      </c>
      <c r="C43" s="507" t="s">
        <v>1159</v>
      </c>
      <c r="D43" s="508" t="s">
        <v>509</v>
      </c>
      <c r="E43" s="508" t="s">
        <v>509</v>
      </c>
      <c r="F43" s="508" t="s">
        <v>1527</v>
      </c>
      <c r="G43" s="506">
        <v>6.2</v>
      </c>
      <c r="H43" s="506" t="s">
        <v>1526</v>
      </c>
      <c r="I43" s="523">
        <v>41</v>
      </c>
      <c r="J43" s="756">
        <v>616</v>
      </c>
      <c r="K43" s="507" t="s">
        <v>1159</v>
      </c>
      <c r="L43" s="526" t="s">
        <v>1573</v>
      </c>
      <c r="M43" s="526" t="s">
        <v>1573</v>
      </c>
      <c r="N43" s="526" t="s">
        <v>1573</v>
      </c>
      <c r="O43" s="526" t="s">
        <v>1573</v>
      </c>
      <c r="P43" s="526" t="s">
        <v>1573</v>
      </c>
      <c r="Q43" s="526" t="s">
        <v>1573</v>
      </c>
      <c r="R43" s="526" t="s">
        <v>509</v>
      </c>
      <c r="S43" s="524" t="s">
        <v>1526</v>
      </c>
      <c r="T43" s="523">
        <v>41</v>
      </c>
      <c r="U43" s="756">
        <v>616</v>
      </c>
      <c r="V43" s="507" t="s">
        <v>1159</v>
      </c>
      <c r="W43" s="526">
        <v>1.2</v>
      </c>
      <c r="X43" s="526" t="s">
        <v>911</v>
      </c>
      <c r="Y43" s="526" t="s">
        <v>911</v>
      </c>
      <c r="Z43" s="526" t="s">
        <v>911</v>
      </c>
      <c r="AA43" s="526" t="s">
        <v>911</v>
      </c>
      <c r="AB43" s="526" t="s">
        <v>911</v>
      </c>
      <c r="AC43" s="526" t="s">
        <v>911</v>
      </c>
      <c r="AD43" s="524" t="s">
        <v>911</v>
      </c>
      <c r="AE43" s="523">
        <v>41</v>
      </c>
      <c r="AF43" s="756">
        <v>616</v>
      </c>
      <c r="AG43" s="507" t="s">
        <v>671</v>
      </c>
      <c r="AH43" s="526" t="s">
        <v>1600</v>
      </c>
      <c r="AI43" s="526" t="s">
        <v>1601</v>
      </c>
      <c r="AJ43" s="526" t="s">
        <v>1601</v>
      </c>
      <c r="AK43" s="524" t="s">
        <v>1601</v>
      </c>
      <c r="AL43" t="str">
        <f t="shared" si="0"/>
        <v>tak</v>
      </c>
      <c r="AM43" t="str">
        <f t="shared" si="1"/>
        <v>tak</v>
      </c>
      <c r="AN43" t="str">
        <f t="shared" si="2"/>
        <v>tak</v>
      </c>
    </row>
    <row r="44" spans="1:40" ht="51" x14ac:dyDescent="0.2">
      <c r="A44" s="505">
        <v>42</v>
      </c>
      <c r="B44" s="756">
        <v>289</v>
      </c>
      <c r="C44" s="507" t="s">
        <v>1053</v>
      </c>
      <c r="D44" s="508" t="s">
        <v>509</v>
      </c>
      <c r="E44" s="508" t="s">
        <v>910</v>
      </c>
      <c r="F44" s="508" t="s">
        <v>1527</v>
      </c>
      <c r="G44" s="506">
        <v>7.8</v>
      </c>
      <c r="H44" s="506" t="s">
        <v>1526</v>
      </c>
      <c r="I44" s="523">
        <v>42</v>
      </c>
      <c r="J44" s="756">
        <v>289</v>
      </c>
      <c r="K44" s="507" t="s">
        <v>1053</v>
      </c>
      <c r="L44" s="526" t="s">
        <v>1573</v>
      </c>
      <c r="M44" s="526" t="s">
        <v>1573</v>
      </c>
      <c r="N44" s="526" t="s">
        <v>1573</v>
      </c>
      <c r="O44" s="526" t="s">
        <v>1573</v>
      </c>
      <c r="P44" s="526" t="s">
        <v>1573</v>
      </c>
      <c r="Q44" s="526" t="s">
        <v>1573</v>
      </c>
      <c r="R44" s="526" t="s">
        <v>509</v>
      </c>
      <c r="S44" s="524" t="s">
        <v>912</v>
      </c>
      <c r="T44" s="523">
        <v>42</v>
      </c>
      <c r="U44" s="756">
        <v>289</v>
      </c>
      <c r="V44" s="507" t="s">
        <v>1053</v>
      </c>
      <c r="W44" s="526" t="s">
        <v>911</v>
      </c>
      <c r="X44" s="526" t="s">
        <v>911</v>
      </c>
      <c r="Y44" s="526" t="s">
        <v>911</v>
      </c>
      <c r="Z44" s="526" t="s">
        <v>911</v>
      </c>
      <c r="AA44" s="526" t="s">
        <v>911</v>
      </c>
      <c r="AB44" s="526" t="s">
        <v>911</v>
      </c>
      <c r="AC44" s="526" t="s">
        <v>911</v>
      </c>
      <c r="AD44" s="524" t="s">
        <v>911</v>
      </c>
      <c r="AE44" s="523">
        <v>42</v>
      </c>
      <c r="AF44" s="756">
        <v>289</v>
      </c>
      <c r="AG44" s="507" t="s">
        <v>1053</v>
      </c>
      <c r="AH44" s="526" t="s">
        <v>1600</v>
      </c>
      <c r="AI44" s="526" t="s">
        <v>1601</v>
      </c>
      <c r="AJ44" s="526" t="s">
        <v>1601</v>
      </c>
      <c r="AK44" s="524" t="s">
        <v>1601</v>
      </c>
      <c r="AL44" t="str">
        <f t="shared" si="0"/>
        <v>tak</v>
      </c>
      <c r="AM44" t="str">
        <f t="shared" si="1"/>
        <v>tak</v>
      </c>
      <c r="AN44" t="str">
        <f t="shared" si="2"/>
        <v>tak</v>
      </c>
    </row>
    <row r="45" spans="1:40" ht="39" thickBot="1" x14ac:dyDescent="0.25">
      <c r="A45" s="511">
        <v>43</v>
      </c>
      <c r="B45" s="758">
        <v>163</v>
      </c>
      <c r="C45" s="513" t="s">
        <v>38</v>
      </c>
      <c r="D45" s="514" t="s">
        <v>509</v>
      </c>
      <c r="E45" s="514" t="s">
        <v>911</v>
      </c>
      <c r="F45" s="514">
        <v>41</v>
      </c>
      <c r="G45" s="512">
        <v>42</v>
      </c>
      <c r="H45" s="512" t="s">
        <v>1526</v>
      </c>
      <c r="I45" s="511">
        <v>43</v>
      </c>
      <c r="J45" s="758">
        <v>163</v>
      </c>
      <c r="K45" s="513" t="s">
        <v>38</v>
      </c>
      <c r="L45" s="519" t="s">
        <v>509</v>
      </c>
      <c r="M45" s="519" t="s">
        <v>509</v>
      </c>
      <c r="N45" s="519" t="s">
        <v>509</v>
      </c>
      <c r="O45" s="519" t="s">
        <v>509</v>
      </c>
      <c r="P45" s="519" t="s">
        <v>509</v>
      </c>
      <c r="Q45" s="519" t="s">
        <v>509</v>
      </c>
      <c r="R45" s="519" t="s">
        <v>1526</v>
      </c>
      <c r="S45" s="514" t="s">
        <v>1526</v>
      </c>
      <c r="T45" s="511">
        <v>43</v>
      </c>
      <c r="U45" s="758">
        <v>163</v>
      </c>
      <c r="V45" s="513" t="s">
        <v>1593</v>
      </c>
      <c r="W45" s="519" t="s">
        <v>911</v>
      </c>
      <c r="X45" s="519" t="s">
        <v>911</v>
      </c>
      <c r="Y45" s="519" t="s">
        <v>911</v>
      </c>
      <c r="Z45" s="519" t="s">
        <v>911</v>
      </c>
      <c r="AA45" s="519" t="s">
        <v>911</v>
      </c>
      <c r="AB45" s="519" t="s">
        <v>911</v>
      </c>
      <c r="AC45" s="519" t="s">
        <v>911</v>
      </c>
      <c r="AD45" s="514" t="s">
        <v>911</v>
      </c>
      <c r="AE45" s="511">
        <v>43</v>
      </c>
      <c r="AF45" s="758">
        <v>163</v>
      </c>
      <c r="AG45" s="513" t="s">
        <v>38</v>
      </c>
      <c r="AH45" s="519" t="s">
        <v>1600</v>
      </c>
      <c r="AI45" s="519" t="s">
        <v>1601</v>
      </c>
      <c r="AJ45" s="519" t="s">
        <v>1601</v>
      </c>
      <c r="AK45" s="514" t="s">
        <v>1601</v>
      </c>
      <c r="AL45" t="str">
        <f t="shared" si="0"/>
        <v>tak</v>
      </c>
      <c r="AM45" t="str">
        <f t="shared" si="1"/>
        <v>tak</v>
      </c>
      <c r="AN45" t="str">
        <f t="shared" si="2"/>
        <v>tak</v>
      </c>
    </row>
  </sheetData>
  <autoFilter ref="AL2:AN2"/>
  <mergeCells count="4">
    <mergeCell ref="A1:A2"/>
    <mergeCell ref="B1:B2"/>
    <mergeCell ref="C1:C2"/>
    <mergeCell ref="G1:G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workbookViewId="0">
      <selection activeCell="N9" sqref="N9"/>
    </sheetView>
  </sheetViews>
  <sheetFormatPr defaultRowHeight="12.75" x14ac:dyDescent="0.2"/>
  <cols>
    <col min="1" max="1" width="8.42578125" bestFit="1" customWidth="1"/>
    <col min="2" max="2" width="13.7109375" bestFit="1" customWidth="1"/>
    <col min="3" max="3" width="12.7109375" bestFit="1" customWidth="1"/>
    <col min="4" max="6" width="11.5703125" bestFit="1" customWidth="1"/>
    <col min="7" max="11" width="12.5703125" bestFit="1" customWidth="1"/>
  </cols>
  <sheetData>
    <row r="1" spans="1:11" ht="13.5" thickBot="1" x14ac:dyDescent="0.25">
      <c r="A1" s="515" t="s">
        <v>901</v>
      </c>
      <c r="B1" s="516" t="s">
        <v>923</v>
      </c>
      <c r="C1" s="517" t="s">
        <v>1074</v>
      </c>
      <c r="D1" s="518" t="s">
        <v>1565</v>
      </c>
      <c r="E1" s="518" t="s">
        <v>1566</v>
      </c>
      <c r="F1" s="518" t="s">
        <v>1567</v>
      </c>
      <c r="G1" s="518" t="s">
        <v>1568</v>
      </c>
      <c r="H1" s="518" t="s">
        <v>1569</v>
      </c>
      <c r="I1" s="518" t="s">
        <v>1570</v>
      </c>
      <c r="J1" s="518" t="s">
        <v>1571</v>
      </c>
      <c r="K1" s="516" t="s">
        <v>1572</v>
      </c>
    </row>
    <row r="2" spans="1:11" ht="25.5" x14ac:dyDescent="0.2">
      <c r="A2" s="505">
        <v>1</v>
      </c>
      <c r="B2" s="506">
        <v>104</v>
      </c>
      <c r="C2" s="507" t="s">
        <v>1524</v>
      </c>
      <c r="D2" s="293" t="s">
        <v>1573</v>
      </c>
      <c r="E2" s="293" t="s">
        <v>1573</v>
      </c>
      <c r="F2" s="293" t="s">
        <v>1573</v>
      </c>
      <c r="G2" s="293" t="s">
        <v>1573</v>
      </c>
      <c r="H2" s="293" t="s">
        <v>1573</v>
      </c>
      <c r="I2" s="293" t="s">
        <v>1573</v>
      </c>
      <c r="J2" s="293" t="s">
        <v>509</v>
      </c>
      <c r="K2" s="508" t="s">
        <v>1574</v>
      </c>
    </row>
    <row r="3" spans="1:11" ht="25.5" x14ac:dyDescent="0.2">
      <c r="A3" s="505">
        <v>2</v>
      </c>
      <c r="B3" s="506">
        <v>109</v>
      </c>
      <c r="C3" s="507" t="s">
        <v>1089</v>
      </c>
      <c r="D3" s="293" t="s">
        <v>1573</v>
      </c>
      <c r="E3" s="293" t="s">
        <v>1573</v>
      </c>
      <c r="F3" s="293" t="s">
        <v>1573</v>
      </c>
      <c r="G3" s="293" t="s">
        <v>1573</v>
      </c>
      <c r="H3" s="293" t="s">
        <v>1573</v>
      </c>
      <c r="I3" s="293" t="s">
        <v>1573</v>
      </c>
      <c r="J3" s="293" t="s">
        <v>509</v>
      </c>
      <c r="K3" s="508" t="s">
        <v>304</v>
      </c>
    </row>
    <row r="4" spans="1:11" ht="25.5" x14ac:dyDescent="0.2">
      <c r="A4" s="505">
        <v>3</v>
      </c>
      <c r="B4" s="506">
        <v>354</v>
      </c>
      <c r="C4" s="507" t="s">
        <v>1528</v>
      </c>
      <c r="D4" s="293" t="s">
        <v>509</v>
      </c>
      <c r="E4" s="293" t="s">
        <v>509</v>
      </c>
      <c r="F4" s="293">
        <v>3.5</v>
      </c>
      <c r="G4" s="293" t="s">
        <v>509</v>
      </c>
      <c r="H4" s="293" t="s">
        <v>509</v>
      </c>
      <c r="I4" s="293" t="s">
        <v>509</v>
      </c>
      <c r="J4" s="293" t="s">
        <v>1526</v>
      </c>
      <c r="K4" s="508" t="s">
        <v>509</v>
      </c>
    </row>
    <row r="5" spans="1:11" ht="25.5" x14ac:dyDescent="0.2">
      <c r="A5" s="505">
        <v>4</v>
      </c>
      <c r="B5" s="506">
        <v>31</v>
      </c>
      <c r="C5" s="507" t="s">
        <v>1529</v>
      </c>
      <c r="D5" s="293" t="s">
        <v>1574</v>
      </c>
      <c r="E5" s="293" t="s">
        <v>1574</v>
      </c>
      <c r="F5" s="293" t="s">
        <v>1574</v>
      </c>
      <c r="G5" s="293" t="s">
        <v>1574</v>
      </c>
      <c r="H5" s="293" t="s">
        <v>1574</v>
      </c>
      <c r="I5" s="293" t="s">
        <v>1574</v>
      </c>
      <c r="J5" s="293" t="s">
        <v>1575</v>
      </c>
      <c r="K5" s="508" t="s">
        <v>910</v>
      </c>
    </row>
    <row r="6" spans="1:11" ht="25.5" x14ac:dyDescent="0.2">
      <c r="A6" s="505">
        <v>5</v>
      </c>
      <c r="B6" s="506">
        <v>153</v>
      </c>
      <c r="C6" s="507" t="s">
        <v>983</v>
      </c>
      <c r="D6" s="293" t="s">
        <v>509</v>
      </c>
      <c r="E6" s="293" t="s">
        <v>509</v>
      </c>
      <c r="F6" s="293" t="s">
        <v>509</v>
      </c>
      <c r="G6" s="293" t="s">
        <v>509</v>
      </c>
      <c r="H6" s="293" t="s">
        <v>509</v>
      </c>
      <c r="I6" s="293" t="s">
        <v>509</v>
      </c>
      <c r="J6" s="293" t="s">
        <v>509</v>
      </c>
      <c r="K6" s="508" t="s">
        <v>911</v>
      </c>
    </row>
    <row r="7" spans="1:11" x14ac:dyDescent="0.2">
      <c r="A7" s="505">
        <v>6</v>
      </c>
      <c r="B7" s="506">
        <v>43</v>
      </c>
      <c r="C7" s="507" t="s">
        <v>984</v>
      </c>
      <c r="D7" s="293" t="s">
        <v>509</v>
      </c>
      <c r="E7" s="293" t="s">
        <v>509</v>
      </c>
      <c r="F7" s="293" t="s">
        <v>509</v>
      </c>
      <c r="G7" s="293" t="s">
        <v>509</v>
      </c>
      <c r="H7" s="293" t="s">
        <v>509</v>
      </c>
      <c r="I7" s="293" t="s">
        <v>509</v>
      </c>
      <c r="J7" s="293" t="s">
        <v>1526</v>
      </c>
      <c r="K7" s="508" t="s">
        <v>1576</v>
      </c>
    </row>
    <row r="8" spans="1:11" ht="25.5" x14ac:dyDescent="0.2">
      <c r="A8" s="505">
        <v>7</v>
      </c>
      <c r="B8" s="506">
        <v>105</v>
      </c>
      <c r="C8" s="507" t="s">
        <v>1120</v>
      </c>
      <c r="D8" s="293" t="s">
        <v>1573</v>
      </c>
      <c r="E8" s="293" t="s">
        <v>1573</v>
      </c>
      <c r="F8" s="293" t="s">
        <v>1573</v>
      </c>
      <c r="G8" s="293" t="s">
        <v>1573</v>
      </c>
      <c r="H8" s="293" t="s">
        <v>1573</v>
      </c>
      <c r="I8" s="293" t="s">
        <v>1573</v>
      </c>
      <c r="J8" s="293" t="s">
        <v>509</v>
      </c>
      <c r="K8" s="508" t="s">
        <v>1538</v>
      </c>
    </row>
    <row r="9" spans="1:11" x14ac:dyDescent="0.2">
      <c r="A9" s="505">
        <v>8</v>
      </c>
      <c r="B9" s="506">
        <v>15</v>
      </c>
      <c r="C9" s="507" t="s">
        <v>1535</v>
      </c>
      <c r="D9" s="293" t="s">
        <v>1573</v>
      </c>
      <c r="E9" s="293" t="s">
        <v>1573</v>
      </c>
      <c r="F9" s="293" t="s">
        <v>1573</v>
      </c>
      <c r="G9" s="293" t="s">
        <v>1573</v>
      </c>
      <c r="H9" s="293" t="s">
        <v>1573</v>
      </c>
      <c r="I9" s="293" t="s">
        <v>1573</v>
      </c>
      <c r="J9" s="293" t="s">
        <v>509</v>
      </c>
      <c r="K9" s="508" t="s">
        <v>912</v>
      </c>
    </row>
    <row r="10" spans="1:11" ht="25.5" x14ac:dyDescent="0.2">
      <c r="A10" s="505">
        <v>9</v>
      </c>
      <c r="B10" s="506">
        <v>36</v>
      </c>
      <c r="C10" s="507" t="s">
        <v>989</v>
      </c>
      <c r="D10" s="293" t="s">
        <v>509</v>
      </c>
      <c r="E10" s="293" t="s">
        <v>509</v>
      </c>
      <c r="F10" s="293" t="s">
        <v>509</v>
      </c>
      <c r="G10" s="293" t="s">
        <v>509</v>
      </c>
      <c r="H10" s="293" t="s">
        <v>509</v>
      </c>
      <c r="I10" s="293" t="s">
        <v>509</v>
      </c>
      <c r="J10" s="293" t="s">
        <v>1526</v>
      </c>
      <c r="K10" s="508" t="s">
        <v>911</v>
      </c>
    </row>
    <row r="11" spans="1:11" ht="25.5" x14ac:dyDescent="0.2">
      <c r="A11" s="505">
        <v>10</v>
      </c>
      <c r="B11" s="506">
        <v>37</v>
      </c>
      <c r="C11" s="507" t="s">
        <v>990</v>
      </c>
      <c r="D11" s="293" t="s">
        <v>509</v>
      </c>
      <c r="E11" s="293" t="s">
        <v>509</v>
      </c>
      <c r="F11" s="293" t="s">
        <v>509</v>
      </c>
      <c r="G11" s="293" t="s">
        <v>509</v>
      </c>
      <c r="H11" s="293" t="s">
        <v>509</v>
      </c>
      <c r="I11" s="293" t="s">
        <v>509</v>
      </c>
      <c r="J11" s="293" t="s">
        <v>509</v>
      </c>
      <c r="K11" s="508" t="s">
        <v>1526</v>
      </c>
    </row>
    <row r="12" spans="1:11" ht="38.25" x14ac:dyDescent="0.2">
      <c r="A12" s="505">
        <v>11</v>
      </c>
      <c r="B12" s="506">
        <v>98</v>
      </c>
      <c r="C12" s="507" t="s">
        <v>1205</v>
      </c>
      <c r="D12" s="293" t="s">
        <v>1573</v>
      </c>
      <c r="E12" s="293" t="s">
        <v>1573</v>
      </c>
      <c r="F12" s="293" t="s">
        <v>1573</v>
      </c>
      <c r="G12" s="293" t="s">
        <v>1573</v>
      </c>
      <c r="H12" s="293" t="s">
        <v>1573</v>
      </c>
      <c r="I12" s="293" t="s">
        <v>1573</v>
      </c>
      <c r="J12" s="293" t="s">
        <v>509</v>
      </c>
      <c r="K12" s="508" t="s">
        <v>1526</v>
      </c>
    </row>
    <row r="13" spans="1:11" ht="38.25" x14ac:dyDescent="0.2">
      <c r="A13" s="505">
        <v>12</v>
      </c>
      <c r="B13" s="506">
        <v>196</v>
      </c>
      <c r="C13" s="507" t="s">
        <v>591</v>
      </c>
      <c r="D13" s="293" t="s">
        <v>1573</v>
      </c>
      <c r="E13" s="293" t="s">
        <v>1573</v>
      </c>
      <c r="F13" s="293" t="s">
        <v>1573</v>
      </c>
      <c r="G13" s="293" t="s">
        <v>1573</v>
      </c>
      <c r="H13" s="293" t="s">
        <v>1573</v>
      </c>
      <c r="I13" s="293" t="s">
        <v>1573</v>
      </c>
      <c r="J13" s="293" t="s">
        <v>509</v>
      </c>
      <c r="K13" s="508" t="s">
        <v>912</v>
      </c>
    </row>
    <row r="14" spans="1:11" ht="38.25" x14ac:dyDescent="0.2">
      <c r="A14" s="505">
        <v>15</v>
      </c>
      <c r="B14" s="506">
        <v>44</v>
      </c>
      <c r="C14" s="507" t="s">
        <v>1579</v>
      </c>
      <c r="D14" s="293" t="s">
        <v>1573</v>
      </c>
      <c r="E14" s="293" t="s">
        <v>1573</v>
      </c>
      <c r="F14" s="293" t="s">
        <v>304</v>
      </c>
      <c r="G14" s="293" t="s">
        <v>1573</v>
      </c>
      <c r="H14" s="293" t="s">
        <v>1573</v>
      </c>
      <c r="I14" s="293" t="s">
        <v>1573</v>
      </c>
      <c r="J14" s="293" t="s">
        <v>1574</v>
      </c>
      <c r="K14" s="508" t="s">
        <v>304</v>
      </c>
    </row>
    <row r="15" spans="1:11" ht="25.5" x14ac:dyDescent="0.2">
      <c r="A15" s="505">
        <v>16</v>
      </c>
      <c r="B15" s="506">
        <v>94</v>
      </c>
      <c r="C15" s="507" t="s">
        <v>11</v>
      </c>
      <c r="D15" s="293" t="s">
        <v>1573</v>
      </c>
      <c r="E15" s="293" t="s">
        <v>1573</v>
      </c>
      <c r="F15" s="293" t="s">
        <v>1573</v>
      </c>
      <c r="G15" s="293" t="s">
        <v>1580</v>
      </c>
      <c r="H15" s="293" t="s">
        <v>1573</v>
      </c>
      <c r="I15" s="293" t="s">
        <v>1573</v>
      </c>
      <c r="J15" s="293" t="s">
        <v>509</v>
      </c>
      <c r="K15" s="508" t="s">
        <v>910</v>
      </c>
    </row>
    <row r="16" spans="1:11" x14ac:dyDescent="0.2">
      <c r="A16" s="505">
        <v>17</v>
      </c>
      <c r="B16" s="506">
        <v>405</v>
      </c>
      <c r="C16" s="507" t="s">
        <v>1542</v>
      </c>
      <c r="D16" s="293" t="s">
        <v>1573</v>
      </c>
      <c r="E16" s="293" t="s">
        <v>1573</v>
      </c>
      <c r="F16" s="293" t="s">
        <v>1573</v>
      </c>
      <c r="G16" s="293" t="s">
        <v>1573</v>
      </c>
      <c r="H16" s="293" t="s">
        <v>1573</v>
      </c>
      <c r="I16" s="293" t="s">
        <v>1573</v>
      </c>
      <c r="J16" s="293" t="s">
        <v>1573</v>
      </c>
      <c r="K16" s="508" t="s">
        <v>509</v>
      </c>
    </row>
    <row r="17" spans="1:11" ht="25.5" x14ac:dyDescent="0.2">
      <c r="A17" s="505">
        <v>18</v>
      </c>
      <c r="B17" s="506">
        <v>224</v>
      </c>
      <c r="C17" s="507" t="s">
        <v>1005</v>
      </c>
      <c r="D17" s="293" t="s">
        <v>1573</v>
      </c>
      <c r="E17" s="293" t="s">
        <v>1573</v>
      </c>
      <c r="F17" s="293" t="s">
        <v>1573</v>
      </c>
      <c r="G17" s="293" t="s">
        <v>1573</v>
      </c>
      <c r="H17" s="293" t="s">
        <v>1573</v>
      </c>
      <c r="I17" s="293" t="s">
        <v>1573</v>
      </c>
      <c r="J17" s="293" t="s">
        <v>509</v>
      </c>
      <c r="K17" s="508" t="s">
        <v>1576</v>
      </c>
    </row>
    <row r="18" spans="1:11" ht="25.5" x14ac:dyDescent="0.2">
      <c r="A18" s="505">
        <v>19</v>
      </c>
      <c r="B18" s="506">
        <v>202</v>
      </c>
      <c r="C18" s="507" t="s">
        <v>1006</v>
      </c>
      <c r="D18" s="293" t="s">
        <v>1573</v>
      </c>
      <c r="E18" s="293" t="s">
        <v>1573</v>
      </c>
      <c r="F18" s="293" t="s">
        <v>1573</v>
      </c>
      <c r="G18" s="293" t="s">
        <v>1573</v>
      </c>
      <c r="H18" s="293" t="s">
        <v>1573</v>
      </c>
      <c r="I18" s="293" t="s">
        <v>1573</v>
      </c>
      <c r="J18" s="293" t="s">
        <v>509</v>
      </c>
      <c r="K18" s="508" t="s">
        <v>1574</v>
      </c>
    </row>
    <row r="19" spans="1:11" ht="25.5" x14ac:dyDescent="0.2">
      <c r="A19" s="505">
        <v>20</v>
      </c>
      <c r="B19" s="506">
        <v>176</v>
      </c>
      <c r="C19" s="507" t="s">
        <v>1543</v>
      </c>
      <c r="D19" s="293" t="s">
        <v>1573</v>
      </c>
      <c r="E19" s="293" t="s">
        <v>1573</v>
      </c>
      <c r="F19" s="293" t="s">
        <v>1573</v>
      </c>
      <c r="G19" s="293" t="s">
        <v>1573</v>
      </c>
      <c r="H19" s="293" t="s">
        <v>1573</v>
      </c>
      <c r="I19" s="293" t="s">
        <v>1573</v>
      </c>
      <c r="J19" s="293" t="s">
        <v>509</v>
      </c>
      <c r="K19" s="508" t="s">
        <v>1581</v>
      </c>
    </row>
    <row r="20" spans="1:11" ht="25.5" x14ac:dyDescent="0.2">
      <c r="A20" s="505">
        <v>21</v>
      </c>
      <c r="B20" s="506">
        <v>219</v>
      </c>
      <c r="C20" s="507" t="s">
        <v>312</v>
      </c>
      <c r="D20" s="293" t="s">
        <v>1573</v>
      </c>
      <c r="E20" s="293" t="s">
        <v>1573</v>
      </c>
      <c r="F20" s="293" t="s">
        <v>1573</v>
      </c>
      <c r="G20" s="293" t="s">
        <v>1573</v>
      </c>
      <c r="H20" s="293" t="s">
        <v>1573</v>
      </c>
      <c r="I20" s="293" t="s">
        <v>1573</v>
      </c>
      <c r="J20" s="293" t="s">
        <v>509</v>
      </c>
      <c r="K20" s="508" t="s">
        <v>1526</v>
      </c>
    </row>
    <row r="21" spans="1:11" ht="25.5" x14ac:dyDescent="0.2">
      <c r="A21" s="505">
        <v>22</v>
      </c>
      <c r="B21" s="506">
        <v>407</v>
      </c>
      <c r="C21" s="507" t="s">
        <v>1007</v>
      </c>
      <c r="D21" s="293" t="s">
        <v>509</v>
      </c>
      <c r="E21" s="293" t="s">
        <v>509</v>
      </c>
      <c r="F21" s="293" t="s">
        <v>509</v>
      </c>
      <c r="G21" s="293" t="s">
        <v>509</v>
      </c>
      <c r="H21" s="293" t="s">
        <v>509</v>
      </c>
      <c r="I21" s="293" t="s">
        <v>509</v>
      </c>
      <c r="J21" s="293" t="s">
        <v>910</v>
      </c>
      <c r="K21" s="508" t="s">
        <v>911</v>
      </c>
    </row>
    <row r="22" spans="1:11" ht="25.5" x14ac:dyDescent="0.2">
      <c r="A22" s="505">
        <v>23</v>
      </c>
      <c r="B22" s="506">
        <v>204</v>
      </c>
      <c r="C22" s="507" t="s">
        <v>1176</v>
      </c>
      <c r="D22" s="293" t="s">
        <v>1573</v>
      </c>
      <c r="E22" s="293" t="s">
        <v>1573</v>
      </c>
      <c r="F22" s="293" t="s">
        <v>1573</v>
      </c>
      <c r="G22" s="293" t="s">
        <v>1573</v>
      </c>
      <c r="H22" s="293" t="s">
        <v>1573</v>
      </c>
      <c r="I22" s="293" t="s">
        <v>1573</v>
      </c>
      <c r="J22" s="293" t="s">
        <v>509</v>
      </c>
      <c r="K22" s="508" t="s">
        <v>1526</v>
      </c>
    </row>
    <row r="23" spans="1:11" x14ac:dyDescent="0.2">
      <c r="A23" s="523">
        <v>24</v>
      </c>
      <c r="B23" s="506">
        <v>403</v>
      </c>
      <c r="C23" s="507" t="s">
        <v>1547</v>
      </c>
      <c r="D23" s="526" t="s">
        <v>1573</v>
      </c>
      <c r="E23" s="526" t="s">
        <v>1573</v>
      </c>
      <c r="F23" s="526" t="s">
        <v>1573</v>
      </c>
      <c r="G23" s="526" t="s">
        <v>1573</v>
      </c>
      <c r="H23" s="526" t="s">
        <v>1573</v>
      </c>
      <c r="I23" s="526" t="s">
        <v>1573</v>
      </c>
      <c r="J23" s="526" t="s">
        <v>509</v>
      </c>
      <c r="K23" s="524" t="s">
        <v>540</v>
      </c>
    </row>
    <row r="24" spans="1:11" x14ac:dyDescent="0.2">
      <c r="A24" s="505">
        <v>25</v>
      </c>
      <c r="B24" s="506">
        <v>175</v>
      </c>
      <c r="C24" s="507" t="s">
        <v>1548</v>
      </c>
      <c r="D24" s="293" t="s">
        <v>509</v>
      </c>
      <c r="E24" s="293" t="s">
        <v>509</v>
      </c>
      <c r="F24" s="293" t="s">
        <v>509</v>
      </c>
      <c r="G24" s="293" t="s">
        <v>509</v>
      </c>
      <c r="H24" s="293" t="s">
        <v>509</v>
      </c>
      <c r="I24" s="293" t="s">
        <v>509</v>
      </c>
      <c r="J24" s="293" t="s">
        <v>1526</v>
      </c>
      <c r="K24" s="508" t="s">
        <v>911</v>
      </c>
    </row>
    <row r="25" spans="1:11" x14ac:dyDescent="0.2">
      <c r="A25" s="505">
        <v>14</v>
      </c>
      <c r="B25" s="506">
        <v>408</v>
      </c>
      <c r="C25" s="507" t="s">
        <v>1577</v>
      </c>
      <c r="D25" s="293" t="s">
        <v>1573</v>
      </c>
      <c r="E25" s="293" t="s">
        <v>1573</v>
      </c>
      <c r="F25" s="293" t="s">
        <v>1573</v>
      </c>
      <c r="G25" s="293" t="s">
        <v>1573</v>
      </c>
      <c r="H25" s="293" t="s">
        <v>1573</v>
      </c>
      <c r="I25" s="293" t="s">
        <v>1573</v>
      </c>
      <c r="J25" s="293" t="s">
        <v>509</v>
      </c>
      <c r="K25" s="508" t="s">
        <v>1578</v>
      </c>
    </row>
    <row r="26" spans="1:11" x14ac:dyDescent="0.2">
      <c r="A26" s="505">
        <v>26</v>
      </c>
      <c r="B26" s="506">
        <v>206</v>
      </c>
      <c r="C26" s="507" t="s">
        <v>1124</v>
      </c>
      <c r="D26" s="293" t="s">
        <v>1573</v>
      </c>
      <c r="E26" s="293" t="s">
        <v>1573</v>
      </c>
      <c r="F26" s="293" t="s">
        <v>1573</v>
      </c>
      <c r="G26" s="293" t="s">
        <v>1573</v>
      </c>
      <c r="H26" s="293" t="s">
        <v>1573</v>
      </c>
      <c r="I26" s="293" t="s">
        <v>1573</v>
      </c>
      <c r="J26" s="293" t="s">
        <v>509</v>
      </c>
      <c r="K26" s="508" t="s">
        <v>509</v>
      </c>
    </row>
    <row r="27" spans="1:11" x14ac:dyDescent="0.2">
      <c r="A27" s="523">
        <v>13</v>
      </c>
      <c r="B27" s="506">
        <v>203</v>
      </c>
      <c r="C27" s="510" t="s">
        <v>1174</v>
      </c>
      <c r="D27" s="10" t="s">
        <v>1573</v>
      </c>
      <c r="E27" s="10" t="s">
        <v>1573</v>
      </c>
      <c r="F27" s="10" t="s">
        <v>1573</v>
      </c>
      <c r="G27" s="10" t="s">
        <v>1573</v>
      </c>
      <c r="H27" s="10" t="s">
        <v>1573</v>
      </c>
      <c r="I27" s="10" t="s">
        <v>1573</v>
      </c>
      <c r="J27" s="10" t="s">
        <v>509</v>
      </c>
      <c r="K27" s="524" t="s">
        <v>509</v>
      </c>
    </row>
    <row r="28" spans="1:11" ht="26.25" thickBot="1" x14ac:dyDescent="0.25">
      <c r="A28" s="511">
        <v>27</v>
      </c>
      <c r="B28" s="512">
        <v>404</v>
      </c>
      <c r="C28" s="513" t="s">
        <v>1008</v>
      </c>
      <c r="D28" s="519" t="s">
        <v>1573</v>
      </c>
      <c r="E28" s="519" t="s">
        <v>1573</v>
      </c>
      <c r="F28" s="519" t="s">
        <v>1573</v>
      </c>
      <c r="G28" s="519" t="s">
        <v>1573</v>
      </c>
      <c r="H28" s="519" t="s">
        <v>1573</v>
      </c>
      <c r="I28" s="519" t="s">
        <v>1573</v>
      </c>
      <c r="J28" s="519" t="s">
        <v>509</v>
      </c>
      <c r="K28" s="514" t="s">
        <v>540</v>
      </c>
    </row>
    <row r="29" spans="1:11" ht="25.5" x14ac:dyDescent="0.2">
      <c r="A29" s="505">
        <v>28</v>
      </c>
      <c r="B29" s="506">
        <v>99</v>
      </c>
      <c r="C29" s="507" t="s">
        <v>1125</v>
      </c>
      <c r="D29" s="293" t="s">
        <v>1573</v>
      </c>
      <c r="E29" s="293" t="s">
        <v>1573</v>
      </c>
      <c r="F29" s="293" t="s">
        <v>1573</v>
      </c>
      <c r="G29" s="293" t="s">
        <v>1573</v>
      </c>
      <c r="H29" s="293" t="s">
        <v>1573</v>
      </c>
      <c r="I29" s="293" t="s">
        <v>1573</v>
      </c>
      <c r="J29" s="293" t="s">
        <v>509</v>
      </c>
      <c r="K29" s="508" t="s">
        <v>1574</v>
      </c>
    </row>
    <row r="30" spans="1:11" x14ac:dyDescent="0.2">
      <c r="A30" s="505">
        <v>29</v>
      </c>
      <c r="B30" s="506">
        <v>223</v>
      </c>
      <c r="C30" s="507" t="s">
        <v>1010</v>
      </c>
      <c r="D30" s="293" t="s">
        <v>1573</v>
      </c>
      <c r="E30" s="293" t="s">
        <v>1573</v>
      </c>
      <c r="F30" s="293" t="s">
        <v>1580</v>
      </c>
      <c r="G30" s="293" t="s">
        <v>1573</v>
      </c>
      <c r="H30" s="293" t="s">
        <v>1573</v>
      </c>
      <c r="I30" s="293" t="s">
        <v>1573</v>
      </c>
      <c r="J30" s="293" t="s">
        <v>509</v>
      </c>
      <c r="K30" s="508" t="s">
        <v>1576</v>
      </c>
    </row>
    <row r="31" spans="1:11" x14ac:dyDescent="0.2">
      <c r="A31" s="523">
        <v>30</v>
      </c>
      <c r="B31" s="524">
        <v>651</v>
      </c>
      <c r="C31" s="510" t="s">
        <v>1552</v>
      </c>
      <c r="D31" s="10" t="s">
        <v>509</v>
      </c>
      <c r="E31" s="10" t="s">
        <v>509</v>
      </c>
      <c r="F31" s="10" t="s">
        <v>509</v>
      </c>
      <c r="G31" s="10" t="s">
        <v>509</v>
      </c>
      <c r="H31" s="10" t="s">
        <v>509</v>
      </c>
      <c r="I31" s="10" t="s">
        <v>509</v>
      </c>
      <c r="J31" s="10" t="s">
        <v>1526</v>
      </c>
      <c r="K31" s="524" t="s">
        <v>1526</v>
      </c>
    </row>
    <row r="32" spans="1:11" ht="25.5" x14ac:dyDescent="0.2">
      <c r="A32" s="505">
        <v>31</v>
      </c>
      <c r="B32" s="506">
        <v>41</v>
      </c>
      <c r="C32" s="507" t="s">
        <v>1554</v>
      </c>
      <c r="D32" s="293" t="s">
        <v>1526</v>
      </c>
      <c r="E32" s="293" t="s">
        <v>1526</v>
      </c>
      <c r="F32" s="293" t="s">
        <v>1526</v>
      </c>
      <c r="G32" s="293" t="s">
        <v>1526</v>
      </c>
      <c r="H32" s="293" t="s">
        <v>1526</v>
      </c>
      <c r="I32" s="293" t="s">
        <v>1526</v>
      </c>
      <c r="J32" s="293" t="s">
        <v>910</v>
      </c>
      <c r="K32" s="508" t="s">
        <v>911</v>
      </c>
    </row>
    <row r="33" spans="1:11" ht="25.5" x14ac:dyDescent="0.2">
      <c r="A33" s="505">
        <v>32</v>
      </c>
      <c r="B33" s="506">
        <v>32</v>
      </c>
      <c r="C33" s="507" t="s">
        <v>642</v>
      </c>
      <c r="D33" s="293" t="s">
        <v>1573</v>
      </c>
      <c r="E33" s="293" t="s">
        <v>1573</v>
      </c>
      <c r="F33" s="293" t="s">
        <v>1573</v>
      </c>
      <c r="G33" s="293" t="s">
        <v>1573</v>
      </c>
      <c r="H33" s="293" t="s">
        <v>1573</v>
      </c>
      <c r="I33" s="293" t="s">
        <v>1573</v>
      </c>
      <c r="J33" s="293" t="s">
        <v>509</v>
      </c>
      <c r="K33" s="508" t="s">
        <v>1526</v>
      </c>
    </row>
    <row r="34" spans="1:11" ht="25.5" x14ac:dyDescent="0.2">
      <c r="A34" s="505">
        <v>33</v>
      </c>
      <c r="B34" s="506">
        <v>28</v>
      </c>
      <c r="C34" s="507" t="s">
        <v>1558</v>
      </c>
      <c r="D34" s="293" t="s">
        <v>1573</v>
      </c>
      <c r="E34" s="293" t="s">
        <v>1573</v>
      </c>
      <c r="F34" s="293" t="s">
        <v>1573</v>
      </c>
      <c r="G34" s="293" t="s">
        <v>1573</v>
      </c>
      <c r="H34" s="293" t="s">
        <v>1573</v>
      </c>
      <c r="I34" s="293" t="s">
        <v>1573</v>
      </c>
      <c r="J34" s="293" t="s">
        <v>509</v>
      </c>
      <c r="K34" s="508" t="s">
        <v>1580</v>
      </c>
    </row>
    <row r="35" spans="1:11" ht="25.5" x14ac:dyDescent="0.2">
      <c r="A35" s="505">
        <v>34</v>
      </c>
      <c r="B35" s="506">
        <v>142</v>
      </c>
      <c r="C35" s="507" t="s">
        <v>1582</v>
      </c>
      <c r="D35" s="293" t="s">
        <v>1573</v>
      </c>
      <c r="E35" s="293" t="s">
        <v>1573</v>
      </c>
      <c r="F35" s="293" t="s">
        <v>1573</v>
      </c>
      <c r="G35" s="293" t="s">
        <v>1573</v>
      </c>
      <c r="H35" s="293" t="s">
        <v>1573</v>
      </c>
      <c r="I35" s="293" t="s">
        <v>1573</v>
      </c>
      <c r="J35" s="293" t="s">
        <v>509</v>
      </c>
      <c r="K35" s="508" t="s">
        <v>1583</v>
      </c>
    </row>
    <row r="36" spans="1:11" ht="25.5" x14ac:dyDescent="0.2">
      <c r="A36" s="505">
        <v>35</v>
      </c>
      <c r="B36" s="506">
        <v>42</v>
      </c>
      <c r="C36" s="507" t="s">
        <v>1562</v>
      </c>
      <c r="D36" s="293" t="s">
        <v>1526</v>
      </c>
      <c r="E36" s="293" t="s">
        <v>1526</v>
      </c>
      <c r="F36" s="293" t="s">
        <v>1526</v>
      </c>
      <c r="G36" s="293" t="s">
        <v>1526</v>
      </c>
      <c r="H36" s="293" t="s">
        <v>1526</v>
      </c>
      <c r="I36" s="293" t="s">
        <v>1526</v>
      </c>
      <c r="J36" s="293" t="s">
        <v>910</v>
      </c>
      <c r="K36" s="508" t="s">
        <v>911</v>
      </c>
    </row>
    <row r="37" spans="1:11" ht="25.5" x14ac:dyDescent="0.2">
      <c r="A37" s="523">
        <v>36</v>
      </c>
      <c r="B37" s="506">
        <v>159</v>
      </c>
      <c r="C37" s="507" t="s">
        <v>1023</v>
      </c>
      <c r="D37" s="526" t="s">
        <v>509</v>
      </c>
      <c r="E37" s="526" t="s">
        <v>509</v>
      </c>
      <c r="F37" s="526" t="s">
        <v>509</v>
      </c>
      <c r="G37" s="526" t="s">
        <v>509</v>
      </c>
      <c r="H37" s="526" t="s">
        <v>509</v>
      </c>
      <c r="I37" s="526" t="s">
        <v>509</v>
      </c>
      <c r="J37" s="526" t="s">
        <v>509</v>
      </c>
      <c r="K37" s="524" t="s">
        <v>1526</v>
      </c>
    </row>
    <row r="38" spans="1:11" ht="25.5" x14ac:dyDescent="0.2">
      <c r="A38" s="505">
        <v>37</v>
      </c>
      <c r="B38" s="506">
        <v>38</v>
      </c>
      <c r="C38" s="507" t="s">
        <v>1027</v>
      </c>
      <c r="D38" s="293" t="s">
        <v>509</v>
      </c>
      <c r="E38" s="293" t="s">
        <v>509</v>
      </c>
      <c r="F38" s="293" t="s">
        <v>509</v>
      </c>
      <c r="G38" s="293" t="s">
        <v>509</v>
      </c>
      <c r="H38" s="293" t="s">
        <v>509</v>
      </c>
      <c r="I38" s="293" t="s">
        <v>509</v>
      </c>
      <c r="J38" s="293" t="s">
        <v>509</v>
      </c>
      <c r="K38" s="508" t="s">
        <v>1526</v>
      </c>
    </row>
    <row r="39" spans="1:11" ht="25.5" x14ac:dyDescent="0.2">
      <c r="A39" s="505">
        <v>38</v>
      </c>
      <c r="B39" s="506">
        <v>615</v>
      </c>
      <c r="C39" s="507" t="s">
        <v>736</v>
      </c>
      <c r="D39" s="293" t="s">
        <v>1573</v>
      </c>
      <c r="E39" s="293" t="s">
        <v>911</v>
      </c>
      <c r="F39" s="293" t="s">
        <v>1573</v>
      </c>
      <c r="G39" s="293" t="s">
        <v>1573</v>
      </c>
      <c r="H39" s="293" t="s">
        <v>1573</v>
      </c>
      <c r="I39" s="293" t="s">
        <v>1573</v>
      </c>
      <c r="J39" s="293" t="s">
        <v>509</v>
      </c>
      <c r="K39" s="508" t="s">
        <v>1580</v>
      </c>
    </row>
    <row r="40" spans="1:11" ht="25.5" x14ac:dyDescent="0.2">
      <c r="A40" s="505">
        <v>39</v>
      </c>
      <c r="B40" s="506">
        <v>65</v>
      </c>
      <c r="C40" s="507" t="s">
        <v>1157</v>
      </c>
      <c r="D40" s="293" t="s">
        <v>1573</v>
      </c>
      <c r="E40" s="293" t="s">
        <v>1573</v>
      </c>
      <c r="F40" s="293" t="s">
        <v>1573</v>
      </c>
      <c r="G40" s="293" t="s">
        <v>1573</v>
      </c>
      <c r="H40" s="293" t="s">
        <v>1573</v>
      </c>
      <c r="I40" s="293" t="s">
        <v>1573</v>
      </c>
      <c r="J40" s="293" t="s">
        <v>509</v>
      </c>
      <c r="K40" s="508" t="s">
        <v>1574</v>
      </c>
    </row>
    <row r="41" spans="1:11" ht="25.5" x14ac:dyDescent="0.2">
      <c r="A41" s="505">
        <v>40</v>
      </c>
      <c r="B41" s="506">
        <v>441</v>
      </c>
      <c r="C41" s="507" t="s">
        <v>1158</v>
      </c>
      <c r="D41" s="293" t="s">
        <v>1573</v>
      </c>
      <c r="E41" s="293" t="s">
        <v>1573</v>
      </c>
      <c r="F41" s="293" t="s">
        <v>1573</v>
      </c>
      <c r="G41" s="293" t="s">
        <v>1573</v>
      </c>
      <c r="H41" s="293" t="s">
        <v>1573</v>
      </c>
      <c r="I41" s="293" t="s">
        <v>1573</v>
      </c>
      <c r="J41" s="293" t="s">
        <v>509</v>
      </c>
      <c r="K41" s="508" t="s">
        <v>1526</v>
      </c>
    </row>
    <row r="42" spans="1:11" ht="25.5" x14ac:dyDescent="0.2">
      <c r="A42" s="505">
        <v>41</v>
      </c>
      <c r="B42" s="506">
        <v>616</v>
      </c>
      <c r="C42" s="507" t="s">
        <v>1159</v>
      </c>
      <c r="D42" s="293" t="s">
        <v>1573</v>
      </c>
      <c r="E42" s="293" t="s">
        <v>1573</v>
      </c>
      <c r="F42" s="293" t="s">
        <v>1573</v>
      </c>
      <c r="G42" s="293" t="s">
        <v>1573</v>
      </c>
      <c r="H42" s="293" t="s">
        <v>1573</v>
      </c>
      <c r="I42" s="293" t="s">
        <v>1573</v>
      </c>
      <c r="J42" s="293" t="s">
        <v>509</v>
      </c>
      <c r="K42" s="508" t="s">
        <v>1526</v>
      </c>
    </row>
    <row r="43" spans="1:11" ht="25.5" x14ac:dyDescent="0.2">
      <c r="A43" s="505">
        <v>42</v>
      </c>
      <c r="B43" s="506">
        <v>289</v>
      </c>
      <c r="C43" s="507" t="s">
        <v>1053</v>
      </c>
      <c r="D43" s="293" t="s">
        <v>1573</v>
      </c>
      <c r="E43" s="293" t="s">
        <v>1573</v>
      </c>
      <c r="F43" s="293" t="s">
        <v>1573</v>
      </c>
      <c r="G43" s="293" t="s">
        <v>1573</v>
      </c>
      <c r="H43" s="293" t="s">
        <v>1573</v>
      </c>
      <c r="I43" s="293" t="s">
        <v>1573</v>
      </c>
      <c r="J43" s="293" t="s">
        <v>509</v>
      </c>
      <c r="K43" s="508" t="s">
        <v>912</v>
      </c>
    </row>
    <row r="44" spans="1:11" ht="26.25" thickBot="1" x14ac:dyDescent="0.25">
      <c r="A44" s="511">
        <v>43</v>
      </c>
      <c r="B44" s="512">
        <v>163</v>
      </c>
      <c r="C44" s="513" t="s">
        <v>38</v>
      </c>
      <c r="D44" s="519" t="s">
        <v>509</v>
      </c>
      <c r="E44" s="519" t="s">
        <v>509</v>
      </c>
      <c r="F44" s="519" t="s">
        <v>509</v>
      </c>
      <c r="G44" s="519" t="s">
        <v>509</v>
      </c>
      <c r="H44" s="519" t="s">
        <v>509</v>
      </c>
      <c r="I44" s="519" t="s">
        <v>509</v>
      </c>
      <c r="J44" s="519" t="s">
        <v>1526</v>
      </c>
      <c r="K44" s="514" t="s">
        <v>1526</v>
      </c>
    </row>
  </sheetData>
  <autoFilter ref="A1:K1">
    <sortState ref="A2:K44">
      <sortCondition ref="C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workbookViewId="0">
      <selection sqref="A1:K44"/>
    </sheetView>
  </sheetViews>
  <sheetFormatPr defaultRowHeight="12.75" x14ac:dyDescent="0.2"/>
  <cols>
    <col min="1" max="1" width="8.42578125" bestFit="1" customWidth="1"/>
    <col min="2" max="2" width="11.140625" bestFit="1" customWidth="1"/>
    <col min="3" max="4" width="12.7109375" bestFit="1" customWidth="1"/>
    <col min="5" max="5" width="12.85546875" bestFit="1" customWidth="1"/>
    <col min="6" max="6" width="13.7109375" bestFit="1" customWidth="1"/>
    <col min="7" max="7" width="13.28515625" bestFit="1" customWidth="1"/>
    <col min="8" max="8" width="13.140625" bestFit="1" customWidth="1"/>
    <col min="9" max="11" width="13.42578125" bestFit="1" customWidth="1"/>
  </cols>
  <sheetData>
    <row r="1" spans="1:11" ht="26.25" thickBot="1" x14ac:dyDescent="0.25">
      <c r="A1" s="515" t="s">
        <v>901</v>
      </c>
      <c r="B1" s="516" t="s">
        <v>923</v>
      </c>
      <c r="C1" s="517" t="s">
        <v>1074</v>
      </c>
      <c r="D1" s="518" t="s">
        <v>1584</v>
      </c>
      <c r="E1" s="518" t="s">
        <v>1585</v>
      </c>
      <c r="F1" s="518" t="s">
        <v>1586</v>
      </c>
      <c r="G1" s="518" t="s">
        <v>1587</v>
      </c>
      <c r="H1" s="518" t="s">
        <v>1588</v>
      </c>
      <c r="I1" s="518" t="s">
        <v>1589</v>
      </c>
      <c r="J1" s="518" t="s">
        <v>1590</v>
      </c>
      <c r="K1" s="516" t="s">
        <v>1591</v>
      </c>
    </row>
    <row r="2" spans="1:11" ht="25.5" x14ac:dyDescent="0.2">
      <c r="A2" s="505">
        <v>1</v>
      </c>
      <c r="B2" s="506">
        <v>104</v>
      </c>
      <c r="C2" s="507" t="s">
        <v>1524</v>
      </c>
      <c r="D2" s="293" t="s">
        <v>911</v>
      </c>
      <c r="E2" s="293">
        <v>1.3</v>
      </c>
      <c r="F2" s="293" t="s">
        <v>911</v>
      </c>
      <c r="G2" s="293" t="s">
        <v>911</v>
      </c>
      <c r="H2" s="293" t="s">
        <v>911</v>
      </c>
      <c r="I2" s="293" t="s">
        <v>911</v>
      </c>
      <c r="J2" s="293" t="s">
        <v>911</v>
      </c>
      <c r="K2" s="508" t="s">
        <v>911</v>
      </c>
    </row>
    <row r="3" spans="1:11" ht="25.5" x14ac:dyDescent="0.2">
      <c r="A3" s="505">
        <v>2</v>
      </c>
      <c r="B3" s="506">
        <v>109</v>
      </c>
      <c r="C3" s="507" t="s">
        <v>1089</v>
      </c>
      <c r="D3" s="293" t="s">
        <v>911</v>
      </c>
      <c r="E3" s="293" t="s">
        <v>911</v>
      </c>
      <c r="F3" s="293" t="s">
        <v>911</v>
      </c>
      <c r="G3" s="293" t="s">
        <v>911</v>
      </c>
      <c r="H3" s="293" t="s">
        <v>911</v>
      </c>
      <c r="I3" s="293" t="s">
        <v>911</v>
      </c>
      <c r="J3" s="293" t="s">
        <v>911</v>
      </c>
      <c r="K3" s="508" t="s">
        <v>911</v>
      </c>
    </row>
    <row r="4" spans="1:11" ht="25.5" x14ac:dyDescent="0.2">
      <c r="A4" s="505">
        <v>3</v>
      </c>
      <c r="B4" s="506">
        <v>354</v>
      </c>
      <c r="C4" s="507" t="s">
        <v>1528</v>
      </c>
      <c r="D4" s="293">
        <v>15</v>
      </c>
      <c r="E4" s="293">
        <v>9.6999999999999993</v>
      </c>
      <c r="F4" s="293">
        <v>3.6</v>
      </c>
      <c r="G4" s="293">
        <v>1.5</v>
      </c>
      <c r="H4" s="293" t="s">
        <v>911</v>
      </c>
      <c r="I4" s="293">
        <v>2.1</v>
      </c>
      <c r="J4" s="293" t="s">
        <v>911</v>
      </c>
      <c r="K4" s="508" t="s">
        <v>911</v>
      </c>
    </row>
    <row r="5" spans="1:11" ht="25.5" x14ac:dyDescent="0.2">
      <c r="A5" s="505">
        <v>4</v>
      </c>
      <c r="B5" s="506">
        <v>31</v>
      </c>
      <c r="C5" s="507" t="s">
        <v>1529</v>
      </c>
      <c r="D5" s="293" t="s">
        <v>911</v>
      </c>
      <c r="E5" s="293" t="s">
        <v>911</v>
      </c>
      <c r="F5" s="293" t="s">
        <v>911</v>
      </c>
      <c r="G5" s="293" t="s">
        <v>911</v>
      </c>
      <c r="H5" s="293" t="s">
        <v>911</v>
      </c>
      <c r="I5" s="293" t="s">
        <v>911</v>
      </c>
      <c r="J5" s="293" t="s">
        <v>911</v>
      </c>
      <c r="K5" s="508" t="s">
        <v>911</v>
      </c>
    </row>
    <row r="6" spans="1:11" ht="25.5" x14ac:dyDescent="0.2">
      <c r="A6" s="505">
        <v>5</v>
      </c>
      <c r="B6" s="506">
        <v>153</v>
      </c>
      <c r="C6" s="507" t="s">
        <v>983</v>
      </c>
      <c r="D6" s="293" t="s">
        <v>911</v>
      </c>
      <c r="E6" s="293" t="s">
        <v>911</v>
      </c>
      <c r="F6" s="293" t="s">
        <v>911</v>
      </c>
      <c r="G6" s="293" t="s">
        <v>911</v>
      </c>
      <c r="H6" s="293" t="s">
        <v>911</v>
      </c>
      <c r="I6" s="293" t="s">
        <v>911</v>
      </c>
      <c r="J6" s="293" t="s">
        <v>911</v>
      </c>
      <c r="K6" s="508" t="s">
        <v>911</v>
      </c>
    </row>
    <row r="7" spans="1:11" x14ac:dyDescent="0.2">
      <c r="A7" s="505">
        <v>6</v>
      </c>
      <c r="B7" s="506">
        <v>43</v>
      </c>
      <c r="C7" s="507" t="s">
        <v>984</v>
      </c>
      <c r="D7" s="293" t="s">
        <v>911</v>
      </c>
      <c r="E7" s="293" t="s">
        <v>911</v>
      </c>
      <c r="F7" s="293" t="s">
        <v>911</v>
      </c>
      <c r="G7" s="293" t="s">
        <v>911</v>
      </c>
      <c r="H7" s="293" t="s">
        <v>911</v>
      </c>
      <c r="I7" s="293" t="s">
        <v>911</v>
      </c>
      <c r="J7" s="293" t="s">
        <v>911</v>
      </c>
      <c r="K7" s="508" t="s">
        <v>911</v>
      </c>
    </row>
    <row r="8" spans="1:11" ht="25.5" x14ac:dyDescent="0.2">
      <c r="A8" s="505">
        <v>7</v>
      </c>
      <c r="B8" s="506">
        <v>105</v>
      </c>
      <c r="C8" s="507" t="s">
        <v>725</v>
      </c>
      <c r="D8" s="293" t="s">
        <v>911</v>
      </c>
      <c r="E8" s="293">
        <v>2.1</v>
      </c>
      <c r="F8" s="293">
        <v>1.3</v>
      </c>
      <c r="G8" s="293" t="s">
        <v>911</v>
      </c>
      <c r="H8" s="293" t="s">
        <v>911</v>
      </c>
      <c r="I8" s="293" t="s">
        <v>911</v>
      </c>
      <c r="J8" s="293" t="s">
        <v>911</v>
      </c>
      <c r="K8" s="508" t="s">
        <v>911</v>
      </c>
    </row>
    <row r="9" spans="1:11" x14ac:dyDescent="0.2">
      <c r="A9" s="505">
        <v>8</v>
      </c>
      <c r="B9" s="506">
        <v>15</v>
      </c>
      <c r="C9" s="507" t="s">
        <v>1535</v>
      </c>
      <c r="D9" s="293" t="s">
        <v>911</v>
      </c>
      <c r="E9" s="293" t="s">
        <v>911</v>
      </c>
      <c r="F9" s="293" t="s">
        <v>911</v>
      </c>
      <c r="G9" s="293" t="s">
        <v>911</v>
      </c>
      <c r="H9" s="293" t="s">
        <v>911</v>
      </c>
      <c r="I9" s="293" t="s">
        <v>911</v>
      </c>
      <c r="J9" s="293" t="s">
        <v>911</v>
      </c>
      <c r="K9" s="508" t="s">
        <v>911</v>
      </c>
    </row>
    <row r="10" spans="1:11" ht="25.5" x14ac:dyDescent="0.2">
      <c r="A10" s="505">
        <v>9</v>
      </c>
      <c r="B10" s="506">
        <v>36</v>
      </c>
      <c r="C10" s="507" t="s">
        <v>989</v>
      </c>
      <c r="D10" s="293" t="s">
        <v>911</v>
      </c>
      <c r="E10" s="293" t="s">
        <v>911</v>
      </c>
      <c r="F10" s="293" t="s">
        <v>911</v>
      </c>
      <c r="G10" s="293" t="s">
        <v>911</v>
      </c>
      <c r="H10" s="293" t="s">
        <v>911</v>
      </c>
      <c r="I10" s="293" t="s">
        <v>911</v>
      </c>
      <c r="J10" s="293" t="s">
        <v>911</v>
      </c>
      <c r="K10" s="508" t="s">
        <v>911</v>
      </c>
    </row>
    <row r="11" spans="1:11" ht="25.5" x14ac:dyDescent="0.2">
      <c r="A11" s="505">
        <v>10</v>
      </c>
      <c r="B11" s="506">
        <v>37</v>
      </c>
      <c r="C11" s="507" t="s">
        <v>990</v>
      </c>
      <c r="D11" s="293" t="s">
        <v>911</v>
      </c>
      <c r="E11" s="293" t="s">
        <v>911</v>
      </c>
      <c r="F11" s="293" t="s">
        <v>911</v>
      </c>
      <c r="G11" s="293" t="s">
        <v>911</v>
      </c>
      <c r="H11" s="293" t="s">
        <v>911</v>
      </c>
      <c r="I11" s="293" t="s">
        <v>911</v>
      </c>
      <c r="J11" s="293" t="s">
        <v>911</v>
      </c>
      <c r="K11" s="508" t="s">
        <v>911</v>
      </c>
    </row>
    <row r="12" spans="1:11" ht="38.25" x14ac:dyDescent="0.2">
      <c r="A12" s="505">
        <v>11</v>
      </c>
      <c r="B12" s="506">
        <v>98</v>
      </c>
      <c r="C12" s="507" t="s">
        <v>309</v>
      </c>
      <c r="D12" s="293" t="s">
        <v>911</v>
      </c>
      <c r="E12" s="293" t="s">
        <v>911</v>
      </c>
      <c r="F12" s="293" t="s">
        <v>911</v>
      </c>
      <c r="G12" s="293" t="s">
        <v>911</v>
      </c>
      <c r="H12" s="293" t="s">
        <v>911</v>
      </c>
      <c r="I12" s="293" t="s">
        <v>911</v>
      </c>
      <c r="J12" s="293" t="s">
        <v>911</v>
      </c>
      <c r="K12" s="508" t="s">
        <v>911</v>
      </c>
    </row>
    <row r="13" spans="1:11" ht="38.25" x14ac:dyDescent="0.2">
      <c r="A13" s="505">
        <v>12</v>
      </c>
      <c r="B13" s="506">
        <v>196</v>
      </c>
      <c r="C13" s="507" t="s">
        <v>591</v>
      </c>
      <c r="D13" s="293" t="s">
        <v>911</v>
      </c>
      <c r="E13" s="293" t="s">
        <v>911</v>
      </c>
      <c r="F13" s="293" t="s">
        <v>911</v>
      </c>
      <c r="G13" s="293" t="s">
        <v>911</v>
      </c>
      <c r="H13" s="293" t="s">
        <v>911</v>
      </c>
      <c r="I13" s="293" t="s">
        <v>911</v>
      </c>
      <c r="J13" s="293" t="s">
        <v>911</v>
      </c>
      <c r="K13" s="508" t="s">
        <v>911</v>
      </c>
    </row>
    <row r="14" spans="1:11" ht="38.25" x14ac:dyDescent="0.2">
      <c r="A14" s="505">
        <v>15</v>
      </c>
      <c r="B14" s="506">
        <v>44</v>
      </c>
      <c r="C14" s="507" t="s">
        <v>1539</v>
      </c>
      <c r="D14" s="293" t="s">
        <v>911</v>
      </c>
      <c r="E14" s="293" t="s">
        <v>911</v>
      </c>
      <c r="F14" s="293" t="s">
        <v>911</v>
      </c>
      <c r="G14" s="293" t="s">
        <v>911</v>
      </c>
      <c r="H14" s="293" t="s">
        <v>911</v>
      </c>
      <c r="I14" s="293" t="s">
        <v>911</v>
      </c>
      <c r="J14" s="293" t="s">
        <v>911</v>
      </c>
      <c r="K14" s="508" t="s">
        <v>911</v>
      </c>
    </row>
    <row r="15" spans="1:11" ht="25.5" x14ac:dyDescent="0.2">
      <c r="A15" s="505">
        <v>16</v>
      </c>
      <c r="B15" s="506">
        <v>94</v>
      </c>
      <c r="C15" s="507" t="s">
        <v>1540</v>
      </c>
      <c r="D15" s="293" t="s">
        <v>911</v>
      </c>
      <c r="E15" s="293" t="s">
        <v>911</v>
      </c>
      <c r="F15" s="293" t="s">
        <v>911</v>
      </c>
      <c r="G15" s="293" t="s">
        <v>911</v>
      </c>
      <c r="H15" s="293" t="s">
        <v>911</v>
      </c>
      <c r="I15" s="293" t="s">
        <v>911</v>
      </c>
      <c r="J15" s="293" t="s">
        <v>911</v>
      </c>
      <c r="K15" s="508" t="s">
        <v>911</v>
      </c>
    </row>
    <row r="16" spans="1:11" x14ac:dyDescent="0.2">
      <c r="A16" s="523">
        <v>17</v>
      </c>
      <c r="B16" s="506">
        <v>405</v>
      </c>
      <c r="C16" s="507" t="s">
        <v>1542</v>
      </c>
      <c r="D16" s="526" t="s">
        <v>911</v>
      </c>
      <c r="E16" s="526" t="s">
        <v>911</v>
      </c>
      <c r="F16" s="526" t="s">
        <v>911</v>
      </c>
      <c r="G16" s="526" t="s">
        <v>911</v>
      </c>
      <c r="H16" s="526" t="s">
        <v>911</v>
      </c>
      <c r="I16" s="526" t="s">
        <v>911</v>
      </c>
      <c r="J16" s="526" t="s">
        <v>911</v>
      </c>
      <c r="K16" s="524" t="s">
        <v>911</v>
      </c>
    </row>
    <row r="17" spans="1:11" ht="25.5" x14ac:dyDescent="0.2">
      <c r="A17" s="505">
        <v>18</v>
      </c>
      <c r="B17" s="506">
        <v>224</v>
      </c>
      <c r="C17" s="507" t="s">
        <v>1005</v>
      </c>
      <c r="D17" s="293" t="s">
        <v>911</v>
      </c>
      <c r="E17" s="293">
        <v>2.7</v>
      </c>
      <c r="F17" s="293">
        <v>1.7</v>
      </c>
      <c r="G17" s="293" t="s">
        <v>911</v>
      </c>
      <c r="H17" s="293" t="s">
        <v>911</v>
      </c>
      <c r="I17" s="293" t="s">
        <v>911</v>
      </c>
      <c r="J17" s="293" t="s">
        <v>911</v>
      </c>
      <c r="K17" s="508" t="s">
        <v>911</v>
      </c>
    </row>
    <row r="18" spans="1:11" ht="25.5" x14ac:dyDescent="0.2">
      <c r="A18" s="505">
        <v>19</v>
      </c>
      <c r="B18" s="506">
        <v>202</v>
      </c>
      <c r="C18" s="507" t="s">
        <v>1006</v>
      </c>
      <c r="D18" s="293" t="s">
        <v>911</v>
      </c>
      <c r="E18" s="293" t="s">
        <v>911</v>
      </c>
      <c r="F18" s="293" t="s">
        <v>911</v>
      </c>
      <c r="G18" s="293" t="s">
        <v>911</v>
      </c>
      <c r="H18" s="293" t="s">
        <v>911</v>
      </c>
      <c r="I18" s="293" t="s">
        <v>911</v>
      </c>
      <c r="J18" s="293" t="s">
        <v>911</v>
      </c>
      <c r="K18" s="508" t="s">
        <v>911</v>
      </c>
    </row>
    <row r="19" spans="1:11" ht="25.5" x14ac:dyDescent="0.2">
      <c r="A19" s="505">
        <v>20</v>
      </c>
      <c r="B19" s="506">
        <v>176</v>
      </c>
      <c r="C19" s="507" t="s">
        <v>1543</v>
      </c>
      <c r="D19" s="293" t="s">
        <v>911</v>
      </c>
      <c r="E19" s="293" t="s">
        <v>911</v>
      </c>
      <c r="F19" s="293" t="s">
        <v>911</v>
      </c>
      <c r="G19" s="293" t="s">
        <v>911</v>
      </c>
      <c r="H19" s="293" t="s">
        <v>911</v>
      </c>
      <c r="I19" s="293" t="s">
        <v>911</v>
      </c>
      <c r="J19" s="293" t="s">
        <v>911</v>
      </c>
      <c r="K19" s="508" t="s">
        <v>911</v>
      </c>
    </row>
    <row r="20" spans="1:11" ht="25.5" x14ac:dyDescent="0.2">
      <c r="A20" s="505">
        <v>21</v>
      </c>
      <c r="B20" s="506">
        <v>219</v>
      </c>
      <c r="C20" s="507" t="s">
        <v>1123</v>
      </c>
      <c r="D20" s="293" t="s">
        <v>911</v>
      </c>
      <c r="E20" s="293" t="s">
        <v>911</v>
      </c>
      <c r="F20" s="293" t="s">
        <v>911</v>
      </c>
      <c r="G20" s="293" t="s">
        <v>911</v>
      </c>
      <c r="H20" s="293" t="s">
        <v>911</v>
      </c>
      <c r="I20" s="293" t="s">
        <v>911</v>
      </c>
      <c r="J20" s="293" t="s">
        <v>911</v>
      </c>
      <c r="K20" s="508" t="s">
        <v>911</v>
      </c>
    </row>
    <row r="21" spans="1:11" ht="25.5" x14ac:dyDescent="0.2">
      <c r="A21" s="505">
        <v>22</v>
      </c>
      <c r="B21" s="506">
        <v>407</v>
      </c>
      <c r="C21" s="507" t="s">
        <v>1007</v>
      </c>
      <c r="D21" s="293" t="s">
        <v>911</v>
      </c>
      <c r="E21" s="293" t="s">
        <v>911</v>
      </c>
      <c r="F21" s="293" t="s">
        <v>911</v>
      </c>
      <c r="G21" s="293" t="s">
        <v>911</v>
      </c>
      <c r="H21" s="293" t="s">
        <v>911</v>
      </c>
      <c r="I21" s="293" t="s">
        <v>911</v>
      </c>
      <c r="J21" s="293" t="s">
        <v>911</v>
      </c>
      <c r="K21" s="508" t="s">
        <v>911</v>
      </c>
    </row>
    <row r="22" spans="1:11" ht="25.5" x14ac:dyDescent="0.2">
      <c r="A22" s="523">
        <v>23</v>
      </c>
      <c r="B22" s="506">
        <v>204</v>
      </c>
      <c r="C22" s="507" t="s">
        <v>1176</v>
      </c>
      <c r="D22" s="10" t="s">
        <v>911</v>
      </c>
      <c r="E22" s="10" t="s">
        <v>911</v>
      </c>
      <c r="F22" s="10" t="s">
        <v>911</v>
      </c>
      <c r="G22" s="10" t="s">
        <v>911</v>
      </c>
      <c r="H22" s="10" t="s">
        <v>911</v>
      </c>
      <c r="I22" s="10" t="s">
        <v>911</v>
      </c>
      <c r="J22" s="10" t="s">
        <v>911</v>
      </c>
      <c r="K22" s="524" t="s">
        <v>911</v>
      </c>
    </row>
    <row r="23" spans="1:11" x14ac:dyDescent="0.2">
      <c r="A23" s="523">
        <v>24</v>
      </c>
      <c r="B23" s="506">
        <v>403</v>
      </c>
      <c r="C23" s="507" t="s">
        <v>1547</v>
      </c>
      <c r="D23" s="526" t="s">
        <v>911</v>
      </c>
      <c r="E23" s="526" t="s">
        <v>911</v>
      </c>
      <c r="F23" s="526" t="s">
        <v>911</v>
      </c>
      <c r="G23" s="526" t="s">
        <v>911</v>
      </c>
      <c r="H23" s="526" t="s">
        <v>911</v>
      </c>
      <c r="I23" s="526" t="s">
        <v>911</v>
      </c>
      <c r="J23" s="526" t="s">
        <v>911</v>
      </c>
      <c r="K23" s="524" t="s">
        <v>911</v>
      </c>
    </row>
    <row r="24" spans="1:11" x14ac:dyDescent="0.2">
      <c r="A24" s="505">
        <v>25</v>
      </c>
      <c r="B24" s="506">
        <v>175</v>
      </c>
      <c r="C24" s="507" t="s">
        <v>33</v>
      </c>
      <c r="D24" s="293" t="s">
        <v>911</v>
      </c>
      <c r="E24" s="293" t="s">
        <v>911</v>
      </c>
      <c r="F24" s="293" t="s">
        <v>911</v>
      </c>
      <c r="G24" s="293" t="s">
        <v>911</v>
      </c>
      <c r="H24" s="293" t="s">
        <v>911</v>
      </c>
      <c r="I24" s="293" t="s">
        <v>911</v>
      </c>
      <c r="J24" s="293" t="s">
        <v>911</v>
      </c>
      <c r="K24" s="508" t="s">
        <v>911</v>
      </c>
    </row>
    <row r="25" spans="1:11" x14ac:dyDescent="0.2">
      <c r="A25" s="505">
        <v>14</v>
      </c>
      <c r="B25" s="506">
        <v>408</v>
      </c>
      <c r="C25" s="507" t="s">
        <v>1577</v>
      </c>
      <c r="D25" s="293" t="s">
        <v>911</v>
      </c>
      <c r="E25" s="293" t="s">
        <v>911</v>
      </c>
      <c r="F25" s="293" t="s">
        <v>911</v>
      </c>
      <c r="G25" s="293" t="s">
        <v>911</v>
      </c>
      <c r="H25" s="293" t="s">
        <v>911</v>
      </c>
      <c r="I25" s="293" t="s">
        <v>911</v>
      </c>
      <c r="J25" s="293" t="s">
        <v>911</v>
      </c>
      <c r="K25" s="508" t="s">
        <v>911</v>
      </c>
    </row>
    <row r="26" spans="1:11" x14ac:dyDescent="0.2">
      <c r="A26" s="505">
        <v>26</v>
      </c>
      <c r="B26" s="506">
        <v>206</v>
      </c>
      <c r="C26" s="507" t="s">
        <v>1124</v>
      </c>
      <c r="D26" s="293" t="s">
        <v>911</v>
      </c>
      <c r="E26" s="293" t="s">
        <v>911</v>
      </c>
      <c r="F26" s="293" t="s">
        <v>911</v>
      </c>
      <c r="G26" s="293" t="s">
        <v>911</v>
      </c>
      <c r="H26" s="293" t="s">
        <v>911</v>
      </c>
      <c r="I26" s="293" t="s">
        <v>911</v>
      </c>
      <c r="J26" s="293" t="s">
        <v>911</v>
      </c>
      <c r="K26" s="508" t="s">
        <v>911</v>
      </c>
    </row>
    <row r="27" spans="1:11" x14ac:dyDescent="0.2">
      <c r="A27" s="505">
        <v>13</v>
      </c>
      <c r="B27" s="506">
        <v>203</v>
      </c>
      <c r="C27" s="510" t="s">
        <v>1174</v>
      </c>
      <c r="D27" s="293" t="s">
        <v>911</v>
      </c>
      <c r="E27" s="293" t="s">
        <v>911</v>
      </c>
      <c r="F27" s="293" t="s">
        <v>911</v>
      </c>
      <c r="G27" s="293" t="s">
        <v>911</v>
      </c>
      <c r="H27" s="293" t="s">
        <v>911</v>
      </c>
      <c r="I27" s="293" t="s">
        <v>911</v>
      </c>
      <c r="J27" s="293" t="s">
        <v>911</v>
      </c>
      <c r="K27" s="508" t="s">
        <v>911</v>
      </c>
    </row>
    <row r="28" spans="1:11" ht="25.5" x14ac:dyDescent="0.2">
      <c r="A28" s="505">
        <v>27</v>
      </c>
      <c r="B28" s="506">
        <v>404</v>
      </c>
      <c r="C28" s="507" t="s">
        <v>1008</v>
      </c>
      <c r="D28" s="293" t="s">
        <v>911</v>
      </c>
      <c r="E28" s="293" t="s">
        <v>911</v>
      </c>
      <c r="F28" s="293">
        <v>1</v>
      </c>
      <c r="G28" s="293" t="s">
        <v>911</v>
      </c>
      <c r="H28" s="293" t="s">
        <v>911</v>
      </c>
      <c r="I28" s="293">
        <v>5.2</v>
      </c>
      <c r="J28" s="293" t="s">
        <v>911</v>
      </c>
      <c r="K28" s="508" t="s">
        <v>911</v>
      </c>
    </row>
    <row r="29" spans="1:11" ht="26.25" thickBot="1" x14ac:dyDescent="0.25">
      <c r="A29" s="511">
        <v>28</v>
      </c>
      <c r="B29" s="512">
        <v>99</v>
      </c>
      <c r="C29" s="513" t="s">
        <v>1592</v>
      </c>
      <c r="D29" s="519" t="s">
        <v>911</v>
      </c>
      <c r="E29" s="519">
        <v>1</v>
      </c>
      <c r="F29" s="519" t="s">
        <v>911</v>
      </c>
      <c r="G29" s="519" t="s">
        <v>911</v>
      </c>
      <c r="H29" s="519" t="s">
        <v>911</v>
      </c>
      <c r="I29" s="519" t="s">
        <v>911</v>
      </c>
      <c r="J29" s="519" t="s">
        <v>911</v>
      </c>
      <c r="K29" s="514" t="s">
        <v>911</v>
      </c>
    </row>
    <row r="30" spans="1:11" x14ac:dyDescent="0.2">
      <c r="A30" s="505">
        <v>29</v>
      </c>
      <c r="B30" s="506">
        <v>223</v>
      </c>
      <c r="C30" s="507" t="s">
        <v>1010</v>
      </c>
      <c r="D30" s="293" t="s">
        <v>911</v>
      </c>
      <c r="E30" s="293">
        <v>4</v>
      </c>
      <c r="F30" s="293" t="s">
        <v>911</v>
      </c>
      <c r="G30" s="293">
        <v>3.5</v>
      </c>
      <c r="H30" s="293" t="s">
        <v>911</v>
      </c>
      <c r="I30" s="293" t="s">
        <v>911</v>
      </c>
      <c r="J30" s="293" t="s">
        <v>911</v>
      </c>
      <c r="K30" s="508" t="s">
        <v>911</v>
      </c>
    </row>
    <row r="31" spans="1:11" x14ac:dyDescent="0.2">
      <c r="A31" s="523">
        <v>30</v>
      </c>
      <c r="B31" s="524">
        <v>651</v>
      </c>
      <c r="C31" s="510" t="s">
        <v>1552</v>
      </c>
      <c r="D31" s="10" t="s">
        <v>911</v>
      </c>
      <c r="E31" s="10" t="s">
        <v>911</v>
      </c>
      <c r="F31" s="10" t="s">
        <v>911</v>
      </c>
      <c r="G31" s="10" t="s">
        <v>911</v>
      </c>
      <c r="H31" s="10" t="s">
        <v>911</v>
      </c>
      <c r="I31" s="10" t="s">
        <v>911</v>
      </c>
      <c r="J31" s="10" t="s">
        <v>911</v>
      </c>
      <c r="K31" s="524" t="s">
        <v>911</v>
      </c>
    </row>
    <row r="32" spans="1:11" ht="25.5" x14ac:dyDescent="0.2">
      <c r="A32" s="505">
        <v>31</v>
      </c>
      <c r="B32" s="506">
        <v>41</v>
      </c>
      <c r="C32" s="507" t="s">
        <v>1554</v>
      </c>
      <c r="D32" s="293" t="s">
        <v>911</v>
      </c>
      <c r="E32" s="293">
        <v>1.6</v>
      </c>
      <c r="F32" s="293" t="s">
        <v>911</v>
      </c>
      <c r="G32" s="293" t="s">
        <v>911</v>
      </c>
      <c r="H32" s="293" t="s">
        <v>911</v>
      </c>
      <c r="I32" s="293">
        <v>1.9</v>
      </c>
      <c r="J32" s="293" t="s">
        <v>911</v>
      </c>
      <c r="K32" s="508" t="s">
        <v>911</v>
      </c>
    </row>
    <row r="33" spans="1:11" ht="25.5" x14ac:dyDescent="0.2">
      <c r="A33" s="505">
        <v>32</v>
      </c>
      <c r="B33" s="506">
        <v>32</v>
      </c>
      <c r="C33" s="507" t="s">
        <v>1556</v>
      </c>
      <c r="D33" s="293" t="s">
        <v>911</v>
      </c>
      <c r="E33" s="293" t="s">
        <v>911</v>
      </c>
      <c r="F33" s="293" t="s">
        <v>911</v>
      </c>
      <c r="G33" s="293" t="s">
        <v>911</v>
      </c>
      <c r="H33" s="293" t="s">
        <v>911</v>
      </c>
      <c r="I33" s="293" t="s">
        <v>911</v>
      </c>
      <c r="J33" s="293" t="s">
        <v>911</v>
      </c>
      <c r="K33" s="508" t="s">
        <v>911</v>
      </c>
    </row>
    <row r="34" spans="1:11" ht="25.5" x14ac:dyDescent="0.2">
      <c r="A34" s="505">
        <v>33</v>
      </c>
      <c r="B34" s="506">
        <v>28</v>
      </c>
      <c r="C34" s="507" t="s">
        <v>1558</v>
      </c>
      <c r="D34" s="293" t="s">
        <v>911</v>
      </c>
      <c r="E34" s="293" t="s">
        <v>911</v>
      </c>
      <c r="F34" s="293" t="s">
        <v>911</v>
      </c>
      <c r="G34" s="293" t="s">
        <v>911</v>
      </c>
      <c r="H34" s="293" t="s">
        <v>911</v>
      </c>
      <c r="I34" s="293" t="s">
        <v>911</v>
      </c>
      <c r="J34" s="293" t="s">
        <v>911</v>
      </c>
      <c r="K34" s="508" t="s">
        <v>911</v>
      </c>
    </row>
    <row r="35" spans="1:11" ht="25.5" x14ac:dyDescent="0.2">
      <c r="A35" s="505">
        <v>34</v>
      </c>
      <c r="B35" s="506">
        <v>142</v>
      </c>
      <c r="C35" s="507" t="s">
        <v>1560</v>
      </c>
      <c r="D35" s="293">
        <v>4.9000000000000004</v>
      </c>
      <c r="E35" s="293">
        <v>2.1</v>
      </c>
      <c r="F35" s="293">
        <v>2.6</v>
      </c>
      <c r="G35" s="293" t="s">
        <v>911</v>
      </c>
      <c r="H35" s="293" t="s">
        <v>911</v>
      </c>
      <c r="I35" s="293" t="s">
        <v>911</v>
      </c>
      <c r="J35" s="293" t="s">
        <v>911</v>
      </c>
      <c r="K35" s="508" t="s">
        <v>911</v>
      </c>
    </row>
    <row r="36" spans="1:11" ht="25.5" x14ac:dyDescent="0.2">
      <c r="A36" s="505">
        <v>35</v>
      </c>
      <c r="B36" s="506">
        <v>42</v>
      </c>
      <c r="C36" s="507" t="s">
        <v>1562</v>
      </c>
      <c r="D36" s="293" t="s">
        <v>911</v>
      </c>
      <c r="E36" s="293" t="s">
        <v>911</v>
      </c>
      <c r="F36" s="293" t="s">
        <v>911</v>
      </c>
      <c r="G36" s="293" t="s">
        <v>911</v>
      </c>
      <c r="H36" s="293" t="s">
        <v>911</v>
      </c>
      <c r="I36" s="293" t="s">
        <v>911</v>
      </c>
      <c r="J36" s="293" t="s">
        <v>911</v>
      </c>
      <c r="K36" s="508" t="s">
        <v>911</v>
      </c>
    </row>
    <row r="37" spans="1:11" ht="25.5" x14ac:dyDescent="0.2">
      <c r="A37" s="505">
        <v>36</v>
      </c>
      <c r="B37" s="506">
        <v>159</v>
      </c>
      <c r="C37" s="507" t="s">
        <v>1023</v>
      </c>
      <c r="D37" s="293" t="s">
        <v>911</v>
      </c>
      <c r="E37" s="293" t="s">
        <v>911</v>
      </c>
      <c r="F37" s="293" t="s">
        <v>911</v>
      </c>
      <c r="G37" s="293" t="s">
        <v>911</v>
      </c>
      <c r="H37" s="293" t="s">
        <v>911</v>
      </c>
      <c r="I37" s="293" t="s">
        <v>911</v>
      </c>
      <c r="J37" s="293" t="s">
        <v>911</v>
      </c>
      <c r="K37" s="508" t="s">
        <v>911</v>
      </c>
    </row>
    <row r="38" spans="1:11" ht="25.5" x14ac:dyDescent="0.2">
      <c r="A38" s="505">
        <v>37</v>
      </c>
      <c r="B38" s="506">
        <v>38</v>
      </c>
      <c r="C38" s="507" t="s">
        <v>1027</v>
      </c>
      <c r="D38" s="293">
        <v>1.1000000000000001</v>
      </c>
      <c r="E38" s="293">
        <v>1.5</v>
      </c>
      <c r="F38" s="293" t="s">
        <v>911</v>
      </c>
      <c r="G38" s="293" t="s">
        <v>911</v>
      </c>
      <c r="H38" s="293" t="s">
        <v>911</v>
      </c>
      <c r="I38" s="293" t="s">
        <v>911</v>
      </c>
      <c r="J38" s="293" t="s">
        <v>911</v>
      </c>
      <c r="K38" s="508" t="s">
        <v>911</v>
      </c>
    </row>
    <row r="39" spans="1:11" ht="25.5" x14ac:dyDescent="0.2">
      <c r="A39" s="505">
        <v>38</v>
      </c>
      <c r="B39" s="506">
        <v>615</v>
      </c>
      <c r="C39" s="507" t="s">
        <v>736</v>
      </c>
      <c r="D39" s="293" t="s">
        <v>509</v>
      </c>
      <c r="E39" s="293" t="s">
        <v>509</v>
      </c>
      <c r="F39" s="293" t="s">
        <v>509</v>
      </c>
      <c r="G39" s="293" t="s">
        <v>509</v>
      </c>
      <c r="H39" s="293" t="s">
        <v>509</v>
      </c>
      <c r="I39" s="293" t="s">
        <v>509</v>
      </c>
      <c r="J39" s="293" t="s">
        <v>509</v>
      </c>
      <c r="K39" s="508" t="s">
        <v>509</v>
      </c>
    </row>
    <row r="40" spans="1:11" ht="25.5" x14ac:dyDescent="0.2">
      <c r="A40" s="505">
        <v>39</v>
      </c>
      <c r="B40" s="506">
        <v>65</v>
      </c>
      <c r="C40" s="507" t="s">
        <v>1157</v>
      </c>
      <c r="D40" s="293" t="s">
        <v>911</v>
      </c>
      <c r="E40" s="293" t="s">
        <v>911</v>
      </c>
      <c r="F40" s="293" t="s">
        <v>911</v>
      </c>
      <c r="G40" s="293" t="s">
        <v>911</v>
      </c>
      <c r="H40" s="293" t="s">
        <v>911</v>
      </c>
      <c r="I40" s="293" t="s">
        <v>911</v>
      </c>
      <c r="J40" s="293" t="s">
        <v>911</v>
      </c>
      <c r="K40" s="508" t="s">
        <v>911</v>
      </c>
    </row>
    <row r="41" spans="1:11" ht="25.5" x14ac:dyDescent="0.2">
      <c r="A41" s="505">
        <v>40</v>
      </c>
      <c r="B41" s="506">
        <v>441</v>
      </c>
      <c r="C41" s="507" t="s">
        <v>1158</v>
      </c>
      <c r="D41" s="293" t="s">
        <v>911</v>
      </c>
      <c r="E41" s="293" t="s">
        <v>911</v>
      </c>
      <c r="F41" s="293" t="s">
        <v>911</v>
      </c>
      <c r="G41" s="293" t="s">
        <v>911</v>
      </c>
      <c r="H41" s="293" t="s">
        <v>911</v>
      </c>
      <c r="I41" s="293" t="s">
        <v>911</v>
      </c>
      <c r="J41" s="293" t="s">
        <v>911</v>
      </c>
      <c r="K41" s="508" t="s">
        <v>911</v>
      </c>
    </row>
    <row r="42" spans="1:11" ht="25.5" x14ac:dyDescent="0.2">
      <c r="A42" s="505">
        <v>41</v>
      </c>
      <c r="B42" s="506">
        <v>616</v>
      </c>
      <c r="C42" s="507" t="s">
        <v>1159</v>
      </c>
      <c r="D42" s="293">
        <v>1.2</v>
      </c>
      <c r="E42" s="293" t="s">
        <v>911</v>
      </c>
      <c r="F42" s="293" t="s">
        <v>911</v>
      </c>
      <c r="G42" s="293" t="s">
        <v>911</v>
      </c>
      <c r="H42" s="293" t="s">
        <v>911</v>
      </c>
      <c r="I42" s="293" t="s">
        <v>911</v>
      </c>
      <c r="J42" s="293" t="s">
        <v>911</v>
      </c>
      <c r="K42" s="508" t="s">
        <v>911</v>
      </c>
    </row>
    <row r="43" spans="1:11" ht="25.5" x14ac:dyDescent="0.2">
      <c r="A43" s="505">
        <v>42</v>
      </c>
      <c r="B43" s="506">
        <v>289</v>
      </c>
      <c r="C43" s="507" t="s">
        <v>1053</v>
      </c>
      <c r="D43" s="293" t="s">
        <v>911</v>
      </c>
      <c r="E43" s="293" t="s">
        <v>911</v>
      </c>
      <c r="F43" s="293" t="s">
        <v>911</v>
      </c>
      <c r="G43" s="293" t="s">
        <v>911</v>
      </c>
      <c r="H43" s="293" t="s">
        <v>911</v>
      </c>
      <c r="I43" s="293" t="s">
        <v>911</v>
      </c>
      <c r="J43" s="293" t="s">
        <v>911</v>
      </c>
      <c r="K43" s="508" t="s">
        <v>911</v>
      </c>
    </row>
    <row r="44" spans="1:11" ht="26.25" thickBot="1" x14ac:dyDescent="0.25">
      <c r="A44" s="511">
        <v>43</v>
      </c>
      <c r="B44" s="512">
        <v>163</v>
      </c>
      <c r="C44" s="513" t="s">
        <v>1593</v>
      </c>
      <c r="D44" s="519" t="s">
        <v>911</v>
      </c>
      <c r="E44" s="519" t="s">
        <v>911</v>
      </c>
      <c r="F44" s="519" t="s">
        <v>911</v>
      </c>
      <c r="G44" s="519" t="s">
        <v>911</v>
      </c>
      <c r="H44" s="519" t="s">
        <v>911</v>
      </c>
      <c r="I44" s="519" t="s">
        <v>911</v>
      </c>
      <c r="J44" s="519" t="s">
        <v>911</v>
      </c>
      <c r="K44" s="514" t="s">
        <v>911</v>
      </c>
    </row>
  </sheetData>
  <autoFilter ref="A1:K1">
    <sortState ref="A2:K44">
      <sortCondition ref="C1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sqref="A1:G44"/>
    </sheetView>
  </sheetViews>
  <sheetFormatPr defaultRowHeight="12.75" x14ac:dyDescent="0.2"/>
  <cols>
    <col min="1" max="1" width="3.85546875" bestFit="1" customWidth="1"/>
    <col min="2" max="2" width="13.140625" bestFit="1" customWidth="1"/>
    <col min="3" max="3" width="16.140625" bestFit="1" customWidth="1"/>
    <col min="4" max="4" width="26.85546875" bestFit="1" customWidth="1"/>
    <col min="5" max="7" width="24.28515625" bestFit="1" customWidth="1"/>
  </cols>
  <sheetData>
    <row r="1" spans="1:7" ht="13.5" thickBot="1" x14ac:dyDescent="0.25">
      <c r="A1" s="515" t="s">
        <v>901</v>
      </c>
      <c r="B1" s="516" t="s">
        <v>1594</v>
      </c>
      <c r="C1" s="516" t="s">
        <v>1595</v>
      </c>
      <c r="D1" s="521" t="s">
        <v>1596</v>
      </c>
      <c r="E1" s="521" t="s">
        <v>1597</v>
      </c>
      <c r="F1" s="521" t="s">
        <v>1598</v>
      </c>
      <c r="G1" s="522" t="s">
        <v>1599</v>
      </c>
    </row>
    <row r="2" spans="1:7" x14ac:dyDescent="0.2">
      <c r="A2" s="505">
        <v>1</v>
      </c>
      <c r="B2" s="506">
        <v>104</v>
      </c>
      <c r="C2" s="507" t="s">
        <v>1524</v>
      </c>
      <c r="D2" s="10" t="s">
        <v>1600</v>
      </c>
      <c r="E2" s="293" t="s">
        <v>1601</v>
      </c>
      <c r="F2" s="293" t="s">
        <v>1601</v>
      </c>
      <c r="G2" s="508" t="s">
        <v>1601</v>
      </c>
    </row>
    <row r="3" spans="1:7" ht="25.5" x14ac:dyDescent="0.2">
      <c r="A3" s="505">
        <v>2</v>
      </c>
      <c r="B3" s="506">
        <v>109</v>
      </c>
      <c r="C3" s="507" t="s">
        <v>1089</v>
      </c>
      <c r="D3" s="293" t="s">
        <v>1600</v>
      </c>
      <c r="E3" s="293" t="s">
        <v>1601</v>
      </c>
      <c r="F3" s="293" t="s">
        <v>1601</v>
      </c>
      <c r="G3" s="508" t="s">
        <v>1601</v>
      </c>
    </row>
    <row r="4" spans="1:7" ht="25.5" x14ac:dyDescent="0.2">
      <c r="A4" s="505">
        <v>3</v>
      </c>
      <c r="B4" s="506">
        <v>354</v>
      </c>
      <c r="C4" s="507" t="s">
        <v>1602</v>
      </c>
      <c r="D4" s="293" t="s">
        <v>1600</v>
      </c>
      <c r="E4" s="293" t="s">
        <v>1601</v>
      </c>
      <c r="F4" s="293" t="s">
        <v>1601</v>
      </c>
      <c r="G4" s="508" t="s">
        <v>1601</v>
      </c>
    </row>
    <row r="5" spans="1:7" x14ac:dyDescent="0.2">
      <c r="A5" s="505">
        <v>4</v>
      </c>
      <c r="B5" s="506">
        <v>31</v>
      </c>
      <c r="C5" s="507" t="s">
        <v>1603</v>
      </c>
      <c r="D5" s="293" t="s">
        <v>1600</v>
      </c>
      <c r="E5" s="293" t="s">
        <v>1601</v>
      </c>
      <c r="F5" s="293" t="s">
        <v>1601</v>
      </c>
      <c r="G5" s="508" t="s">
        <v>1601</v>
      </c>
    </row>
    <row r="6" spans="1:7" x14ac:dyDescent="0.2">
      <c r="A6" s="505">
        <v>5</v>
      </c>
      <c r="B6" s="506">
        <v>153</v>
      </c>
      <c r="C6" s="507" t="s">
        <v>983</v>
      </c>
      <c r="D6" s="293" t="s">
        <v>1600</v>
      </c>
      <c r="E6" s="293" t="s">
        <v>1601</v>
      </c>
      <c r="F6" s="293" t="s">
        <v>1601</v>
      </c>
      <c r="G6" s="508" t="s">
        <v>1601</v>
      </c>
    </row>
    <row r="7" spans="1:7" x14ac:dyDescent="0.2">
      <c r="A7" s="505">
        <v>6</v>
      </c>
      <c r="B7" s="506">
        <v>43</v>
      </c>
      <c r="C7" s="507" t="s">
        <v>984</v>
      </c>
      <c r="D7" s="293" t="s">
        <v>1600</v>
      </c>
      <c r="E7" s="293" t="s">
        <v>1601</v>
      </c>
      <c r="F7" s="293" t="s">
        <v>1601</v>
      </c>
      <c r="G7" s="508" t="s">
        <v>1601</v>
      </c>
    </row>
    <row r="8" spans="1:7" ht="25.5" x14ac:dyDescent="0.2">
      <c r="A8" s="505">
        <v>7</v>
      </c>
      <c r="B8" s="506">
        <v>105</v>
      </c>
      <c r="C8" s="507" t="s">
        <v>1120</v>
      </c>
      <c r="D8" s="293" t="s">
        <v>1600</v>
      </c>
      <c r="E8" s="293" t="s">
        <v>1601</v>
      </c>
      <c r="F8" s="293" t="s">
        <v>1601</v>
      </c>
      <c r="G8" s="508" t="s">
        <v>1601</v>
      </c>
    </row>
    <row r="9" spans="1:7" x14ac:dyDescent="0.2">
      <c r="A9" s="523">
        <v>8</v>
      </c>
      <c r="B9" s="506">
        <v>15</v>
      </c>
      <c r="C9" s="507" t="s">
        <v>1149</v>
      </c>
      <c r="D9" s="526" t="s">
        <v>1600</v>
      </c>
      <c r="E9" s="526" t="s">
        <v>1601</v>
      </c>
      <c r="F9" s="526" t="s">
        <v>1601</v>
      </c>
      <c r="G9" s="524" t="s">
        <v>1601</v>
      </c>
    </row>
    <row r="10" spans="1:7" x14ac:dyDescent="0.2">
      <c r="A10" s="505">
        <v>9</v>
      </c>
      <c r="B10" s="506">
        <v>36</v>
      </c>
      <c r="C10" s="507" t="s">
        <v>989</v>
      </c>
      <c r="D10" s="293" t="s">
        <v>1600</v>
      </c>
      <c r="E10" s="293" t="s">
        <v>1601</v>
      </c>
      <c r="F10" s="293" t="s">
        <v>1601</v>
      </c>
      <c r="G10" s="508" t="s">
        <v>1601</v>
      </c>
    </row>
    <row r="11" spans="1:7" ht="25.5" x14ac:dyDescent="0.2">
      <c r="A11" s="505">
        <v>10</v>
      </c>
      <c r="B11" s="506">
        <v>37</v>
      </c>
      <c r="C11" s="507" t="s">
        <v>990</v>
      </c>
      <c r="D11" s="293" t="s">
        <v>1600</v>
      </c>
      <c r="E11" s="293" t="s">
        <v>1601</v>
      </c>
      <c r="F11" s="293" t="s">
        <v>1601</v>
      </c>
      <c r="G11" s="508" t="s">
        <v>1601</v>
      </c>
    </row>
    <row r="12" spans="1:7" ht="38.25" x14ac:dyDescent="0.2">
      <c r="A12" s="505">
        <v>11</v>
      </c>
      <c r="B12" s="506">
        <v>98</v>
      </c>
      <c r="C12" s="507" t="s">
        <v>309</v>
      </c>
      <c r="D12" s="293" t="s">
        <v>1600</v>
      </c>
      <c r="E12" s="293" t="s">
        <v>1601</v>
      </c>
      <c r="F12" s="293" t="s">
        <v>1601</v>
      </c>
      <c r="G12" s="508" t="s">
        <v>1601</v>
      </c>
    </row>
    <row r="13" spans="1:7" ht="25.5" x14ac:dyDescent="0.2">
      <c r="A13" s="505">
        <v>12</v>
      </c>
      <c r="B13" s="506">
        <v>196</v>
      </c>
      <c r="C13" s="507" t="s">
        <v>591</v>
      </c>
      <c r="D13" s="293" t="s">
        <v>1600</v>
      </c>
      <c r="E13" s="293" t="s">
        <v>1601</v>
      </c>
      <c r="F13" s="293" t="s">
        <v>1601</v>
      </c>
      <c r="G13" s="508" t="s">
        <v>1601</v>
      </c>
    </row>
    <row r="14" spans="1:7" ht="38.25" x14ac:dyDescent="0.2">
      <c r="A14" s="505">
        <v>13</v>
      </c>
      <c r="B14" s="506">
        <v>44</v>
      </c>
      <c r="C14" s="507" t="s">
        <v>1539</v>
      </c>
      <c r="D14" s="293" t="s">
        <v>1600</v>
      </c>
      <c r="E14" s="293" t="s">
        <v>1601</v>
      </c>
      <c r="F14" s="293" t="s">
        <v>1601</v>
      </c>
      <c r="G14" s="508" t="s">
        <v>1601</v>
      </c>
    </row>
    <row r="15" spans="1:7" x14ac:dyDescent="0.2">
      <c r="A15" s="505">
        <v>14</v>
      </c>
      <c r="B15" s="506">
        <v>94</v>
      </c>
      <c r="C15" s="507" t="s">
        <v>1540</v>
      </c>
      <c r="D15" s="293" t="s">
        <v>1600</v>
      </c>
      <c r="E15" s="293" t="s">
        <v>1601</v>
      </c>
      <c r="F15" s="293" t="s">
        <v>1601</v>
      </c>
      <c r="G15" s="508" t="s">
        <v>1601</v>
      </c>
    </row>
    <row r="16" spans="1:7" x14ac:dyDescent="0.2">
      <c r="A16" s="505">
        <v>15</v>
      </c>
      <c r="B16" s="506">
        <v>405</v>
      </c>
      <c r="C16" s="507" t="s">
        <v>1542</v>
      </c>
      <c r="D16" s="293" t="s">
        <v>1600</v>
      </c>
      <c r="E16" s="293" t="s">
        <v>1601</v>
      </c>
      <c r="F16" s="293" t="s">
        <v>1601</v>
      </c>
      <c r="G16" s="508" t="s">
        <v>1601</v>
      </c>
    </row>
    <row r="17" spans="1:7" ht="25.5" customHeight="1" x14ac:dyDescent="0.2">
      <c r="A17" s="525">
        <v>16</v>
      </c>
      <c r="B17" s="563">
        <v>224</v>
      </c>
      <c r="C17" s="525" t="s">
        <v>1005</v>
      </c>
      <c r="D17" s="564" t="s">
        <v>1600</v>
      </c>
      <c r="E17" s="254" t="s">
        <v>1601</v>
      </c>
      <c r="F17" s="254" t="s">
        <v>1601</v>
      </c>
      <c r="G17" s="510" t="s">
        <v>1601</v>
      </c>
    </row>
    <row r="18" spans="1:7" x14ac:dyDescent="0.2">
      <c r="A18" s="505">
        <v>17</v>
      </c>
      <c r="B18" s="506">
        <v>202</v>
      </c>
      <c r="C18" s="507" t="s">
        <v>1006</v>
      </c>
      <c r="D18" s="293" t="s">
        <v>1600</v>
      </c>
      <c r="E18" s="293" t="s">
        <v>1601</v>
      </c>
      <c r="F18" s="293" t="s">
        <v>1601</v>
      </c>
      <c r="G18" s="508" t="s">
        <v>1601</v>
      </c>
    </row>
    <row r="19" spans="1:7" ht="25.5" x14ac:dyDescent="0.2">
      <c r="A19" s="505">
        <v>18</v>
      </c>
      <c r="B19" s="506">
        <v>176</v>
      </c>
      <c r="C19" s="507" t="s">
        <v>153</v>
      </c>
      <c r="D19" s="293" t="s">
        <v>1600</v>
      </c>
      <c r="E19" s="293" t="s">
        <v>1601</v>
      </c>
      <c r="F19" s="293" t="s">
        <v>1601</v>
      </c>
      <c r="G19" s="508" t="s">
        <v>1601</v>
      </c>
    </row>
    <row r="20" spans="1:7" x14ac:dyDescent="0.2">
      <c r="A20" s="505">
        <v>19</v>
      </c>
      <c r="B20" s="506">
        <v>219</v>
      </c>
      <c r="C20" s="507" t="s">
        <v>1123</v>
      </c>
      <c r="D20" s="293" t="s">
        <v>1600</v>
      </c>
      <c r="E20" s="293" t="s">
        <v>1601</v>
      </c>
      <c r="F20" s="293" t="s">
        <v>1601</v>
      </c>
      <c r="G20" s="508" t="s">
        <v>1601</v>
      </c>
    </row>
    <row r="21" spans="1:7" x14ac:dyDescent="0.2">
      <c r="A21" s="505">
        <v>20</v>
      </c>
      <c r="B21" s="506">
        <v>407</v>
      </c>
      <c r="C21" s="507" t="s">
        <v>1007</v>
      </c>
      <c r="D21" s="293" t="s">
        <v>1600</v>
      </c>
      <c r="E21" s="293" t="s">
        <v>1601</v>
      </c>
      <c r="F21" s="293" t="s">
        <v>1601</v>
      </c>
      <c r="G21" s="508" t="s">
        <v>1601</v>
      </c>
    </row>
    <row r="22" spans="1:7" x14ac:dyDescent="0.2">
      <c r="A22" s="505">
        <v>21</v>
      </c>
      <c r="B22" s="506">
        <v>204</v>
      </c>
      <c r="C22" s="507" t="s">
        <v>1176</v>
      </c>
      <c r="D22" s="293" t="s">
        <v>1600</v>
      </c>
      <c r="E22" s="293" t="s">
        <v>1601</v>
      </c>
      <c r="F22" s="293" t="s">
        <v>1601</v>
      </c>
      <c r="G22" s="508" t="s">
        <v>1601</v>
      </c>
    </row>
    <row r="23" spans="1:7" x14ac:dyDescent="0.2">
      <c r="A23" s="523">
        <v>22</v>
      </c>
      <c r="B23" s="506">
        <v>403</v>
      </c>
      <c r="C23" s="507" t="s">
        <v>1547</v>
      </c>
      <c r="D23" s="526" t="s">
        <v>1600</v>
      </c>
      <c r="E23" s="526" t="s">
        <v>1601</v>
      </c>
      <c r="F23" s="526" t="s">
        <v>1601</v>
      </c>
      <c r="G23" s="524" t="s">
        <v>1601</v>
      </c>
    </row>
    <row r="24" spans="1:7" x14ac:dyDescent="0.2">
      <c r="A24" s="505">
        <v>23</v>
      </c>
      <c r="B24" s="506">
        <v>175</v>
      </c>
      <c r="C24" s="507" t="s">
        <v>1548</v>
      </c>
      <c r="D24" s="293" t="s">
        <v>1600</v>
      </c>
      <c r="E24" s="293" t="s">
        <v>1601</v>
      </c>
      <c r="F24" s="293" t="s">
        <v>1601</v>
      </c>
      <c r="G24" s="508" t="s">
        <v>1601</v>
      </c>
    </row>
    <row r="25" spans="1:7" x14ac:dyDescent="0.2">
      <c r="A25" s="505">
        <v>24</v>
      </c>
      <c r="B25" s="506">
        <v>408</v>
      </c>
      <c r="C25" s="507" t="s">
        <v>1577</v>
      </c>
      <c r="D25" s="293" t="s">
        <v>1600</v>
      </c>
      <c r="E25" s="293" t="s">
        <v>1601</v>
      </c>
      <c r="F25" s="293" t="s">
        <v>1601</v>
      </c>
      <c r="G25" s="508" t="s">
        <v>1601</v>
      </c>
    </row>
    <row r="26" spans="1:7" x14ac:dyDescent="0.2">
      <c r="A26" s="505">
        <v>25</v>
      </c>
      <c r="B26" s="506">
        <v>206</v>
      </c>
      <c r="C26" s="507" t="s">
        <v>1124</v>
      </c>
      <c r="D26" s="293" t="s">
        <v>1600</v>
      </c>
      <c r="E26" s="293" t="s">
        <v>1601</v>
      </c>
      <c r="F26" s="293" t="s">
        <v>1601</v>
      </c>
      <c r="G26" s="508" t="s">
        <v>1601</v>
      </c>
    </row>
    <row r="27" spans="1:7" x14ac:dyDescent="0.2">
      <c r="A27" s="505">
        <v>26</v>
      </c>
      <c r="B27" s="506">
        <v>203</v>
      </c>
      <c r="C27" s="507" t="s">
        <v>161</v>
      </c>
      <c r="D27" s="293" t="s">
        <v>1600</v>
      </c>
      <c r="E27" s="293" t="s">
        <v>1601</v>
      </c>
      <c r="F27" s="293" t="s">
        <v>1601</v>
      </c>
      <c r="G27" s="508" t="s">
        <v>1601</v>
      </c>
    </row>
    <row r="28" spans="1:7" x14ac:dyDescent="0.2">
      <c r="A28" s="505">
        <v>27</v>
      </c>
      <c r="B28" s="506">
        <v>404</v>
      </c>
      <c r="C28" s="507" t="s">
        <v>1008</v>
      </c>
      <c r="D28" s="293" t="s">
        <v>1600</v>
      </c>
      <c r="E28" s="293" t="s">
        <v>1601</v>
      </c>
      <c r="F28" s="293" t="s">
        <v>1601</v>
      </c>
      <c r="G28" s="508" t="s">
        <v>1601</v>
      </c>
    </row>
    <row r="29" spans="1:7" x14ac:dyDescent="0.2">
      <c r="A29" s="505">
        <v>28</v>
      </c>
      <c r="B29" s="506">
        <v>99</v>
      </c>
      <c r="C29" s="507" t="s">
        <v>1125</v>
      </c>
      <c r="D29" s="293" t="s">
        <v>1600</v>
      </c>
      <c r="E29" s="293" t="s">
        <v>1601</v>
      </c>
      <c r="F29" s="293" t="s">
        <v>1601</v>
      </c>
      <c r="G29" s="508" t="s">
        <v>1601</v>
      </c>
    </row>
    <row r="30" spans="1:7" x14ac:dyDescent="0.2">
      <c r="A30" s="505">
        <v>29</v>
      </c>
      <c r="B30" s="506">
        <v>223</v>
      </c>
      <c r="C30" s="507" t="s">
        <v>1010</v>
      </c>
      <c r="D30" s="10" t="s">
        <v>1600</v>
      </c>
      <c r="E30" s="293" t="s">
        <v>1601</v>
      </c>
      <c r="F30" s="293" t="s">
        <v>1601</v>
      </c>
      <c r="G30" s="508" t="s">
        <v>1601</v>
      </c>
    </row>
    <row r="31" spans="1:7" ht="25.5" x14ac:dyDescent="0.2">
      <c r="A31" s="523">
        <v>30</v>
      </c>
      <c r="B31" s="506">
        <v>651</v>
      </c>
      <c r="C31" s="507" t="s">
        <v>1604</v>
      </c>
      <c r="D31" s="10" t="s">
        <v>1600</v>
      </c>
      <c r="E31" s="10" t="s">
        <v>1601</v>
      </c>
      <c r="F31" s="10" t="s">
        <v>1601</v>
      </c>
      <c r="G31" s="524" t="s">
        <v>1601</v>
      </c>
    </row>
    <row r="32" spans="1:7" ht="12.75" customHeight="1" x14ac:dyDescent="0.2">
      <c r="A32" s="525">
        <v>31</v>
      </c>
      <c r="B32" s="563">
        <v>41</v>
      </c>
      <c r="C32" s="525" t="s">
        <v>1554</v>
      </c>
      <c r="D32" s="564" t="s">
        <v>1600</v>
      </c>
      <c r="E32" s="254" t="s">
        <v>1601</v>
      </c>
      <c r="F32" s="254" t="s">
        <v>1601</v>
      </c>
      <c r="G32" s="510" t="s">
        <v>1601</v>
      </c>
    </row>
    <row r="33" spans="1:7" ht="25.5" x14ac:dyDescent="0.2">
      <c r="A33" s="523">
        <v>32</v>
      </c>
      <c r="B33" s="506">
        <v>32</v>
      </c>
      <c r="C33" s="507" t="s">
        <v>1556</v>
      </c>
      <c r="D33" s="526" t="s">
        <v>1600</v>
      </c>
      <c r="E33" s="526" t="s">
        <v>1601</v>
      </c>
      <c r="F33" s="526" t="s">
        <v>1601</v>
      </c>
      <c r="G33" s="524" t="s">
        <v>1601</v>
      </c>
    </row>
    <row r="34" spans="1:7" x14ac:dyDescent="0.2">
      <c r="A34" s="505">
        <v>33</v>
      </c>
      <c r="B34" s="506">
        <v>28</v>
      </c>
      <c r="C34" s="507" t="s">
        <v>1558</v>
      </c>
      <c r="D34" s="293" t="s">
        <v>1600</v>
      </c>
      <c r="E34" s="293" t="s">
        <v>1601</v>
      </c>
      <c r="F34" s="293" t="s">
        <v>1601</v>
      </c>
      <c r="G34" s="508" t="s">
        <v>1601</v>
      </c>
    </row>
    <row r="35" spans="1:7" x14ac:dyDescent="0.2">
      <c r="A35" s="505">
        <v>34</v>
      </c>
      <c r="B35" s="506">
        <v>142</v>
      </c>
      <c r="C35" s="507" t="s">
        <v>1582</v>
      </c>
      <c r="D35" s="293" t="s">
        <v>1600</v>
      </c>
      <c r="E35" s="293" t="s">
        <v>1601</v>
      </c>
      <c r="F35" s="293" t="s">
        <v>1601</v>
      </c>
      <c r="G35" s="508" t="s">
        <v>1601</v>
      </c>
    </row>
    <row r="36" spans="1:7" x14ac:dyDescent="0.2">
      <c r="A36" s="505">
        <v>35</v>
      </c>
      <c r="B36" s="506">
        <v>42</v>
      </c>
      <c r="C36" s="507" t="s">
        <v>36</v>
      </c>
      <c r="D36" s="293" t="s">
        <v>1600</v>
      </c>
      <c r="E36" s="293" t="s">
        <v>1601</v>
      </c>
      <c r="F36" s="293" t="s">
        <v>1601</v>
      </c>
      <c r="G36" s="508" t="s">
        <v>1601</v>
      </c>
    </row>
    <row r="37" spans="1:7" x14ac:dyDescent="0.2">
      <c r="A37" s="505">
        <v>36</v>
      </c>
      <c r="B37" s="506">
        <v>159</v>
      </c>
      <c r="C37" s="507" t="s">
        <v>1023</v>
      </c>
      <c r="D37" s="293" t="s">
        <v>1600</v>
      </c>
      <c r="E37" s="293" t="s">
        <v>1601</v>
      </c>
      <c r="F37" s="293" t="s">
        <v>1601</v>
      </c>
      <c r="G37" s="508" t="s">
        <v>1601</v>
      </c>
    </row>
    <row r="38" spans="1:7" x14ac:dyDescent="0.2">
      <c r="A38" s="505">
        <v>37</v>
      </c>
      <c r="B38" s="506">
        <v>38</v>
      </c>
      <c r="C38" s="507" t="s">
        <v>1027</v>
      </c>
      <c r="D38" s="293" t="s">
        <v>1600</v>
      </c>
      <c r="E38" s="293" t="s">
        <v>1601</v>
      </c>
      <c r="F38" s="293" t="s">
        <v>1601</v>
      </c>
      <c r="G38" s="508" t="s">
        <v>1601</v>
      </c>
    </row>
    <row r="39" spans="1:7" x14ac:dyDescent="0.2">
      <c r="A39" s="505">
        <v>38</v>
      </c>
      <c r="B39" s="506">
        <v>615</v>
      </c>
      <c r="C39" s="507" t="s">
        <v>1156</v>
      </c>
      <c r="D39" s="293" t="s">
        <v>1600</v>
      </c>
      <c r="E39" s="293" t="s">
        <v>1601</v>
      </c>
      <c r="F39" s="293" t="s">
        <v>1601</v>
      </c>
      <c r="G39" s="508" t="s">
        <v>1601</v>
      </c>
    </row>
    <row r="40" spans="1:7" x14ac:dyDescent="0.2">
      <c r="A40" s="505">
        <v>39</v>
      </c>
      <c r="B40" s="506">
        <v>65</v>
      </c>
      <c r="C40" s="507" t="s">
        <v>737</v>
      </c>
      <c r="D40" s="293" t="s">
        <v>1600</v>
      </c>
      <c r="E40" s="293" t="s">
        <v>1601</v>
      </c>
      <c r="F40" s="293" t="s">
        <v>1601</v>
      </c>
      <c r="G40" s="508" t="s">
        <v>1601</v>
      </c>
    </row>
    <row r="41" spans="1:7" x14ac:dyDescent="0.2">
      <c r="A41" s="505">
        <v>40</v>
      </c>
      <c r="B41" s="506">
        <v>441</v>
      </c>
      <c r="C41" s="507" t="s">
        <v>670</v>
      </c>
      <c r="D41" s="293" t="s">
        <v>1600</v>
      </c>
      <c r="E41" s="293" t="s">
        <v>1601</v>
      </c>
      <c r="F41" s="293" t="s">
        <v>1601</v>
      </c>
      <c r="G41" s="508" t="s">
        <v>1601</v>
      </c>
    </row>
    <row r="42" spans="1:7" x14ac:dyDescent="0.2">
      <c r="A42" s="505">
        <v>41</v>
      </c>
      <c r="B42" s="506">
        <v>616</v>
      </c>
      <c r="C42" s="507" t="s">
        <v>671</v>
      </c>
      <c r="D42" s="293" t="s">
        <v>1600</v>
      </c>
      <c r="E42" s="293" t="s">
        <v>1601</v>
      </c>
      <c r="F42" s="293" t="s">
        <v>1601</v>
      </c>
      <c r="G42" s="508" t="s">
        <v>1601</v>
      </c>
    </row>
    <row r="43" spans="1:7" ht="25.5" x14ac:dyDescent="0.2">
      <c r="A43" s="505">
        <v>42</v>
      </c>
      <c r="B43" s="506">
        <v>289</v>
      </c>
      <c r="C43" s="507" t="s">
        <v>1053</v>
      </c>
      <c r="D43" s="293" t="s">
        <v>1600</v>
      </c>
      <c r="E43" s="293" t="s">
        <v>1601</v>
      </c>
      <c r="F43" s="293" t="s">
        <v>1601</v>
      </c>
      <c r="G43" s="508" t="s">
        <v>1601</v>
      </c>
    </row>
    <row r="44" spans="1:7" ht="26.25" thickBot="1" x14ac:dyDescent="0.25">
      <c r="A44" s="511">
        <v>43</v>
      </c>
      <c r="B44" s="512">
        <v>163</v>
      </c>
      <c r="C44" s="513" t="s">
        <v>38</v>
      </c>
      <c r="D44" s="519" t="s">
        <v>1600</v>
      </c>
      <c r="E44" s="519" t="s">
        <v>1601</v>
      </c>
      <c r="F44" s="519" t="s">
        <v>1601</v>
      </c>
      <c r="G44" s="514" t="s">
        <v>1601</v>
      </c>
    </row>
  </sheetData>
  <autoFilter ref="A1:G1">
    <sortState ref="A2:G44">
      <sortCondition ref="C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"/>
  <sheetViews>
    <sheetView topLeftCell="A7" zoomScale="55" zoomScaleNormal="55" workbookViewId="0">
      <selection activeCell="A23" sqref="A23:AF23"/>
    </sheetView>
  </sheetViews>
  <sheetFormatPr defaultRowHeight="12.75" x14ac:dyDescent="0.2"/>
  <sheetData>
    <row r="1" spans="1:32" ht="51.75" thickBot="1" x14ac:dyDescent="0.25">
      <c r="A1" s="798"/>
      <c r="B1" s="798"/>
      <c r="C1" s="798"/>
      <c r="D1" s="798"/>
      <c r="E1" s="798" t="s">
        <v>1605</v>
      </c>
      <c r="F1" s="520" t="s">
        <v>1668</v>
      </c>
      <c r="G1" s="798" t="s">
        <v>1520</v>
      </c>
      <c r="H1" s="798" t="s">
        <v>1606</v>
      </c>
      <c r="I1" s="798" t="s">
        <v>1607</v>
      </c>
    </row>
    <row r="2" spans="1:32" ht="26.25" thickBot="1" x14ac:dyDescent="0.25">
      <c r="A2" s="798" t="s">
        <v>901</v>
      </c>
      <c r="B2" s="798" t="s">
        <v>923</v>
      </c>
      <c r="C2" s="798" t="s">
        <v>771</v>
      </c>
      <c r="D2" s="798" t="s">
        <v>775</v>
      </c>
      <c r="E2" s="520" t="s">
        <v>1608</v>
      </c>
      <c r="F2" s="520" t="s">
        <v>1608</v>
      </c>
      <c r="G2" s="520" t="s">
        <v>1609</v>
      </c>
      <c r="H2" s="520" t="s">
        <v>904</v>
      </c>
      <c r="I2" s="520" t="s">
        <v>1610</v>
      </c>
      <c r="J2" s="515" t="s">
        <v>901</v>
      </c>
      <c r="K2" s="516" t="s">
        <v>923</v>
      </c>
      <c r="L2" s="517" t="s">
        <v>1074</v>
      </c>
      <c r="M2" s="518" t="s">
        <v>1565</v>
      </c>
      <c r="N2" s="518" t="s">
        <v>1566</v>
      </c>
      <c r="O2" s="518" t="s">
        <v>1567</v>
      </c>
      <c r="P2" s="518" t="s">
        <v>1568</v>
      </c>
      <c r="Q2" s="518" t="s">
        <v>1569</v>
      </c>
      <c r="R2" s="518" t="s">
        <v>1570</v>
      </c>
      <c r="S2" s="518" t="s">
        <v>1571</v>
      </c>
      <c r="T2" s="516" t="s">
        <v>1572</v>
      </c>
      <c r="U2" s="529" t="s">
        <v>901</v>
      </c>
      <c r="V2" s="530" t="s">
        <v>923</v>
      </c>
      <c r="W2" s="530" t="s">
        <v>771</v>
      </c>
      <c r="X2" s="530" t="s">
        <v>775</v>
      </c>
      <c r="Y2" s="521" t="s">
        <v>1584</v>
      </c>
      <c r="Z2" s="521" t="s">
        <v>1585</v>
      </c>
      <c r="AA2" s="521" t="s">
        <v>1586</v>
      </c>
      <c r="AB2" s="521" t="s">
        <v>1628</v>
      </c>
      <c r="AC2" s="521" t="s">
        <v>1629</v>
      </c>
      <c r="AD2" s="521" t="s">
        <v>1589</v>
      </c>
      <c r="AE2" s="521" t="s">
        <v>1590</v>
      </c>
      <c r="AF2" s="522" t="s">
        <v>1591</v>
      </c>
    </row>
    <row r="3" spans="1:32" ht="25.5" x14ac:dyDescent="0.2">
      <c r="A3" s="505">
        <v>1</v>
      </c>
      <c r="B3" s="506">
        <v>11</v>
      </c>
      <c r="C3" s="507" t="s">
        <v>362</v>
      </c>
      <c r="D3" s="506" t="s">
        <v>1100</v>
      </c>
      <c r="E3" s="508" t="s">
        <v>509</v>
      </c>
      <c r="F3" s="508">
        <v>0.46</v>
      </c>
      <c r="G3" s="508">
        <v>100</v>
      </c>
      <c r="H3" s="506" t="s">
        <v>542</v>
      </c>
      <c r="I3" s="527" t="s">
        <v>1611</v>
      </c>
      <c r="J3" s="523">
        <v>1</v>
      </c>
      <c r="K3" s="506">
        <v>11</v>
      </c>
      <c r="L3" s="507" t="s">
        <v>362</v>
      </c>
      <c r="M3" s="526" t="s">
        <v>509</v>
      </c>
      <c r="N3" s="526" t="s">
        <v>509</v>
      </c>
      <c r="O3" s="526" t="s">
        <v>509</v>
      </c>
      <c r="P3" s="526" t="s">
        <v>509</v>
      </c>
      <c r="Q3" s="526" t="s">
        <v>509</v>
      </c>
      <c r="R3" s="526" t="s">
        <v>509</v>
      </c>
      <c r="S3" s="526" t="s">
        <v>509</v>
      </c>
      <c r="T3" s="524" t="s">
        <v>1526</v>
      </c>
      <c r="U3" s="523">
        <v>1</v>
      </c>
      <c r="V3" s="506">
        <v>11</v>
      </c>
      <c r="W3" s="507" t="s">
        <v>362</v>
      </c>
      <c r="X3" s="506" t="s">
        <v>1100</v>
      </c>
      <c r="Y3" s="526" t="s">
        <v>509</v>
      </c>
      <c r="Z3" s="526" t="s">
        <v>509</v>
      </c>
      <c r="AA3" s="526" t="s">
        <v>509</v>
      </c>
      <c r="AB3" s="526" t="s">
        <v>509</v>
      </c>
      <c r="AC3" s="526" t="s">
        <v>509</v>
      </c>
      <c r="AD3" s="526" t="s">
        <v>509</v>
      </c>
      <c r="AE3" s="526" t="s">
        <v>509</v>
      </c>
      <c r="AF3" s="524" t="s">
        <v>509</v>
      </c>
    </row>
    <row r="4" spans="1:32" ht="38.25" x14ac:dyDescent="0.2">
      <c r="A4" s="505">
        <v>2</v>
      </c>
      <c r="B4" s="506">
        <v>14</v>
      </c>
      <c r="C4" s="507" t="s">
        <v>363</v>
      </c>
      <c r="D4" s="506" t="s">
        <v>1101</v>
      </c>
      <c r="E4" s="508" t="s">
        <v>509</v>
      </c>
      <c r="F4" s="508">
        <v>0.21</v>
      </c>
      <c r="G4" s="508" t="s">
        <v>1527</v>
      </c>
      <c r="H4" s="506" t="s">
        <v>542</v>
      </c>
      <c r="I4" s="527" t="s">
        <v>1612</v>
      </c>
      <c r="J4" s="523">
        <v>2</v>
      </c>
      <c r="K4" s="506">
        <v>14</v>
      </c>
      <c r="L4" s="507" t="s">
        <v>363</v>
      </c>
      <c r="M4" s="526" t="s">
        <v>509</v>
      </c>
      <c r="N4" s="526" t="s">
        <v>509</v>
      </c>
      <c r="O4" s="526" t="s">
        <v>509</v>
      </c>
      <c r="P4" s="526" t="s">
        <v>509</v>
      </c>
      <c r="Q4" s="526" t="s">
        <v>509</v>
      </c>
      <c r="R4" s="526" t="s">
        <v>509</v>
      </c>
      <c r="S4" s="526" t="s">
        <v>509</v>
      </c>
      <c r="T4" s="524" t="s">
        <v>1580</v>
      </c>
      <c r="U4" s="523">
        <v>2</v>
      </c>
      <c r="V4" s="506">
        <v>14</v>
      </c>
      <c r="W4" s="507" t="s">
        <v>363</v>
      </c>
      <c r="X4" s="506" t="s">
        <v>1101</v>
      </c>
      <c r="Y4" s="526" t="s">
        <v>509</v>
      </c>
      <c r="Z4" s="526" t="s">
        <v>509</v>
      </c>
      <c r="AA4" s="526" t="s">
        <v>509</v>
      </c>
      <c r="AB4" s="526" t="s">
        <v>509</v>
      </c>
      <c r="AC4" s="526" t="s">
        <v>509</v>
      </c>
      <c r="AD4" s="526" t="s">
        <v>509</v>
      </c>
      <c r="AE4" s="526" t="s">
        <v>509</v>
      </c>
      <c r="AF4" s="524" t="s">
        <v>509</v>
      </c>
    </row>
    <row r="5" spans="1:32" ht="38.25" x14ac:dyDescent="0.2">
      <c r="A5" s="505">
        <v>3</v>
      </c>
      <c r="B5" s="506">
        <v>714</v>
      </c>
      <c r="C5" s="507" t="s">
        <v>431</v>
      </c>
      <c r="D5" s="506" t="s">
        <v>1613</v>
      </c>
      <c r="E5" s="508" t="s">
        <v>910</v>
      </c>
      <c r="F5" s="508" t="s">
        <v>509</v>
      </c>
      <c r="G5" s="508" t="s">
        <v>1614</v>
      </c>
      <c r="H5" s="506">
        <v>2.2000000000000002</v>
      </c>
      <c r="I5" s="527" t="s">
        <v>1612</v>
      </c>
      <c r="J5" s="523">
        <v>3</v>
      </c>
      <c r="K5" s="506">
        <v>714</v>
      </c>
      <c r="L5" s="507" t="s">
        <v>431</v>
      </c>
      <c r="M5" s="526" t="s">
        <v>509</v>
      </c>
      <c r="N5" s="526" t="s">
        <v>509</v>
      </c>
      <c r="O5" s="526" t="s">
        <v>509</v>
      </c>
      <c r="P5" s="526" t="s">
        <v>509</v>
      </c>
      <c r="Q5" s="526" t="s">
        <v>509</v>
      </c>
      <c r="R5" s="526" t="s">
        <v>509</v>
      </c>
      <c r="S5" s="526" t="s">
        <v>509</v>
      </c>
      <c r="T5" s="524" t="s">
        <v>1526</v>
      </c>
      <c r="U5" s="523">
        <v>3</v>
      </c>
      <c r="V5" s="506">
        <v>714</v>
      </c>
      <c r="W5" s="507" t="s">
        <v>431</v>
      </c>
      <c r="X5" s="506" t="s">
        <v>1613</v>
      </c>
      <c r="Y5" s="526" t="s">
        <v>509</v>
      </c>
      <c r="Z5" s="526" t="s">
        <v>509</v>
      </c>
      <c r="AA5" s="526" t="s">
        <v>509</v>
      </c>
      <c r="AB5" s="526" t="s">
        <v>509</v>
      </c>
      <c r="AC5" s="526" t="s">
        <v>509</v>
      </c>
      <c r="AD5" s="526" t="s">
        <v>509</v>
      </c>
      <c r="AE5" s="526" t="s">
        <v>509</v>
      </c>
      <c r="AF5" s="524" t="s">
        <v>509</v>
      </c>
    </row>
    <row r="6" spans="1:32" ht="38.25" x14ac:dyDescent="0.2">
      <c r="A6" s="505">
        <v>4</v>
      </c>
      <c r="B6" s="506">
        <v>705</v>
      </c>
      <c r="C6" s="507" t="s">
        <v>430</v>
      </c>
      <c r="D6" s="506" t="s">
        <v>1613</v>
      </c>
      <c r="E6" s="508" t="s">
        <v>1615</v>
      </c>
      <c r="F6" s="508" t="s">
        <v>1616</v>
      </c>
      <c r="G6" s="508">
        <v>74</v>
      </c>
      <c r="H6" s="506">
        <v>3.4</v>
      </c>
      <c r="I6" s="527" t="s">
        <v>1612</v>
      </c>
      <c r="J6" s="523">
        <v>4</v>
      </c>
      <c r="K6" s="506">
        <v>705</v>
      </c>
      <c r="L6" s="507" t="s">
        <v>430</v>
      </c>
      <c r="M6" s="526" t="s">
        <v>1573</v>
      </c>
      <c r="N6" s="526" t="s">
        <v>1573</v>
      </c>
      <c r="O6" s="526" t="s">
        <v>1573</v>
      </c>
      <c r="P6" s="526" t="s">
        <v>1573</v>
      </c>
      <c r="Q6" s="526" t="s">
        <v>1573</v>
      </c>
      <c r="R6" s="526" t="s">
        <v>1573</v>
      </c>
      <c r="S6" s="526" t="s">
        <v>509</v>
      </c>
      <c r="T6" s="524" t="s">
        <v>1526</v>
      </c>
      <c r="U6" s="523">
        <v>4</v>
      </c>
      <c r="V6" s="506">
        <v>705</v>
      </c>
      <c r="W6" s="507" t="s">
        <v>430</v>
      </c>
      <c r="X6" s="506" t="s">
        <v>1613</v>
      </c>
      <c r="Y6" s="526" t="s">
        <v>509</v>
      </c>
      <c r="Z6" s="526" t="s">
        <v>509</v>
      </c>
      <c r="AA6" s="526" t="s">
        <v>509</v>
      </c>
      <c r="AB6" s="526" t="s">
        <v>509</v>
      </c>
      <c r="AC6" s="526" t="s">
        <v>509</v>
      </c>
      <c r="AD6" s="526" t="s">
        <v>509</v>
      </c>
      <c r="AE6" s="526" t="s">
        <v>509</v>
      </c>
      <c r="AF6" s="524" t="s">
        <v>509</v>
      </c>
    </row>
    <row r="7" spans="1:32" ht="38.25" x14ac:dyDescent="0.2">
      <c r="A7" s="505">
        <v>5</v>
      </c>
      <c r="B7" s="524">
        <v>651</v>
      </c>
      <c r="C7" s="510" t="s">
        <v>420</v>
      </c>
      <c r="D7" s="506" t="s">
        <v>1098</v>
      </c>
      <c r="E7" s="508" t="s">
        <v>509</v>
      </c>
      <c r="F7" s="508" t="s">
        <v>1617</v>
      </c>
      <c r="G7" s="508">
        <v>140</v>
      </c>
      <c r="H7" s="506">
        <v>2.2999999999999998</v>
      </c>
      <c r="I7" s="527" t="s">
        <v>1612</v>
      </c>
      <c r="J7" s="523">
        <v>5</v>
      </c>
      <c r="K7" s="506">
        <v>651</v>
      </c>
      <c r="L7" s="507" t="s">
        <v>420</v>
      </c>
      <c r="M7" s="526" t="s">
        <v>1573</v>
      </c>
      <c r="N7" s="526" t="s">
        <v>1573</v>
      </c>
      <c r="O7" s="526" t="s">
        <v>1573</v>
      </c>
      <c r="P7" s="526" t="s">
        <v>1573</v>
      </c>
      <c r="Q7" s="526" t="s">
        <v>1573</v>
      </c>
      <c r="R7" s="526" t="s">
        <v>1573</v>
      </c>
      <c r="S7" s="526" t="s">
        <v>509</v>
      </c>
      <c r="T7" s="524" t="s">
        <v>1574</v>
      </c>
      <c r="U7" s="523">
        <v>5</v>
      </c>
      <c r="V7" s="524">
        <v>651</v>
      </c>
      <c r="W7" s="510" t="s">
        <v>420</v>
      </c>
      <c r="X7" s="524" t="s">
        <v>1098</v>
      </c>
      <c r="Y7" s="526" t="s">
        <v>509</v>
      </c>
      <c r="Z7" s="526" t="s">
        <v>509</v>
      </c>
      <c r="AA7" s="526" t="s">
        <v>509</v>
      </c>
      <c r="AB7" s="526" t="s">
        <v>509</v>
      </c>
      <c r="AC7" s="526" t="s">
        <v>509</v>
      </c>
      <c r="AD7" s="526" t="s">
        <v>509</v>
      </c>
      <c r="AE7" s="526" t="s">
        <v>509</v>
      </c>
      <c r="AF7" s="524" t="s">
        <v>509</v>
      </c>
    </row>
    <row r="8" spans="1:32" ht="38.25" x14ac:dyDescent="0.2">
      <c r="A8" s="505">
        <v>6</v>
      </c>
      <c r="B8" s="506">
        <v>576</v>
      </c>
      <c r="C8" s="507" t="s">
        <v>409</v>
      </c>
      <c r="D8" s="506" t="s">
        <v>1096</v>
      </c>
      <c r="E8" s="508" t="s">
        <v>1527</v>
      </c>
      <c r="F8" s="508" t="s">
        <v>509</v>
      </c>
      <c r="G8" s="508">
        <v>160</v>
      </c>
      <c r="H8" s="506">
        <v>3</v>
      </c>
      <c r="I8" s="527" t="s">
        <v>1612</v>
      </c>
      <c r="J8" s="523">
        <v>6</v>
      </c>
      <c r="K8" s="506">
        <v>576</v>
      </c>
      <c r="L8" s="507" t="s">
        <v>409</v>
      </c>
      <c r="M8" s="526" t="s">
        <v>509</v>
      </c>
      <c r="N8" s="526" t="s">
        <v>910</v>
      </c>
      <c r="O8" s="526" t="s">
        <v>509</v>
      </c>
      <c r="P8" s="526" t="s">
        <v>509</v>
      </c>
      <c r="Q8" s="526" t="s">
        <v>509</v>
      </c>
      <c r="R8" s="526" t="s">
        <v>509</v>
      </c>
      <c r="S8" s="526" t="s">
        <v>509</v>
      </c>
      <c r="T8" s="524" t="s">
        <v>1576</v>
      </c>
      <c r="U8" s="523">
        <v>6</v>
      </c>
      <c r="V8" s="506">
        <v>576</v>
      </c>
      <c r="W8" s="507" t="s">
        <v>409</v>
      </c>
      <c r="X8" s="506" t="s">
        <v>1096</v>
      </c>
      <c r="Y8" s="526" t="s">
        <v>509</v>
      </c>
      <c r="Z8" s="526" t="s">
        <v>509</v>
      </c>
      <c r="AA8" s="526" t="s">
        <v>509</v>
      </c>
      <c r="AB8" s="526" t="s">
        <v>509</v>
      </c>
      <c r="AC8" s="526" t="s">
        <v>509</v>
      </c>
      <c r="AD8" s="526" t="s">
        <v>509</v>
      </c>
      <c r="AE8" s="526" t="s">
        <v>509</v>
      </c>
      <c r="AF8" s="524" t="s">
        <v>509</v>
      </c>
    </row>
    <row r="9" spans="1:32" ht="14.25" x14ac:dyDescent="0.2">
      <c r="A9" s="505">
        <v>7</v>
      </c>
      <c r="B9" s="506">
        <v>1020</v>
      </c>
      <c r="C9" s="507" t="s">
        <v>449</v>
      </c>
      <c r="D9" s="506" t="s">
        <v>1098</v>
      </c>
      <c r="E9" s="508" t="s">
        <v>509</v>
      </c>
      <c r="F9" s="508" t="s">
        <v>1617</v>
      </c>
      <c r="G9" s="508">
        <v>140</v>
      </c>
      <c r="H9" s="506" t="s">
        <v>542</v>
      </c>
      <c r="I9" s="527" t="s">
        <v>1612</v>
      </c>
      <c r="J9" s="523">
        <v>7</v>
      </c>
      <c r="K9" s="506">
        <v>1020</v>
      </c>
      <c r="L9" s="507" t="s">
        <v>449</v>
      </c>
      <c r="M9" s="526" t="s">
        <v>1573</v>
      </c>
      <c r="N9" s="526" t="s">
        <v>1573</v>
      </c>
      <c r="O9" s="526" t="s">
        <v>1573</v>
      </c>
      <c r="P9" s="526" t="s">
        <v>1573</v>
      </c>
      <c r="Q9" s="526" t="s">
        <v>1573</v>
      </c>
      <c r="R9" s="526" t="s">
        <v>1573</v>
      </c>
      <c r="S9" s="526" t="s">
        <v>509</v>
      </c>
      <c r="T9" s="524" t="s">
        <v>1574</v>
      </c>
      <c r="U9" s="523">
        <v>7</v>
      </c>
      <c r="V9" s="506">
        <v>1020</v>
      </c>
      <c r="W9" s="507" t="s">
        <v>449</v>
      </c>
      <c r="X9" s="506" t="s">
        <v>1098</v>
      </c>
      <c r="Y9" s="526" t="s">
        <v>509</v>
      </c>
      <c r="Z9" s="526" t="s">
        <v>509</v>
      </c>
      <c r="AA9" s="526" t="s">
        <v>509</v>
      </c>
      <c r="AB9" s="526" t="s">
        <v>509</v>
      </c>
      <c r="AC9" s="526" t="s">
        <v>509</v>
      </c>
      <c r="AD9" s="526" t="s">
        <v>509</v>
      </c>
      <c r="AE9" s="526" t="s">
        <v>509</v>
      </c>
      <c r="AF9" s="524" t="s">
        <v>509</v>
      </c>
    </row>
    <row r="10" spans="1:32" ht="38.25" x14ac:dyDescent="0.2">
      <c r="A10" s="505">
        <v>8</v>
      </c>
      <c r="B10" s="506">
        <v>895</v>
      </c>
      <c r="C10" s="507" t="s">
        <v>440</v>
      </c>
      <c r="D10" s="506" t="s">
        <v>1106</v>
      </c>
      <c r="E10" s="508" t="s">
        <v>1618</v>
      </c>
      <c r="F10" s="508" t="s">
        <v>1618</v>
      </c>
      <c r="G10" s="508">
        <v>110</v>
      </c>
      <c r="H10" s="506" t="s">
        <v>542</v>
      </c>
      <c r="I10" s="527" t="s">
        <v>1612</v>
      </c>
      <c r="J10" s="523">
        <v>8</v>
      </c>
      <c r="K10" s="506">
        <v>895</v>
      </c>
      <c r="L10" s="507" t="s">
        <v>440</v>
      </c>
      <c r="M10" s="526" t="s">
        <v>1573</v>
      </c>
      <c r="N10" s="526" t="s">
        <v>540</v>
      </c>
      <c r="O10" s="526" t="s">
        <v>1573</v>
      </c>
      <c r="P10" s="526" t="s">
        <v>1573</v>
      </c>
      <c r="Q10" s="526" t="s">
        <v>1623</v>
      </c>
      <c r="R10" s="526" t="s">
        <v>1573</v>
      </c>
      <c r="S10" s="526" t="s">
        <v>509</v>
      </c>
      <c r="T10" s="524" t="s">
        <v>1526</v>
      </c>
      <c r="U10" s="523">
        <v>8</v>
      </c>
      <c r="V10" s="506">
        <v>895</v>
      </c>
      <c r="W10" s="507" t="s">
        <v>440</v>
      </c>
      <c r="X10" s="506" t="s">
        <v>1106</v>
      </c>
      <c r="Y10" s="526" t="s">
        <v>509</v>
      </c>
      <c r="Z10" s="526" t="s">
        <v>509</v>
      </c>
      <c r="AA10" s="526" t="s">
        <v>509</v>
      </c>
      <c r="AB10" s="526" t="s">
        <v>509</v>
      </c>
      <c r="AC10" s="526" t="s">
        <v>509</v>
      </c>
      <c r="AD10" s="526" t="s">
        <v>509</v>
      </c>
      <c r="AE10" s="526" t="s">
        <v>509</v>
      </c>
      <c r="AF10" s="524" t="s">
        <v>509</v>
      </c>
    </row>
    <row r="11" spans="1:32" ht="25.5" x14ac:dyDescent="0.2">
      <c r="A11" s="505">
        <v>9</v>
      </c>
      <c r="B11" s="506">
        <v>162</v>
      </c>
      <c r="C11" s="507" t="s">
        <v>380</v>
      </c>
      <c r="D11" s="506" t="s">
        <v>1106</v>
      </c>
      <c r="E11" s="508" t="s">
        <v>912</v>
      </c>
      <c r="F11" s="508" t="s">
        <v>1618</v>
      </c>
      <c r="G11" s="508">
        <v>91</v>
      </c>
      <c r="H11" s="506">
        <v>2</v>
      </c>
      <c r="I11" s="527" t="s">
        <v>1612</v>
      </c>
      <c r="J11" s="523">
        <v>9</v>
      </c>
      <c r="K11" s="506">
        <v>162</v>
      </c>
      <c r="L11" s="507" t="s">
        <v>380</v>
      </c>
      <c r="M11" s="526" t="s">
        <v>1573</v>
      </c>
      <c r="N11" s="526" t="s">
        <v>1573</v>
      </c>
      <c r="O11" s="526" t="s">
        <v>1573</v>
      </c>
      <c r="P11" s="526" t="s">
        <v>1573</v>
      </c>
      <c r="Q11" s="526" t="s">
        <v>1573</v>
      </c>
      <c r="R11" s="526" t="s">
        <v>1573</v>
      </c>
      <c r="S11" s="526" t="s">
        <v>509</v>
      </c>
      <c r="T11" s="524" t="s">
        <v>1526</v>
      </c>
      <c r="U11" s="523">
        <v>9</v>
      </c>
      <c r="V11" s="506">
        <v>162</v>
      </c>
      <c r="W11" s="507" t="s">
        <v>380</v>
      </c>
      <c r="X11" s="506" t="s">
        <v>1106</v>
      </c>
      <c r="Y11" s="526" t="s">
        <v>509</v>
      </c>
      <c r="Z11" s="526" t="s">
        <v>509</v>
      </c>
      <c r="AA11" s="526" t="s">
        <v>509</v>
      </c>
      <c r="AB11" s="526" t="s">
        <v>509</v>
      </c>
      <c r="AC11" s="526" t="s">
        <v>509</v>
      </c>
      <c r="AD11" s="526" t="s">
        <v>509</v>
      </c>
      <c r="AE11" s="526" t="s">
        <v>509</v>
      </c>
      <c r="AF11" s="524" t="s">
        <v>509</v>
      </c>
    </row>
    <row r="12" spans="1:32" ht="51" x14ac:dyDescent="0.2">
      <c r="A12" s="523">
        <v>10</v>
      </c>
      <c r="B12" s="506">
        <v>164</v>
      </c>
      <c r="C12" s="507" t="s">
        <v>381</v>
      </c>
      <c r="D12" s="506" t="s">
        <v>1619</v>
      </c>
      <c r="E12" s="524" t="s">
        <v>509</v>
      </c>
      <c r="F12" s="524" t="s">
        <v>542</v>
      </c>
      <c r="G12" s="524">
        <v>180</v>
      </c>
      <c r="H12" s="506"/>
      <c r="I12" s="527" t="s">
        <v>1612</v>
      </c>
      <c r="J12" s="523">
        <v>10</v>
      </c>
      <c r="K12" s="506">
        <v>164</v>
      </c>
      <c r="L12" s="507" t="s">
        <v>381</v>
      </c>
      <c r="M12" s="526" t="s">
        <v>509</v>
      </c>
      <c r="N12" s="526" t="s">
        <v>509</v>
      </c>
      <c r="O12" s="526" t="s">
        <v>509</v>
      </c>
      <c r="P12" s="526" t="s">
        <v>509</v>
      </c>
      <c r="Q12" s="526" t="s">
        <v>509</v>
      </c>
      <c r="R12" s="526" t="s">
        <v>509</v>
      </c>
      <c r="S12" s="526" t="s">
        <v>509</v>
      </c>
      <c r="T12" s="524" t="s">
        <v>1580</v>
      </c>
      <c r="U12" s="523">
        <v>10</v>
      </c>
      <c r="V12" s="506">
        <v>164</v>
      </c>
      <c r="W12" s="507" t="s">
        <v>381</v>
      </c>
      <c r="X12" s="506" t="s">
        <v>1619</v>
      </c>
      <c r="Y12" s="526" t="s">
        <v>509</v>
      </c>
      <c r="Z12" s="526" t="s">
        <v>509</v>
      </c>
      <c r="AA12" s="526" t="s">
        <v>509</v>
      </c>
      <c r="AB12" s="526" t="s">
        <v>509</v>
      </c>
      <c r="AC12" s="526" t="s">
        <v>509</v>
      </c>
      <c r="AD12" s="526" t="s">
        <v>509</v>
      </c>
      <c r="AE12" s="526" t="s">
        <v>509</v>
      </c>
      <c r="AF12" s="524" t="s">
        <v>509</v>
      </c>
    </row>
    <row r="13" spans="1:32" ht="51" x14ac:dyDescent="0.2">
      <c r="A13" s="505">
        <v>11</v>
      </c>
      <c r="B13" s="506">
        <v>203</v>
      </c>
      <c r="C13" s="510" t="s">
        <v>383</v>
      </c>
      <c r="D13" s="506" t="s">
        <v>1619</v>
      </c>
      <c r="E13" s="508" t="s">
        <v>911</v>
      </c>
      <c r="F13" s="508" t="s">
        <v>1617</v>
      </c>
      <c r="G13" s="508">
        <v>86</v>
      </c>
      <c r="H13" s="506">
        <v>6.3</v>
      </c>
      <c r="I13" s="527" t="s">
        <v>1612</v>
      </c>
      <c r="J13" s="523">
        <v>11</v>
      </c>
      <c r="K13" s="506">
        <v>203</v>
      </c>
      <c r="L13" s="507" t="s">
        <v>383</v>
      </c>
      <c r="M13" s="526" t="s">
        <v>1573</v>
      </c>
      <c r="N13" s="526" t="s">
        <v>910</v>
      </c>
      <c r="O13" s="526" t="s">
        <v>1573</v>
      </c>
      <c r="P13" s="526" t="s">
        <v>1573</v>
      </c>
      <c r="Q13" s="526" t="s">
        <v>1573</v>
      </c>
      <c r="R13" s="526" t="s">
        <v>1573</v>
      </c>
      <c r="S13" s="526" t="s">
        <v>1526</v>
      </c>
      <c r="T13" s="524" t="s">
        <v>540</v>
      </c>
      <c r="U13" s="523">
        <v>11</v>
      </c>
      <c r="V13" s="506">
        <v>203</v>
      </c>
      <c r="W13" s="510" t="s">
        <v>383</v>
      </c>
      <c r="X13" s="524" t="s">
        <v>1619</v>
      </c>
      <c r="Y13" s="526" t="s">
        <v>509</v>
      </c>
      <c r="Z13" s="526" t="s">
        <v>509</v>
      </c>
      <c r="AA13" s="526" t="s">
        <v>509</v>
      </c>
      <c r="AB13" s="526" t="s">
        <v>509</v>
      </c>
      <c r="AC13" s="526" t="s">
        <v>509</v>
      </c>
      <c r="AD13" s="526" t="s">
        <v>509</v>
      </c>
      <c r="AE13" s="526" t="s">
        <v>509</v>
      </c>
      <c r="AF13" s="524" t="s">
        <v>509</v>
      </c>
    </row>
    <row r="14" spans="1:32" ht="25.5" x14ac:dyDescent="0.2">
      <c r="A14" s="505">
        <v>12</v>
      </c>
      <c r="B14" s="506">
        <v>680</v>
      </c>
      <c r="C14" s="507" t="s">
        <v>425</v>
      </c>
      <c r="D14" s="506" t="s">
        <v>1102</v>
      </c>
      <c r="E14" s="508" t="s">
        <v>1527</v>
      </c>
      <c r="F14" s="508" t="s">
        <v>509</v>
      </c>
      <c r="G14" s="508">
        <v>93</v>
      </c>
      <c r="H14" s="506" t="s">
        <v>542</v>
      </c>
      <c r="I14" s="527" t="s">
        <v>1612</v>
      </c>
      <c r="J14" s="523">
        <v>12</v>
      </c>
      <c r="K14" s="506">
        <v>680</v>
      </c>
      <c r="L14" s="507" t="s">
        <v>425</v>
      </c>
      <c r="M14" s="526" t="s">
        <v>509</v>
      </c>
      <c r="N14" s="526" t="s">
        <v>509</v>
      </c>
      <c r="O14" s="526" t="s">
        <v>509</v>
      </c>
      <c r="P14" s="526" t="s">
        <v>509</v>
      </c>
      <c r="Q14" s="526" t="s">
        <v>509</v>
      </c>
      <c r="R14" s="526" t="s">
        <v>509</v>
      </c>
      <c r="S14" s="526" t="s">
        <v>509</v>
      </c>
      <c r="T14" s="524" t="s">
        <v>1527</v>
      </c>
      <c r="U14" s="523">
        <v>12</v>
      </c>
      <c r="V14" s="506">
        <v>680</v>
      </c>
      <c r="W14" s="507" t="s">
        <v>425</v>
      </c>
      <c r="X14" s="506" t="s">
        <v>1102</v>
      </c>
      <c r="Y14" s="526" t="s">
        <v>509</v>
      </c>
      <c r="Z14" s="526" t="s">
        <v>509</v>
      </c>
      <c r="AA14" s="526" t="s">
        <v>509</v>
      </c>
      <c r="AB14" s="526" t="s">
        <v>509</v>
      </c>
      <c r="AC14" s="526" t="s">
        <v>509</v>
      </c>
      <c r="AD14" s="526" t="s">
        <v>509</v>
      </c>
      <c r="AE14" s="526" t="s">
        <v>509</v>
      </c>
      <c r="AF14" s="524" t="s">
        <v>509</v>
      </c>
    </row>
    <row r="15" spans="1:32" ht="25.5" x14ac:dyDescent="0.2">
      <c r="A15" s="505">
        <v>13</v>
      </c>
      <c r="B15" s="506">
        <v>683</v>
      </c>
      <c r="C15" s="507" t="s">
        <v>426</v>
      </c>
      <c r="D15" s="506" t="s">
        <v>1102</v>
      </c>
      <c r="E15" s="508" t="s">
        <v>509</v>
      </c>
      <c r="F15" s="508" t="s">
        <v>509</v>
      </c>
      <c r="G15" s="508" t="s">
        <v>1561</v>
      </c>
      <c r="H15" s="506" t="s">
        <v>542</v>
      </c>
      <c r="I15" s="527" t="s">
        <v>1612</v>
      </c>
      <c r="J15" s="523">
        <v>13</v>
      </c>
      <c r="K15" s="506">
        <v>683</v>
      </c>
      <c r="L15" s="507" t="s">
        <v>426</v>
      </c>
      <c r="M15" s="526" t="s">
        <v>509</v>
      </c>
      <c r="N15" s="526" t="s">
        <v>509</v>
      </c>
      <c r="O15" s="526" t="s">
        <v>509</v>
      </c>
      <c r="P15" s="526" t="s">
        <v>1624</v>
      </c>
      <c r="Q15" s="526" t="s">
        <v>509</v>
      </c>
      <c r="R15" s="526" t="s">
        <v>1624</v>
      </c>
      <c r="S15" s="526" t="s">
        <v>509</v>
      </c>
      <c r="T15" s="524" t="s">
        <v>1625</v>
      </c>
      <c r="U15" s="523">
        <v>13</v>
      </c>
      <c r="V15" s="506">
        <v>683</v>
      </c>
      <c r="W15" s="507" t="s">
        <v>426</v>
      </c>
      <c r="X15" s="506" t="s">
        <v>1102</v>
      </c>
      <c r="Y15" s="526" t="s">
        <v>509</v>
      </c>
      <c r="Z15" s="526" t="s">
        <v>509</v>
      </c>
      <c r="AA15" s="526" t="s">
        <v>509</v>
      </c>
      <c r="AB15" s="526" t="s">
        <v>509</v>
      </c>
      <c r="AC15" s="526" t="s">
        <v>509</v>
      </c>
      <c r="AD15" s="526" t="s">
        <v>509</v>
      </c>
      <c r="AE15" s="526" t="s">
        <v>509</v>
      </c>
      <c r="AF15" s="524" t="s">
        <v>509</v>
      </c>
    </row>
    <row r="16" spans="1:32" ht="51" x14ac:dyDescent="0.2">
      <c r="A16" s="505">
        <v>14</v>
      </c>
      <c r="B16" s="506">
        <v>271</v>
      </c>
      <c r="C16" s="507" t="s">
        <v>387</v>
      </c>
      <c r="D16" s="506" t="s">
        <v>1620</v>
      </c>
      <c r="E16" s="508" t="s">
        <v>911</v>
      </c>
      <c r="F16" s="508" t="s">
        <v>1617</v>
      </c>
      <c r="G16" s="508">
        <v>80</v>
      </c>
      <c r="H16" s="506">
        <v>3.4</v>
      </c>
      <c r="I16" s="527" t="s">
        <v>1612</v>
      </c>
      <c r="J16" s="523">
        <v>14</v>
      </c>
      <c r="K16" s="506">
        <v>271</v>
      </c>
      <c r="L16" s="507" t="s">
        <v>387</v>
      </c>
      <c r="M16" s="526" t="s">
        <v>1573</v>
      </c>
      <c r="N16" s="526" t="s">
        <v>1573</v>
      </c>
      <c r="O16" s="526" t="s">
        <v>1573</v>
      </c>
      <c r="P16" s="526" t="s">
        <v>1573</v>
      </c>
      <c r="Q16" s="526" t="s">
        <v>1573</v>
      </c>
      <c r="R16" s="526" t="s">
        <v>1573</v>
      </c>
      <c r="S16" s="526" t="s">
        <v>509</v>
      </c>
      <c r="T16" s="524" t="s">
        <v>1526</v>
      </c>
      <c r="U16" s="523">
        <v>14</v>
      </c>
      <c r="V16" s="506">
        <v>271</v>
      </c>
      <c r="W16" s="507" t="s">
        <v>387</v>
      </c>
      <c r="X16" s="506" t="s">
        <v>1620</v>
      </c>
      <c r="Y16" s="526">
        <v>2</v>
      </c>
      <c r="Z16" s="526">
        <v>1.7</v>
      </c>
      <c r="AA16" s="526" t="s">
        <v>509</v>
      </c>
      <c r="AB16" s="526" t="s">
        <v>509</v>
      </c>
      <c r="AC16" s="526" t="s">
        <v>509</v>
      </c>
      <c r="AD16" s="526">
        <v>6.8</v>
      </c>
      <c r="AE16" s="526" t="s">
        <v>509</v>
      </c>
      <c r="AF16" s="524" t="s">
        <v>509</v>
      </c>
    </row>
    <row r="17" spans="1:32" ht="38.25" x14ac:dyDescent="0.2">
      <c r="A17" s="505">
        <v>15</v>
      </c>
      <c r="B17" s="506">
        <v>975</v>
      </c>
      <c r="C17" s="507" t="s">
        <v>446</v>
      </c>
      <c r="D17" s="506" t="s">
        <v>1621</v>
      </c>
      <c r="E17" s="508" t="s">
        <v>1527</v>
      </c>
      <c r="F17" s="508" t="s">
        <v>509</v>
      </c>
      <c r="G17" s="508">
        <v>65</v>
      </c>
      <c r="H17" s="506">
        <v>4.0999999999999996</v>
      </c>
      <c r="I17" s="527" t="s">
        <v>1612</v>
      </c>
      <c r="J17" s="523">
        <v>15</v>
      </c>
      <c r="K17" s="506">
        <v>975</v>
      </c>
      <c r="L17" s="507" t="s">
        <v>446</v>
      </c>
      <c r="M17" s="526" t="s">
        <v>509</v>
      </c>
      <c r="N17" s="526" t="s">
        <v>1583</v>
      </c>
      <c r="O17" s="526" t="s">
        <v>509</v>
      </c>
      <c r="P17" s="526" t="s">
        <v>509</v>
      </c>
      <c r="Q17" s="526" t="s">
        <v>509</v>
      </c>
      <c r="R17" s="526" t="s">
        <v>509</v>
      </c>
      <c r="S17" s="526" t="s">
        <v>509</v>
      </c>
      <c r="T17" s="524" t="s">
        <v>1527</v>
      </c>
      <c r="U17" s="523">
        <v>15</v>
      </c>
      <c r="V17" s="506">
        <v>975</v>
      </c>
      <c r="W17" s="507" t="s">
        <v>446</v>
      </c>
      <c r="X17" s="506" t="s">
        <v>1621</v>
      </c>
      <c r="Y17" s="526" t="s">
        <v>509</v>
      </c>
      <c r="Z17" s="526" t="s">
        <v>509</v>
      </c>
      <c r="AA17" s="526" t="s">
        <v>509</v>
      </c>
      <c r="AB17" s="526" t="s">
        <v>509</v>
      </c>
      <c r="AC17" s="526" t="s">
        <v>509</v>
      </c>
      <c r="AD17" s="526" t="s">
        <v>509</v>
      </c>
      <c r="AE17" s="526" t="s">
        <v>509</v>
      </c>
      <c r="AF17" s="524" t="s">
        <v>509</v>
      </c>
    </row>
    <row r="18" spans="1:32" ht="51" x14ac:dyDescent="0.2">
      <c r="A18" s="505">
        <v>16</v>
      </c>
      <c r="B18" s="506">
        <v>334</v>
      </c>
      <c r="C18" s="507" t="s">
        <v>392</v>
      </c>
      <c r="D18" s="506" t="s">
        <v>1619</v>
      </c>
      <c r="E18" s="508" t="s">
        <v>509</v>
      </c>
      <c r="F18" s="508" t="s">
        <v>1544</v>
      </c>
      <c r="G18" s="508">
        <v>190</v>
      </c>
      <c r="H18" s="506">
        <v>3.7</v>
      </c>
      <c r="I18" s="527" t="s">
        <v>1612</v>
      </c>
      <c r="J18" s="523">
        <v>16</v>
      </c>
      <c r="K18" s="506">
        <v>334</v>
      </c>
      <c r="L18" s="507" t="s">
        <v>392</v>
      </c>
      <c r="M18" s="526" t="s">
        <v>1573</v>
      </c>
      <c r="N18" s="526" t="s">
        <v>1573</v>
      </c>
      <c r="O18" s="526" t="s">
        <v>1573</v>
      </c>
      <c r="P18" s="526" t="s">
        <v>1573</v>
      </c>
      <c r="Q18" s="526" t="s">
        <v>1573</v>
      </c>
      <c r="R18" s="526" t="s">
        <v>1573</v>
      </c>
      <c r="S18" s="526" t="s">
        <v>509</v>
      </c>
      <c r="T18" s="524" t="s">
        <v>1526</v>
      </c>
      <c r="U18" s="523">
        <v>16</v>
      </c>
      <c r="V18" s="506">
        <v>334</v>
      </c>
      <c r="W18" s="507" t="s">
        <v>392</v>
      </c>
      <c r="X18" s="506" t="s">
        <v>1619</v>
      </c>
      <c r="Y18" s="526" t="s">
        <v>509</v>
      </c>
      <c r="Z18" s="526" t="s">
        <v>509</v>
      </c>
      <c r="AA18" s="526" t="s">
        <v>509</v>
      </c>
      <c r="AB18" s="526" t="s">
        <v>509</v>
      </c>
      <c r="AC18" s="526" t="s">
        <v>509</v>
      </c>
      <c r="AD18" s="526" t="s">
        <v>509</v>
      </c>
      <c r="AE18" s="526" t="s">
        <v>509</v>
      </c>
      <c r="AF18" s="524" t="s">
        <v>509</v>
      </c>
    </row>
    <row r="19" spans="1:32" ht="38.25" x14ac:dyDescent="0.2">
      <c r="A19" s="505">
        <v>17</v>
      </c>
      <c r="B19" s="506">
        <v>422</v>
      </c>
      <c r="C19" s="507" t="s">
        <v>398</v>
      </c>
      <c r="D19" s="506" t="s">
        <v>1613</v>
      </c>
      <c r="E19" s="508" t="s">
        <v>540</v>
      </c>
      <c r="F19" s="508" t="s">
        <v>1618</v>
      </c>
      <c r="G19" s="508">
        <v>140</v>
      </c>
      <c r="H19" s="506">
        <v>4.0999999999999996</v>
      </c>
      <c r="I19" s="527" t="s">
        <v>1612</v>
      </c>
      <c r="J19" s="523">
        <v>17</v>
      </c>
      <c r="K19" s="506">
        <v>422</v>
      </c>
      <c r="L19" s="507" t="s">
        <v>398</v>
      </c>
      <c r="M19" s="526" t="s">
        <v>1573</v>
      </c>
      <c r="N19" s="526" t="s">
        <v>1573</v>
      </c>
      <c r="O19" s="526" t="s">
        <v>1573</v>
      </c>
      <c r="P19" s="526" t="s">
        <v>1573</v>
      </c>
      <c r="Q19" s="526" t="s">
        <v>1573</v>
      </c>
      <c r="R19" s="526" t="s">
        <v>1573</v>
      </c>
      <c r="S19" s="526" t="s">
        <v>509</v>
      </c>
      <c r="T19" s="524" t="s">
        <v>1526</v>
      </c>
      <c r="U19" s="523">
        <v>17</v>
      </c>
      <c r="V19" s="506">
        <v>422</v>
      </c>
      <c r="W19" s="507" t="s">
        <v>398</v>
      </c>
      <c r="X19" s="506" t="s">
        <v>1613</v>
      </c>
      <c r="Y19" s="526" t="s">
        <v>509</v>
      </c>
      <c r="Z19" s="526" t="s">
        <v>509</v>
      </c>
      <c r="AA19" s="526" t="s">
        <v>509</v>
      </c>
      <c r="AB19" s="526" t="s">
        <v>509</v>
      </c>
      <c r="AC19" s="526" t="s">
        <v>509</v>
      </c>
      <c r="AD19" s="526" t="s">
        <v>509</v>
      </c>
      <c r="AE19" s="526" t="s">
        <v>509</v>
      </c>
      <c r="AF19" s="524" t="s">
        <v>509</v>
      </c>
    </row>
    <row r="20" spans="1:32" ht="25.5" x14ac:dyDescent="0.2">
      <c r="A20" s="505">
        <v>18</v>
      </c>
      <c r="B20" s="506">
        <v>664</v>
      </c>
      <c r="C20" s="507" t="s">
        <v>422</v>
      </c>
      <c r="D20" s="506" t="s">
        <v>1106</v>
      </c>
      <c r="E20" s="508" t="s">
        <v>910</v>
      </c>
      <c r="F20" s="508" t="s">
        <v>1618</v>
      </c>
      <c r="G20" s="508">
        <v>140</v>
      </c>
      <c r="H20" s="506">
        <v>3.2</v>
      </c>
      <c r="I20" s="527" t="s">
        <v>1611</v>
      </c>
      <c r="J20" s="523">
        <v>18</v>
      </c>
      <c r="K20" s="506">
        <v>664</v>
      </c>
      <c r="L20" s="510" t="s">
        <v>422</v>
      </c>
      <c r="M20" s="526" t="s">
        <v>1573</v>
      </c>
      <c r="N20" s="526" t="s">
        <v>1573</v>
      </c>
      <c r="O20" s="526" t="s">
        <v>1573</v>
      </c>
      <c r="P20" s="526" t="s">
        <v>1573</v>
      </c>
      <c r="Q20" s="526" t="s">
        <v>1573</v>
      </c>
      <c r="R20" s="526" t="s">
        <v>1573</v>
      </c>
      <c r="S20" s="526" t="s">
        <v>509</v>
      </c>
      <c r="T20" s="524" t="s">
        <v>1625</v>
      </c>
      <c r="U20" s="523">
        <v>18</v>
      </c>
      <c r="V20" s="506">
        <v>664</v>
      </c>
      <c r="W20" s="507" t="s">
        <v>422</v>
      </c>
      <c r="X20" s="506" t="s">
        <v>1106</v>
      </c>
      <c r="Y20" s="526" t="s">
        <v>509</v>
      </c>
      <c r="Z20" s="526" t="s">
        <v>509</v>
      </c>
      <c r="AA20" s="526" t="s">
        <v>509</v>
      </c>
      <c r="AB20" s="526" t="s">
        <v>509</v>
      </c>
      <c r="AC20" s="526" t="s">
        <v>509</v>
      </c>
      <c r="AD20" s="526" t="s">
        <v>509</v>
      </c>
      <c r="AE20" s="526" t="s">
        <v>509</v>
      </c>
      <c r="AF20" s="524" t="s">
        <v>509</v>
      </c>
    </row>
    <row r="21" spans="1:32" ht="25.5" x14ac:dyDescent="0.2">
      <c r="A21" s="505">
        <v>19</v>
      </c>
      <c r="B21" s="506">
        <v>692</v>
      </c>
      <c r="C21" s="507" t="s">
        <v>427</v>
      </c>
      <c r="D21" s="506" t="s">
        <v>1102</v>
      </c>
      <c r="E21" s="508" t="s">
        <v>1527</v>
      </c>
      <c r="F21" s="508" t="s">
        <v>509</v>
      </c>
      <c r="G21" s="508">
        <v>48</v>
      </c>
      <c r="H21" s="506">
        <v>6</v>
      </c>
      <c r="I21" s="527" t="s">
        <v>1611</v>
      </c>
      <c r="J21" s="523">
        <v>19</v>
      </c>
      <c r="K21" s="506">
        <v>692</v>
      </c>
      <c r="L21" s="507" t="s">
        <v>427</v>
      </c>
      <c r="M21" s="526" t="s">
        <v>509</v>
      </c>
      <c r="N21" s="526" t="s">
        <v>509</v>
      </c>
      <c r="O21" s="526" t="s">
        <v>509</v>
      </c>
      <c r="P21" s="526" t="s">
        <v>509</v>
      </c>
      <c r="Q21" s="526" t="s">
        <v>509</v>
      </c>
      <c r="R21" s="526" t="s">
        <v>509</v>
      </c>
      <c r="S21" s="526" t="s">
        <v>509</v>
      </c>
      <c r="T21" s="524" t="s">
        <v>1527</v>
      </c>
      <c r="U21" s="523">
        <v>19</v>
      </c>
      <c r="V21" s="506">
        <v>692</v>
      </c>
      <c r="W21" s="507" t="s">
        <v>427</v>
      </c>
      <c r="X21" s="506" t="s">
        <v>1102</v>
      </c>
      <c r="Y21" s="526" t="s">
        <v>509</v>
      </c>
      <c r="Z21" s="526" t="s">
        <v>509</v>
      </c>
      <c r="AA21" s="526" t="s">
        <v>509</v>
      </c>
      <c r="AB21" s="526" t="s">
        <v>509</v>
      </c>
      <c r="AC21" s="526" t="s">
        <v>509</v>
      </c>
      <c r="AD21" s="526" t="s">
        <v>509</v>
      </c>
      <c r="AE21" s="526" t="s">
        <v>509</v>
      </c>
      <c r="AF21" s="524" t="s">
        <v>509</v>
      </c>
    </row>
    <row r="22" spans="1:32" ht="25.5" x14ac:dyDescent="0.2">
      <c r="A22" s="505">
        <v>20</v>
      </c>
      <c r="B22" s="506">
        <v>460</v>
      </c>
      <c r="C22" s="507" t="s">
        <v>402</v>
      </c>
      <c r="D22" s="506" t="s">
        <v>1096</v>
      </c>
      <c r="E22" s="508" t="s">
        <v>1527</v>
      </c>
      <c r="F22" s="508" t="s">
        <v>509</v>
      </c>
      <c r="G22" s="508">
        <v>100</v>
      </c>
      <c r="H22" s="506">
        <v>3.7</v>
      </c>
      <c r="I22" s="527" t="s">
        <v>1611</v>
      </c>
      <c r="J22" s="523">
        <v>20</v>
      </c>
      <c r="K22" s="506">
        <v>460</v>
      </c>
      <c r="L22" s="507" t="s">
        <v>402</v>
      </c>
      <c r="M22" s="526" t="s">
        <v>509</v>
      </c>
      <c r="N22" s="526" t="s">
        <v>509</v>
      </c>
      <c r="O22" s="526" t="s">
        <v>509</v>
      </c>
      <c r="P22" s="526" t="s">
        <v>509</v>
      </c>
      <c r="Q22" s="526" t="s">
        <v>509</v>
      </c>
      <c r="R22" s="526" t="s">
        <v>509</v>
      </c>
      <c r="S22" s="526" t="s">
        <v>509</v>
      </c>
      <c r="T22" s="524" t="s">
        <v>1580</v>
      </c>
      <c r="U22" s="523">
        <v>20</v>
      </c>
      <c r="V22" s="506">
        <v>460</v>
      </c>
      <c r="W22" s="507" t="s">
        <v>402</v>
      </c>
      <c r="X22" s="506" t="s">
        <v>1096</v>
      </c>
      <c r="Y22" s="526" t="s">
        <v>509</v>
      </c>
      <c r="Z22" s="526" t="s">
        <v>509</v>
      </c>
      <c r="AA22" s="526" t="s">
        <v>509</v>
      </c>
      <c r="AB22" s="526" t="s">
        <v>509</v>
      </c>
      <c r="AC22" s="526" t="s">
        <v>509</v>
      </c>
      <c r="AD22" s="526" t="s">
        <v>509</v>
      </c>
      <c r="AE22" s="526" t="s">
        <v>509</v>
      </c>
      <c r="AF22" s="524" t="s">
        <v>509</v>
      </c>
    </row>
    <row r="23" spans="1:32" ht="51" x14ac:dyDescent="0.2">
      <c r="A23" s="523">
        <v>21</v>
      </c>
      <c r="B23" s="506">
        <v>1230</v>
      </c>
      <c r="C23" s="507" t="s">
        <v>757</v>
      </c>
      <c r="D23" s="506" t="s">
        <v>1621</v>
      </c>
      <c r="E23" s="524" t="s">
        <v>1527</v>
      </c>
      <c r="F23" s="524" t="s">
        <v>509</v>
      </c>
      <c r="G23" s="524">
        <v>110</v>
      </c>
      <c r="H23" s="506">
        <v>3.9</v>
      </c>
      <c r="I23" s="527" t="s">
        <v>1611</v>
      </c>
      <c r="J23" s="523">
        <v>21</v>
      </c>
      <c r="K23" s="506">
        <v>1230</v>
      </c>
      <c r="L23" s="507" t="s">
        <v>1626</v>
      </c>
      <c r="M23" s="10" t="s">
        <v>509</v>
      </c>
      <c r="N23" s="10" t="s">
        <v>1627</v>
      </c>
      <c r="O23" s="10" t="s">
        <v>509</v>
      </c>
      <c r="P23" s="10" t="s">
        <v>509</v>
      </c>
      <c r="Q23" s="10" t="s">
        <v>509</v>
      </c>
      <c r="R23" s="10" t="s">
        <v>509</v>
      </c>
      <c r="S23" s="10" t="s">
        <v>509</v>
      </c>
      <c r="T23" s="524" t="s">
        <v>509</v>
      </c>
      <c r="U23" s="523">
        <v>21</v>
      </c>
      <c r="V23" s="506">
        <v>1230</v>
      </c>
      <c r="W23" s="507" t="s">
        <v>1626</v>
      </c>
      <c r="X23" s="506" t="s">
        <v>1621</v>
      </c>
      <c r="Y23" s="10" t="s">
        <v>509</v>
      </c>
      <c r="Z23" s="10" t="s">
        <v>509</v>
      </c>
      <c r="AA23" s="10" t="s">
        <v>509</v>
      </c>
      <c r="AB23" s="10" t="s">
        <v>509</v>
      </c>
      <c r="AC23" s="10" t="s">
        <v>509</v>
      </c>
      <c r="AD23" s="10" t="s">
        <v>509</v>
      </c>
      <c r="AE23" s="10" t="s">
        <v>509</v>
      </c>
      <c r="AF23" s="524" t="s">
        <v>509</v>
      </c>
    </row>
    <row r="24" spans="1:32" ht="51.75" thickBot="1" x14ac:dyDescent="0.25">
      <c r="A24" s="511">
        <v>22</v>
      </c>
      <c r="B24" s="512">
        <v>504</v>
      </c>
      <c r="C24" s="513" t="s">
        <v>406</v>
      </c>
      <c r="D24" s="512" t="s">
        <v>1622</v>
      </c>
      <c r="E24" s="514" t="s">
        <v>911</v>
      </c>
      <c r="F24" s="514" t="s">
        <v>1617</v>
      </c>
      <c r="G24" s="514">
        <v>110</v>
      </c>
      <c r="H24" s="512">
        <v>37</v>
      </c>
      <c r="I24" s="528" t="s">
        <v>1612</v>
      </c>
      <c r="J24" s="511">
        <v>22</v>
      </c>
      <c r="K24" s="512">
        <v>504</v>
      </c>
      <c r="L24" s="513" t="s">
        <v>406</v>
      </c>
      <c r="M24" s="519" t="s">
        <v>1573</v>
      </c>
      <c r="N24" s="519" t="s">
        <v>1573</v>
      </c>
      <c r="O24" s="519" t="s">
        <v>1573</v>
      </c>
      <c r="P24" s="519" t="s">
        <v>1573</v>
      </c>
      <c r="Q24" s="519" t="s">
        <v>1573</v>
      </c>
      <c r="R24" s="519" t="s">
        <v>1573</v>
      </c>
      <c r="S24" s="519" t="s">
        <v>509</v>
      </c>
      <c r="T24" s="514" t="s">
        <v>1574</v>
      </c>
      <c r="U24" s="511">
        <v>22</v>
      </c>
      <c r="V24" s="512">
        <v>504</v>
      </c>
      <c r="W24" s="513" t="s">
        <v>406</v>
      </c>
      <c r="X24" s="512" t="s">
        <v>1622</v>
      </c>
      <c r="Y24" s="519" t="s">
        <v>509</v>
      </c>
      <c r="Z24" s="519" t="s">
        <v>509</v>
      </c>
      <c r="AA24" s="519" t="s">
        <v>509</v>
      </c>
      <c r="AB24" s="519" t="s">
        <v>509</v>
      </c>
      <c r="AC24" s="519" t="s">
        <v>509</v>
      </c>
      <c r="AD24" s="519" t="s">
        <v>509</v>
      </c>
      <c r="AE24" s="519" t="s">
        <v>509</v>
      </c>
      <c r="AF24" s="514" t="s">
        <v>509</v>
      </c>
    </row>
  </sheetData>
  <autoFilter ref="A2:AF2">
    <sortState ref="A3:AF24">
      <sortCondition ref="A2"/>
    </sortState>
  </autoFilter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zoomScale="85" zoomScaleNormal="85" workbookViewId="0">
      <selection activeCell="P10" sqref="P10"/>
    </sheetView>
  </sheetViews>
  <sheetFormatPr defaultRowHeight="12.75" x14ac:dyDescent="0.2"/>
  <sheetData>
    <row r="1" spans="1:11" ht="26.25" thickBot="1" x14ac:dyDescent="0.25">
      <c r="A1" s="515" t="s">
        <v>901</v>
      </c>
      <c r="B1" s="516" t="s">
        <v>923</v>
      </c>
      <c r="C1" s="517" t="s">
        <v>1074</v>
      </c>
      <c r="D1" s="518" t="s">
        <v>1565</v>
      </c>
      <c r="E1" s="518" t="s">
        <v>1566</v>
      </c>
      <c r="F1" s="518" t="s">
        <v>1567</v>
      </c>
      <c r="G1" s="518" t="s">
        <v>1568</v>
      </c>
      <c r="H1" s="518" t="s">
        <v>1569</v>
      </c>
      <c r="I1" s="518" t="s">
        <v>1570</v>
      </c>
      <c r="J1" s="518" t="s">
        <v>1571</v>
      </c>
      <c r="K1" s="516" t="s">
        <v>1572</v>
      </c>
    </row>
    <row r="2" spans="1:11" ht="25.5" x14ac:dyDescent="0.2">
      <c r="A2" s="505">
        <v>1</v>
      </c>
      <c r="B2" s="506">
        <v>11</v>
      </c>
      <c r="C2" s="507" t="s">
        <v>362</v>
      </c>
      <c r="D2" s="293" t="s">
        <v>509</v>
      </c>
      <c r="E2" s="293" t="s">
        <v>509</v>
      </c>
      <c r="F2" s="293" t="s">
        <v>509</v>
      </c>
      <c r="G2" s="293" t="s">
        <v>509</v>
      </c>
      <c r="H2" s="293" t="s">
        <v>509</v>
      </c>
      <c r="I2" s="293" t="s">
        <v>509</v>
      </c>
      <c r="J2" s="293" t="s">
        <v>509</v>
      </c>
      <c r="K2" s="508" t="s">
        <v>1526</v>
      </c>
    </row>
    <row r="3" spans="1:11" ht="38.25" x14ac:dyDescent="0.2">
      <c r="A3" s="505">
        <v>2</v>
      </c>
      <c r="B3" s="506">
        <v>14</v>
      </c>
      <c r="C3" s="507" t="s">
        <v>363</v>
      </c>
      <c r="D3" s="293" t="s">
        <v>509</v>
      </c>
      <c r="E3" s="293" t="s">
        <v>509</v>
      </c>
      <c r="F3" s="293" t="s">
        <v>509</v>
      </c>
      <c r="G3" s="293" t="s">
        <v>509</v>
      </c>
      <c r="H3" s="293" t="s">
        <v>509</v>
      </c>
      <c r="I3" s="293" t="s">
        <v>509</v>
      </c>
      <c r="J3" s="293" t="s">
        <v>509</v>
      </c>
      <c r="K3" s="508" t="s">
        <v>1580</v>
      </c>
    </row>
    <row r="4" spans="1:11" ht="25.5" x14ac:dyDescent="0.2">
      <c r="A4" s="505">
        <v>3</v>
      </c>
      <c r="B4" s="506">
        <v>714</v>
      </c>
      <c r="C4" s="507" t="s">
        <v>431</v>
      </c>
      <c r="D4" s="293" t="s">
        <v>509</v>
      </c>
      <c r="E4" s="293" t="s">
        <v>509</v>
      </c>
      <c r="F4" s="293" t="s">
        <v>509</v>
      </c>
      <c r="G4" s="293" t="s">
        <v>509</v>
      </c>
      <c r="H4" s="293" t="s">
        <v>509</v>
      </c>
      <c r="I4" s="293" t="s">
        <v>509</v>
      </c>
      <c r="J4" s="293" t="s">
        <v>509</v>
      </c>
      <c r="K4" s="508" t="s">
        <v>1526</v>
      </c>
    </row>
    <row r="5" spans="1:11" ht="25.5" x14ac:dyDescent="0.2">
      <c r="A5" s="505">
        <v>4</v>
      </c>
      <c r="B5" s="506">
        <v>705</v>
      </c>
      <c r="C5" s="507" t="s">
        <v>430</v>
      </c>
      <c r="D5" s="293" t="s">
        <v>1573</v>
      </c>
      <c r="E5" s="293" t="s">
        <v>1573</v>
      </c>
      <c r="F5" s="293" t="s">
        <v>1573</v>
      </c>
      <c r="G5" s="293" t="s">
        <v>1573</v>
      </c>
      <c r="H5" s="293" t="s">
        <v>1573</v>
      </c>
      <c r="I5" s="293" t="s">
        <v>1573</v>
      </c>
      <c r="J5" s="293" t="s">
        <v>509</v>
      </c>
      <c r="K5" s="508" t="s">
        <v>1526</v>
      </c>
    </row>
    <row r="6" spans="1:11" ht="38.25" x14ac:dyDescent="0.2">
      <c r="A6" s="505">
        <v>5</v>
      </c>
      <c r="B6" s="506">
        <v>651</v>
      </c>
      <c r="C6" s="507" t="s">
        <v>420</v>
      </c>
      <c r="D6" s="293" t="s">
        <v>1573</v>
      </c>
      <c r="E6" s="293" t="s">
        <v>1573</v>
      </c>
      <c r="F6" s="293" t="s">
        <v>1573</v>
      </c>
      <c r="G6" s="293" t="s">
        <v>1573</v>
      </c>
      <c r="H6" s="293" t="s">
        <v>1573</v>
      </c>
      <c r="I6" s="293" t="s">
        <v>1573</v>
      </c>
      <c r="J6" s="293" t="s">
        <v>509</v>
      </c>
      <c r="K6" s="508" t="s">
        <v>1574</v>
      </c>
    </row>
    <row r="7" spans="1:11" ht="38.25" x14ac:dyDescent="0.2">
      <c r="A7" s="505">
        <v>6</v>
      </c>
      <c r="B7" s="506">
        <v>576</v>
      </c>
      <c r="C7" s="507" t="s">
        <v>409</v>
      </c>
      <c r="D7" s="293" t="s">
        <v>509</v>
      </c>
      <c r="E7" s="293" t="s">
        <v>910</v>
      </c>
      <c r="F7" s="293" t="s">
        <v>509</v>
      </c>
      <c r="G7" s="293" t="s">
        <v>509</v>
      </c>
      <c r="H7" s="293" t="s">
        <v>509</v>
      </c>
      <c r="I7" s="293" t="s">
        <v>509</v>
      </c>
      <c r="J7" s="293" t="s">
        <v>509</v>
      </c>
      <c r="K7" s="508" t="s">
        <v>1576</v>
      </c>
    </row>
    <row r="8" spans="1:11" x14ac:dyDescent="0.2">
      <c r="A8" s="505">
        <v>7</v>
      </c>
      <c r="B8" s="506">
        <v>1020</v>
      </c>
      <c r="C8" s="507" t="s">
        <v>449</v>
      </c>
      <c r="D8" s="293" t="s">
        <v>1573</v>
      </c>
      <c r="E8" s="293" t="s">
        <v>1573</v>
      </c>
      <c r="F8" s="293" t="s">
        <v>1573</v>
      </c>
      <c r="G8" s="293" t="s">
        <v>1573</v>
      </c>
      <c r="H8" s="293" t="s">
        <v>1573</v>
      </c>
      <c r="I8" s="293" t="s">
        <v>1573</v>
      </c>
      <c r="J8" s="293" t="s">
        <v>509</v>
      </c>
      <c r="K8" s="508" t="s">
        <v>1574</v>
      </c>
    </row>
    <row r="9" spans="1:11" ht="38.25" x14ac:dyDescent="0.2">
      <c r="A9" s="505">
        <v>8</v>
      </c>
      <c r="B9" s="506">
        <v>895</v>
      </c>
      <c r="C9" s="507" t="s">
        <v>440</v>
      </c>
      <c r="D9" s="293" t="s">
        <v>1573</v>
      </c>
      <c r="E9" s="293" t="s">
        <v>540</v>
      </c>
      <c r="F9" s="293" t="s">
        <v>1573</v>
      </c>
      <c r="G9" s="293" t="s">
        <v>1573</v>
      </c>
      <c r="H9" s="293" t="s">
        <v>1623</v>
      </c>
      <c r="I9" s="293" t="s">
        <v>1573</v>
      </c>
      <c r="J9" s="293" t="s">
        <v>509</v>
      </c>
      <c r="K9" s="508" t="s">
        <v>1526</v>
      </c>
    </row>
    <row r="10" spans="1:11" ht="25.5" x14ac:dyDescent="0.2">
      <c r="A10" s="505">
        <v>9</v>
      </c>
      <c r="B10" s="506">
        <v>162</v>
      </c>
      <c r="C10" s="507" t="s">
        <v>380</v>
      </c>
      <c r="D10" s="293" t="s">
        <v>1573</v>
      </c>
      <c r="E10" s="293" t="s">
        <v>1573</v>
      </c>
      <c r="F10" s="293" t="s">
        <v>1573</v>
      </c>
      <c r="G10" s="293" t="s">
        <v>1573</v>
      </c>
      <c r="H10" s="293" t="s">
        <v>1573</v>
      </c>
      <c r="I10" s="293" t="s">
        <v>1573</v>
      </c>
      <c r="J10" s="293" t="s">
        <v>509</v>
      </c>
      <c r="K10" s="508" t="s">
        <v>1526</v>
      </c>
    </row>
    <row r="11" spans="1:11" x14ac:dyDescent="0.2">
      <c r="A11" s="505">
        <v>10</v>
      </c>
      <c r="B11" s="506">
        <v>164</v>
      </c>
      <c r="C11" s="507" t="s">
        <v>381</v>
      </c>
      <c r="D11" s="293" t="s">
        <v>509</v>
      </c>
      <c r="E11" s="293" t="s">
        <v>509</v>
      </c>
      <c r="F11" s="293" t="s">
        <v>509</v>
      </c>
      <c r="G11" s="293" t="s">
        <v>509</v>
      </c>
      <c r="H11" s="293" t="s">
        <v>509</v>
      </c>
      <c r="I11" s="293" t="s">
        <v>509</v>
      </c>
      <c r="J11" s="293" t="s">
        <v>509</v>
      </c>
      <c r="K11" s="508" t="s">
        <v>1580</v>
      </c>
    </row>
    <row r="12" spans="1:11" ht="25.5" x14ac:dyDescent="0.2">
      <c r="A12" s="505">
        <v>11</v>
      </c>
      <c r="B12" s="506">
        <v>203</v>
      </c>
      <c r="C12" s="507" t="s">
        <v>383</v>
      </c>
      <c r="D12" s="293" t="s">
        <v>1573</v>
      </c>
      <c r="E12" s="293" t="s">
        <v>910</v>
      </c>
      <c r="F12" s="293" t="s">
        <v>1573</v>
      </c>
      <c r="G12" s="293" t="s">
        <v>1573</v>
      </c>
      <c r="H12" s="293" t="s">
        <v>1573</v>
      </c>
      <c r="I12" s="293" t="s">
        <v>1573</v>
      </c>
      <c r="J12" s="293" t="s">
        <v>1526</v>
      </c>
      <c r="K12" s="508" t="s">
        <v>540</v>
      </c>
    </row>
    <row r="13" spans="1:11" ht="25.5" x14ac:dyDescent="0.2">
      <c r="A13" s="505">
        <v>12</v>
      </c>
      <c r="B13" s="506">
        <v>680</v>
      </c>
      <c r="C13" s="507" t="s">
        <v>425</v>
      </c>
      <c r="D13" s="293" t="s">
        <v>509</v>
      </c>
      <c r="E13" s="293" t="s">
        <v>509</v>
      </c>
      <c r="F13" s="293" t="s">
        <v>509</v>
      </c>
      <c r="G13" s="293" t="s">
        <v>509</v>
      </c>
      <c r="H13" s="293" t="s">
        <v>509</v>
      </c>
      <c r="I13" s="293" t="s">
        <v>509</v>
      </c>
      <c r="J13" s="293" t="s">
        <v>509</v>
      </c>
      <c r="K13" s="508" t="s">
        <v>1527</v>
      </c>
    </row>
    <row r="14" spans="1:11" x14ac:dyDescent="0.2">
      <c r="A14" s="505">
        <v>13</v>
      </c>
      <c r="B14" s="506">
        <v>683</v>
      </c>
      <c r="C14" s="507" t="s">
        <v>426</v>
      </c>
      <c r="D14" s="293" t="s">
        <v>509</v>
      </c>
      <c r="E14" s="293" t="s">
        <v>509</v>
      </c>
      <c r="F14" s="293" t="s">
        <v>509</v>
      </c>
      <c r="G14" s="293" t="s">
        <v>1624</v>
      </c>
      <c r="H14" s="293" t="s">
        <v>509</v>
      </c>
      <c r="I14" s="293" t="s">
        <v>1624</v>
      </c>
      <c r="J14" s="293" t="s">
        <v>509</v>
      </c>
      <c r="K14" s="508" t="s">
        <v>1625</v>
      </c>
    </row>
    <row r="15" spans="1:11" ht="25.5" x14ac:dyDescent="0.2">
      <c r="A15" s="505">
        <v>14</v>
      </c>
      <c r="B15" s="506">
        <v>271</v>
      </c>
      <c r="C15" s="507" t="s">
        <v>387</v>
      </c>
      <c r="D15" s="293" t="s">
        <v>1573</v>
      </c>
      <c r="E15" s="293" t="s">
        <v>1573</v>
      </c>
      <c r="F15" s="293" t="s">
        <v>1573</v>
      </c>
      <c r="G15" s="293" t="s">
        <v>1573</v>
      </c>
      <c r="H15" s="293" t="s">
        <v>1573</v>
      </c>
      <c r="I15" s="293" t="s">
        <v>1573</v>
      </c>
      <c r="J15" s="293" t="s">
        <v>509</v>
      </c>
      <c r="K15" s="508" t="s">
        <v>1526</v>
      </c>
    </row>
    <row r="16" spans="1:11" x14ac:dyDescent="0.2">
      <c r="A16" s="505">
        <v>15</v>
      </c>
      <c r="B16" s="506">
        <v>975</v>
      </c>
      <c r="C16" s="507" t="s">
        <v>446</v>
      </c>
      <c r="D16" s="293" t="s">
        <v>509</v>
      </c>
      <c r="E16" s="293" t="s">
        <v>1583</v>
      </c>
      <c r="F16" s="293" t="s">
        <v>509</v>
      </c>
      <c r="G16" s="293" t="s">
        <v>509</v>
      </c>
      <c r="H16" s="293" t="s">
        <v>509</v>
      </c>
      <c r="I16" s="293" t="s">
        <v>509</v>
      </c>
      <c r="J16" s="293" t="s">
        <v>509</v>
      </c>
      <c r="K16" s="508" t="s">
        <v>1527</v>
      </c>
    </row>
    <row r="17" spans="1:11" x14ac:dyDescent="0.2">
      <c r="A17" s="505">
        <v>16</v>
      </c>
      <c r="B17" s="506">
        <v>334</v>
      </c>
      <c r="C17" s="507" t="s">
        <v>392</v>
      </c>
      <c r="D17" s="293" t="s">
        <v>1573</v>
      </c>
      <c r="E17" s="293" t="s">
        <v>1573</v>
      </c>
      <c r="F17" s="293" t="s">
        <v>1573</v>
      </c>
      <c r="G17" s="293" t="s">
        <v>1573</v>
      </c>
      <c r="H17" s="293" t="s">
        <v>1573</v>
      </c>
      <c r="I17" s="293" t="s">
        <v>1573</v>
      </c>
      <c r="J17" s="293" t="s">
        <v>509</v>
      </c>
      <c r="K17" s="508" t="s">
        <v>1526</v>
      </c>
    </row>
    <row r="18" spans="1:11" x14ac:dyDescent="0.2">
      <c r="A18" s="505">
        <v>17</v>
      </c>
      <c r="B18" s="506">
        <v>422</v>
      </c>
      <c r="C18" s="507" t="s">
        <v>398</v>
      </c>
      <c r="D18" s="293" t="s">
        <v>1573</v>
      </c>
      <c r="E18" s="293" t="s">
        <v>1573</v>
      </c>
      <c r="F18" s="293" t="s">
        <v>1573</v>
      </c>
      <c r="G18" s="293" t="s">
        <v>1573</v>
      </c>
      <c r="H18" s="293" t="s">
        <v>1573</v>
      </c>
      <c r="I18" s="293" t="s">
        <v>1573</v>
      </c>
      <c r="J18" s="293" t="s">
        <v>509</v>
      </c>
      <c r="K18" s="508" t="s">
        <v>1526</v>
      </c>
    </row>
    <row r="19" spans="1:11" x14ac:dyDescent="0.2">
      <c r="A19" s="505">
        <v>18</v>
      </c>
      <c r="B19" s="506">
        <v>664</v>
      </c>
      <c r="C19" s="510" t="s">
        <v>422</v>
      </c>
      <c r="D19" s="293" t="s">
        <v>1573</v>
      </c>
      <c r="E19" s="293" t="s">
        <v>1573</v>
      </c>
      <c r="F19" s="293" t="s">
        <v>1573</v>
      </c>
      <c r="G19" s="293" t="s">
        <v>1573</v>
      </c>
      <c r="H19" s="293" t="s">
        <v>1573</v>
      </c>
      <c r="I19" s="293" t="s">
        <v>1573</v>
      </c>
      <c r="J19" s="293" t="s">
        <v>509</v>
      </c>
      <c r="K19" s="508" t="s">
        <v>1625</v>
      </c>
    </row>
    <row r="20" spans="1:11" x14ac:dyDescent="0.2">
      <c r="A20" s="505">
        <v>19</v>
      </c>
      <c r="B20" s="506">
        <v>692</v>
      </c>
      <c r="C20" s="507" t="s">
        <v>427</v>
      </c>
      <c r="D20" s="293" t="s">
        <v>509</v>
      </c>
      <c r="E20" s="293" t="s">
        <v>509</v>
      </c>
      <c r="F20" s="293" t="s">
        <v>509</v>
      </c>
      <c r="G20" s="293" t="s">
        <v>509</v>
      </c>
      <c r="H20" s="293" t="s">
        <v>509</v>
      </c>
      <c r="I20" s="293" t="s">
        <v>509</v>
      </c>
      <c r="J20" s="293" t="s">
        <v>509</v>
      </c>
      <c r="K20" s="508" t="s">
        <v>1527</v>
      </c>
    </row>
    <row r="21" spans="1:11" ht="25.5" x14ac:dyDescent="0.2">
      <c r="A21" s="505">
        <v>20</v>
      </c>
      <c r="B21" s="506">
        <v>460</v>
      </c>
      <c r="C21" s="507" t="s">
        <v>402</v>
      </c>
      <c r="D21" s="293" t="s">
        <v>509</v>
      </c>
      <c r="E21" s="293" t="s">
        <v>509</v>
      </c>
      <c r="F21" s="293" t="s">
        <v>509</v>
      </c>
      <c r="G21" s="293" t="s">
        <v>509</v>
      </c>
      <c r="H21" s="293" t="s">
        <v>509</v>
      </c>
      <c r="I21" s="293" t="s">
        <v>509</v>
      </c>
      <c r="J21" s="293" t="s">
        <v>509</v>
      </c>
      <c r="K21" s="508" t="s">
        <v>1580</v>
      </c>
    </row>
    <row r="22" spans="1:11" ht="25.5" x14ac:dyDescent="0.2">
      <c r="A22" s="505">
        <v>21</v>
      </c>
      <c r="B22" s="506">
        <v>1230</v>
      </c>
      <c r="C22" s="507" t="s">
        <v>1626</v>
      </c>
      <c r="D22" s="293" t="s">
        <v>509</v>
      </c>
      <c r="E22" s="293" t="s">
        <v>1627</v>
      </c>
      <c r="F22" s="293" t="s">
        <v>509</v>
      </c>
      <c r="G22" s="293" t="s">
        <v>509</v>
      </c>
      <c r="H22" s="293" t="s">
        <v>509</v>
      </c>
      <c r="I22" s="293" t="s">
        <v>509</v>
      </c>
      <c r="J22" s="293" t="s">
        <v>509</v>
      </c>
      <c r="K22" s="508" t="s">
        <v>509</v>
      </c>
    </row>
    <row r="23" spans="1:11" ht="13.5" thickBot="1" x14ac:dyDescent="0.25">
      <c r="A23" s="511">
        <v>22</v>
      </c>
      <c r="B23" s="512">
        <v>504</v>
      </c>
      <c r="C23" s="513" t="s">
        <v>406</v>
      </c>
      <c r="D23" s="519" t="s">
        <v>1573</v>
      </c>
      <c r="E23" s="519" t="s">
        <v>1573</v>
      </c>
      <c r="F23" s="519" t="s">
        <v>1573</v>
      </c>
      <c r="G23" s="519" t="s">
        <v>1573</v>
      </c>
      <c r="H23" s="519" t="s">
        <v>1573</v>
      </c>
      <c r="I23" s="519" t="s">
        <v>1573</v>
      </c>
      <c r="J23" s="519" t="s">
        <v>509</v>
      </c>
      <c r="K23" s="514" t="s">
        <v>1574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97"/>
  <sheetViews>
    <sheetView zoomScale="75" workbookViewId="0">
      <selection activeCell="A4" sqref="A4:H117"/>
    </sheetView>
  </sheetViews>
  <sheetFormatPr defaultRowHeight="12" customHeight="1" x14ac:dyDescent="0.2"/>
  <cols>
    <col min="1" max="1" width="4.85546875" style="10" customWidth="1"/>
    <col min="2" max="2" width="6.5703125" style="186" customWidth="1"/>
    <col min="3" max="3" width="26.85546875" style="83" customWidth="1"/>
    <col min="4" max="5" width="9" style="189" customWidth="1"/>
    <col min="6" max="6" width="15.85546875" style="84" customWidth="1"/>
    <col min="7" max="7" width="7" style="10" customWidth="1"/>
    <col min="8" max="8" width="6.85546875" style="10" customWidth="1"/>
    <col min="9" max="16384" width="9.140625" style="10"/>
  </cols>
  <sheetData>
    <row r="2" spans="1:8" s="135" customFormat="1" ht="12" customHeight="1" x14ac:dyDescent="0.2">
      <c r="A2" s="138"/>
      <c r="B2" s="180" t="s">
        <v>451</v>
      </c>
    </row>
    <row r="4" spans="1:8" s="181" customFormat="1" ht="24" customHeight="1" x14ac:dyDescent="0.2">
      <c r="A4" s="193" t="s">
        <v>901</v>
      </c>
      <c r="B4" s="194" t="s">
        <v>355</v>
      </c>
      <c r="C4" s="438" t="s">
        <v>771</v>
      </c>
      <c r="D4" s="405" t="s">
        <v>823</v>
      </c>
      <c r="E4" s="406" t="s">
        <v>824</v>
      </c>
      <c r="F4" s="458" t="s">
        <v>775</v>
      </c>
      <c r="G4" s="474" t="s">
        <v>1299</v>
      </c>
      <c r="H4" s="473" t="s">
        <v>1300</v>
      </c>
    </row>
    <row r="5" spans="1:8" ht="12" customHeight="1" x14ac:dyDescent="0.2">
      <c r="A5" s="195">
        <v>1</v>
      </c>
      <c r="B5" s="401">
        <v>714</v>
      </c>
      <c r="C5" s="331" t="s">
        <v>431</v>
      </c>
      <c r="D5" s="407">
        <v>18.977337156336819</v>
      </c>
      <c r="E5" s="408">
        <v>52.477310328394452</v>
      </c>
      <c r="F5" s="182" t="s">
        <v>306</v>
      </c>
      <c r="G5" s="342">
        <v>195.8</v>
      </c>
      <c r="H5" s="466">
        <v>20047</v>
      </c>
    </row>
    <row r="6" spans="1:8" ht="12" customHeight="1" x14ac:dyDescent="0.2">
      <c r="A6" s="195">
        <v>2</v>
      </c>
      <c r="B6" s="342">
        <v>705</v>
      </c>
      <c r="C6" s="331" t="s">
        <v>430</v>
      </c>
      <c r="D6" s="409">
        <v>18.651538000000002</v>
      </c>
      <c r="E6" s="410">
        <v>53.1751565</v>
      </c>
      <c r="F6" s="182" t="s">
        <v>306</v>
      </c>
      <c r="G6" s="342">
        <v>286.8</v>
      </c>
      <c r="H6" s="466">
        <v>20451</v>
      </c>
    </row>
    <row r="7" spans="1:8" ht="12" customHeight="1" x14ac:dyDescent="0.2">
      <c r="A7" s="195">
        <v>3</v>
      </c>
      <c r="B7" s="401">
        <v>1052</v>
      </c>
      <c r="C7" s="423" t="s">
        <v>450</v>
      </c>
      <c r="D7" s="407">
        <v>19.1738984175899</v>
      </c>
      <c r="E7" s="408">
        <v>52.403938878607093</v>
      </c>
      <c r="F7" s="349" t="s">
        <v>306</v>
      </c>
      <c r="G7" s="342">
        <v>89</v>
      </c>
      <c r="H7" s="466">
        <v>20049</v>
      </c>
    </row>
    <row r="8" spans="1:8" ht="12" customHeight="1" x14ac:dyDescent="0.2">
      <c r="A8" s="195">
        <v>4</v>
      </c>
      <c r="B8" s="402" t="s">
        <v>838</v>
      </c>
      <c r="C8" s="331" t="s">
        <v>435</v>
      </c>
      <c r="D8" s="409">
        <v>19.106876</v>
      </c>
      <c r="E8" s="410">
        <v>53.516491000000002</v>
      </c>
      <c r="F8" s="182" t="s">
        <v>306</v>
      </c>
      <c r="G8" s="342">
        <v>153.6</v>
      </c>
      <c r="H8" s="466">
        <v>20611</v>
      </c>
    </row>
    <row r="9" spans="1:8" ht="12" customHeight="1" x14ac:dyDescent="0.2">
      <c r="A9" s="195">
        <v>5</v>
      </c>
      <c r="B9" s="402" t="s">
        <v>839</v>
      </c>
      <c r="C9" s="423" t="s">
        <v>763</v>
      </c>
      <c r="D9" s="409">
        <v>18.608893999999999</v>
      </c>
      <c r="E9" s="410">
        <v>53.643765999999999</v>
      </c>
      <c r="F9" s="349" t="s">
        <v>306</v>
      </c>
      <c r="G9" s="342">
        <v>79.400000000000006</v>
      </c>
      <c r="H9" s="466">
        <v>20631</v>
      </c>
    </row>
    <row r="10" spans="1:8" ht="12" customHeight="1" x14ac:dyDescent="0.2">
      <c r="A10" s="195">
        <v>6</v>
      </c>
      <c r="B10" s="402" t="s">
        <v>840</v>
      </c>
      <c r="C10" s="331" t="s">
        <v>389</v>
      </c>
      <c r="D10" s="409">
        <v>19.377773999999999</v>
      </c>
      <c r="E10" s="410">
        <v>53.284376000000002</v>
      </c>
      <c r="F10" s="182" t="s">
        <v>306</v>
      </c>
      <c r="G10" s="342">
        <v>87.2</v>
      </c>
      <c r="H10" s="466">
        <v>20197</v>
      </c>
    </row>
    <row r="11" spans="1:8" ht="12" customHeight="1" x14ac:dyDescent="0.2">
      <c r="A11" s="195">
        <v>7</v>
      </c>
      <c r="B11" s="402" t="s">
        <v>263</v>
      </c>
      <c r="C11" s="423" t="s">
        <v>413</v>
      </c>
      <c r="D11" s="409">
        <v>19.278224000000002</v>
      </c>
      <c r="E11" s="410">
        <v>52.763770000000001</v>
      </c>
      <c r="F11" s="349" t="s">
        <v>306</v>
      </c>
      <c r="G11" s="342">
        <v>89.7</v>
      </c>
      <c r="H11" s="466">
        <v>20022</v>
      </c>
    </row>
    <row r="12" spans="1:8" ht="12" customHeight="1" x14ac:dyDescent="0.2">
      <c r="A12" s="195">
        <v>8</v>
      </c>
      <c r="B12" s="401">
        <v>896</v>
      </c>
      <c r="C12" s="331" t="s">
        <v>441</v>
      </c>
      <c r="D12" s="407">
        <v>18.110347069392351</v>
      </c>
      <c r="E12" s="408">
        <v>52.701501808793381</v>
      </c>
      <c r="F12" s="182" t="s">
        <v>306</v>
      </c>
      <c r="G12" s="342">
        <v>464.7</v>
      </c>
      <c r="H12" s="466">
        <v>10433</v>
      </c>
    </row>
    <row r="13" spans="1:8" ht="12" customHeight="1" x14ac:dyDescent="0.2">
      <c r="A13" s="195">
        <v>9</v>
      </c>
      <c r="B13" s="401">
        <v>703</v>
      </c>
      <c r="C13" s="331" t="s">
        <v>429</v>
      </c>
      <c r="D13" s="407">
        <v>18.096770627432555</v>
      </c>
      <c r="E13" s="408">
        <v>52.759332606457505</v>
      </c>
      <c r="F13" s="182" t="s">
        <v>306</v>
      </c>
      <c r="G13" s="342">
        <v>285.3</v>
      </c>
      <c r="H13" s="466">
        <v>10436</v>
      </c>
    </row>
    <row r="14" spans="1:8" ht="12" customHeight="1" x14ac:dyDescent="0.2">
      <c r="A14" s="195">
        <v>10</v>
      </c>
      <c r="B14" s="402" t="s">
        <v>841</v>
      </c>
      <c r="C14" s="331" t="s">
        <v>393</v>
      </c>
      <c r="D14" s="409">
        <v>19.220054000000001</v>
      </c>
      <c r="E14" s="410">
        <v>53.449762999999997</v>
      </c>
      <c r="F14" s="182" t="s">
        <v>306</v>
      </c>
      <c r="G14" s="342">
        <v>163.4</v>
      </c>
      <c r="H14" s="466">
        <v>20588</v>
      </c>
    </row>
    <row r="15" spans="1:8" ht="12" customHeight="1" x14ac:dyDescent="0.2">
      <c r="A15" s="195">
        <v>11</v>
      </c>
      <c r="B15" s="401">
        <v>789</v>
      </c>
      <c r="C15" s="331" t="s">
        <v>774</v>
      </c>
      <c r="D15" s="407">
        <v>19.226874408007319</v>
      </c>
      <c r="E15" s="408">
        <v>52.526710020125591</v>
      </c>
      <c r="F15" s="182" t="s">
        <v>306</v>
      </c>
      <c r="G15" s="342">
        <v>300.5</v>
      </c>
      <c r="H15" s="466">
        <v>20059</v>
      </c>
    </row>
    <row r="16" spans="1:8" ht="12" customHeight="1" x14ac:dyDescent="0.2">
      <c r="A16" s="195">
        <v>12</v>
      </c>
      <c r="B16" s="402" t="s">
        <v>842</v>
      </c>
      <c r="C16" s="331" t="s">
        <v>766</v>
      </c>
      <c r="D16" s="409">
        <v>19.652639000000001</v>
      </c>
      <c r="E16" s="410">
        <v>53.266691999999999</v>
      </c>
      <c r="F16" s="182" t="s">
        <v>306</v>
      </c>
      <c r="G16" s="342">
        <v>55.6</v>
      </c>
      <c r="H16" s="466">
        <v>20169</v>
      </c>
    </row>
    <row r="17" spans="1:8" ht="12" customHeight="1" x14ac:dyDescent="0.2">
      <c r="A17" s="195">
        <v>13</v>
      </c>
      <c r="B17" s="401">
        <v>942</v>
      </c>
      <c r="C17" s="331" t="s">
        <v>444</v>
      </c>
      <c r="D17" s="407">
        <v>17.710205748367169</v>
      </c>
      <c r="E17" s="408">
        <v>52.813211408751862</v>
      </c>
      <c r="F17" s="182" t="s">
        <v>306</v>
      </c>
      <c r="G17" s="342">
        <v>64</v>
      </c>
      <c r="H17" s="466">
        <v>10461</v>
      </c>
    </row>
    <row r="18" spans="1:8" ht="12" customHeight="1" x14ac:dyDescent="0.2">
      <c r="A18" s="195">
        <v>14</v>
      </c>
      <c r="B18" s="402" t="s">
        <v>1073</v>
      </c>
      <c r="C18" s="137" t="s">
        <v>398</v>
      </c>
      <c r="D18" s="409">
        <v>18.456316999999999</v>
      </c>
      <c r="E18" s="410">
        <v>53.524335000000001</v>
      </c>
      <c r="F18" s="425" t="s">
        <v>306</v>
      </c>
      <c r="G18" s="342">
        <v>151</v>
      </c>
      <c r="H18" s="466">
        <v>20542</v>
      </c>
    </row>
    <row r="19" spans="1:8" ht="12" customHeight="1" x14ac:dyDescent="0.2">
      <c r="A19" s="195">
        <v>15</v>
      </c>
      <c r="B19" s="401" t="s">
        <v>847</v>
      </c>
      <c r="C19" s="331" t="s">
        <v>767</v>
      </c>
      <c r="D19" s="409">
        <v>18.091149999999999</v>
      </c>
      <c r="E19" s="410">
        <v>53.423457999999997</v>
      </c>
      <c r="F19" s="182" t="s">
        <v>306</v>
      </c>
      <c r="G19" s="342">
        <v>56.2</v>
      </c>
      <c r="H19" s="466">
        <v>20439</v>
      </c>
    </row>
    <row r="20" spans="1:8" ht="12" customHeight="1" x14ac:dyDescent="0.2">
      <c r="A20" s="195">
        <v>16</v>
      </c>
      <c r="B20" s="401">
        <v>14</v>
      </c>
      <c r="C20" s="331" t="s">
        <v>363</v>
      </c>
      <c r="D20" s="407">
        <v>23.530803134668421</v>
      </c>
      <c r="E20" s="408">
        <v>51.498224117298527</v>
      </c>
      <c r="F20" s="182" t="s">
        <v>1101</v>
      </c>
      <c r="G20" s="342">
        <v>105.5</v>
      </c>
      <c r="H20" s="466">
        <v>30728</v>
      </c>
    </row>
    <row r="21" spans="1:8" ht="12" customHeight="1" x14ac:dyDescent="0.2">
      <c r="A21" s="195">
        <v>17</v>
      </c>
      <c r="B21" s="401">
        <v>636</v>
      </c>
      <c r="C21" s="331" t="s">
        <v>415</v>
      </c>
      <c r="D21" s="407">
        <v>22.887701865622141</v>
      </c>
      <c r="E21" s="408">
        <v>51.520397115892287</v>
      </c>
      <c r="F21" s="182" t="s">
        <v>1101</v>
      </c>
      <c r="G21" s="342">
        <v>53.9</v>
      </c>
      <c r="H21" s="466">
        <v>30700</v>
      </c>
    </row>
    <row r="22" spans="1:8" ht="12" customHeight="1" x14ac:dyDescent="0.2">
      <c r="A22" s="195">
        <v>18</v>
      </c>
      <c r="B22" s="401">
        <v>417</v>
      </c>
      <c r="C22" s="331" t="s">
        <v>397</v>
      </c>
      <c r="D22" s="407">
        <v>23.551435000431429</v>
      </c>
      <c r="E22" s="408">
        <v>51.437120485235781</v>
      </c>
      <c r="F22" s="182" t="s">
        <v>1101</v>
      </c>
      <c r="G22" s="342">
        <v>64.099999999999994</v>
      </c>
      <c r="H22" s="466">
        <v>30725</v>
      </c>
    </row>
    <row r="23" spans="1:8" ht="12" customHeight="1" x14ac:dyDescent="0.2">
      <c r="A23" s="195">
        <v>19</v>
      </c>
      <c r="B23" s="402" t="s">
        <v>845</v>
      </c>
      <c r="C23" s="331" t="s">
        <v>772</v>
      </c>
      <c r="D23" s="409">
        <v>19.096703999999999</v>
      </c>
      <c r="E23" s="410">
        <v>52.900979</v>
      </c>
      <c r="F23" s="182" t="s">
        <v>1101</v>
      </c>
      <c r="G23" s="342">
        <v>129.5</v>
      </c>
      <c r="H23" s="466">
        <v>20231</v>
      </c>
    </row>
    <row r="24" spans="1:8" ht="12" customHeight="1" x14ac:dyDescent="0.2">
      <c r="A24" s="195">
        <v>20</v>
      </c>
      <c r="B24" s="401">
        <v>637</v>
      </c>
      <c r="C24" s="331" t="s">
        <v>416</v>
      </c>
      <c r="D24" s="407">
        <v>22.93597567422794</v>
      </c>
      <c r="E24" s="408">
        <v>51.474624823625369</v>
      </c>
      <c r="F24" s="182" t="s">
        <v>1101</v>
      </c>
      <c r="G24" s="342">
        <v>57.4</v>
      </c>
      <c r="H24" s="466">
        <v>30694</v>
      </c>
    </row>
    <row r="25" spans="1:8" ht="12" customHeight="1" x14ac:dyDescent="0.2">
      <c r="A25" s="195">
        <v>21</v>
      </c>
      <c r="B25" s="401">
        <v>1015</v>
      </c>
      <c r="C25" s="331" t="s">
        <v>448</v>
      </c>
      <c r="D25" s="411">
        <v>14.996277777777777</v>
      </c>
      <c r="E25" s="412">
        <v>51.972611111111114</v>
      </c>
      <c r="F25" s="182" t="s">
        <v>1096</v>
      </c>
      <c r="G25" s="342">
        <v>52.05</v>
      </c>
      <c r="H25" s="466">
        <v>10058</v>
      </c>
    </row>
    <row r="26" spans="1:8" ht="12" customHeight="1" x14ac:dyDescent="0.2">
      <c r="A26" s="195">
        <v>22</v>
      </c>
      <c r="B26" s="401">
        <v>529</v>
      </c>
      <c r="C26" s="331" t="s">
        <v>407</v>
      </c>
      <c r="D26" s="411">
        <v>14.775833333333335</v>
      </c>
      <c r="E26" s="412">
        <v>52.049499999999995</v>
      </c>
      <c r="F26" s="182" t="s">
        <v>1096</v>
      </c>
      <c r="G26" s="342">
        <v>62</v>
      </c>
      <c r="H26" s="466">
        <v>10059</v>
      </c>
    </row>
    <row r="27" spans="1:8" ht="12" customHeight="1" x14ac:dyDescent="0.2">
      <c r="A27" s="195">
        <v>23</v>
      </c>
      <c r="B27" s="401">
        <v>1325</v>
      </c>
      <c r="C27" s="423" t="s">
        <v>764</v>
      </c>
      <c r="D27" s="411">
        <v>14.760722222222222</v>
      </c>
      <c r="E27" s="412">
        <v>51.790666666666667</v>
      </c>
      <c r="F27" s="349" t="s">
        <v>1096</v>
      </c>
      <c r="G27" s="342">
        <v>56</v>
      </c>
      <c r="H27" s="466">
        <v>10060</v>
      </c>
    </row>
    <row r="28" spans="1:8" ht="12" customHeight="1" x14ac:dyDescent="0.2">
      <c r="A28" s="195">
        <v>24</v>
      </c>
      <c r="B28" s="403">
        <v>44</v>
      </c>
      <c r="C28" s="331" t="s">
        <v>366</v>
      </c>
      <c r="D28" s="411">
        <v>15.308250000000001</v>
      </c>
      <c r="E28" s="412">
        <v>52.404416666666663</v>
      </c>
      <c r="F28" s="182" t="s">
        <v>1096</v>
      </c>
      <c r="G28" s="342">
        <v>51.4</v>
      </c>
      <c r="H28" s="466">
        <v>10380</v>
      </c>
    </row>
    <row r="29" spans="1:8" ht="12" customHeight="1" x14ac:dyDescent="0.2">
      <c r="A29" s="195">
        <v>25</v>
      </c>
      <c r="B29" s="403">
        <v>45</v>
      </c>
      <c r="C29" s="331" t="s">
        <v>367</v>
      </c>
      <c r="D29" s="411">
        <v>15.181138888888889</v>
      </c>
      <c r="E29" s="412">
        <v>52.140388888888886</v>
      </c>
      <c r="F29" s="182" t="s">
        <v>1096</v>
      </c>
      <c r="G29" s="342">
        <v>43.49</v>
      </c>
      <c r="H29" s="466">
        <v>10051</v>
      </c>
    </row>
    <row r="30" spans="1:8" ht="12" customHeight="1" x14ac:dyDescent="0.2">
      <c r="A30" s="195">
        <v>26</v>
      </c>
      <c r="B30" s="401">
        <v>722</v>
      </c>
      <c r="C30" s="331" t="s">
        <v>432</v>
      </c>
      <c r="D30" s="407">
        <v>15.800551327318335</v>
      </c>
      <c r="E30" s="408">
        <v>52.445743497804628</v>
      </c>
      <c r="F30" s="182" t="s">
        <v>1096</v>
      </c>
      <c r="G30" s="342">
        <v>227.8</v>
      </c>
      <c r="H30" s="466">
        <v>10360</v>
      </c>
    </row>
    <row r="31" spans="1:8" ht="12" customHeight="1" x14ac:dyDescent="0.2">
      <c r="A31" s="195">
        <v>27</v>
      </c>
      <c r="B31" s="401">
        <v>1315</v>
      </c>
      <c r="C31" s="331" t="s">
        <v>760</v>
      </c>
      <c r="D31" s="411">
        <v>15.190055555555556</v>
      </c>
      <c r="E31" s="412">
        <v>52.124000000000002</v>
      </c>
      <c r="F31" s="182" t="s">
        <v>1096</v>
      </c>
      <c r="G31" s="342">
        <v>74.3</v>
      </c>
      <c r="H31" s="466">
        <v>10052</v>
      </c>
    </row>
    <row r="32" spans="1:8" ht="12" customHeight="1" x14ac:dyDescent="0.2">
      <c r="A32" s="195">
        <v>28</v>
      </c>
      <c r="B32" s="401">
        <v>576</v>
      </c>
      <c r="C32" s="331" t="s">
        <v>409</v>
      </c>
      <c r="D32" s="411">
        <v>15.540444444444445</v>
      </c>
      <c r="E32" s="412">
        <v>52.492777777777782</v>
      </c>
      <c r="F32" s="182" t="s">
        <v>1096</v>
      </c>
      <c r="G32" s="342">
        <v>110.1</v>
      </c>
      <c r="H32" s="466">
        <v>10378</v>
      </c>
    </row>
    <row r="33" spans="1:8" ht="12" customHeight="1" x14ac:dyDescent="0.2">
      <c r="A33" s="195">
        <v>29</v>
      </c>
      <c r="B33" s="401">
        <v>161</v>
      </c>
      <c r="C33" s="331" t="s">
        <v>379</v>
      </c>
      <c r="D33" s="411">
        <v>15.044027777777778</v>
      </c>
      <c r="E33" s="412">
        <v>51.898944444444446</v>
      </c>
      <c r="F33" s="182" t="s">
        <v>1096</v>
      </c>
      <c r="G33" s="342">
        <v>153.27000000000001</v>
      </c>
      <c r="H33" s="466">
        <v>10062</v>
      </c>
    </row>
    <row r="34" spans="1:8" ht="12" customHeight="1" x14ac:dyDescent="0.2">
      <c r="A34" s="195">
        <v>30</v>
      </c>
      <c r="B34" s="401">
        <v>233</v>
      </c>
      <c r="C34" s="331" t="s">
        <v>386</v>
      </c>
      <c r="D34" s="407">
        <v>15.74385104636861</v>
      </c>
      <c r="E34" s="408">
        <v>52.732154830724873</v>
      </c>
      <c r="F34" s="182" t="s">
        <v>1096</v>
      </c>
      <c r="G34" s="342">
        <v>63.6</v>
      </c>
      <c r="H34" s="466">
        <v>10875</v>
      </c>
    </row>
    <row r="35" spans="1:8" ht="12" customHeight="1" x14ac:dyDescent="0.2">
      <c r="A35" s="195">
        <v>31</v>
      </c>
      <c r="B35" s="401">
        <v>639</v>
      </c>
      <c r="C35" s="423" t="s">
        <v>417</v>
      </c>
      <c r="D35" s="407">
        <v>15.88089578970779</v>
      </c>
      <c r="E35" s="408">
        <v>52.886879898205279</v>
      </c>
      <c r="F35" s="349" t="s">
        <v>1096</v>
      </c>
      <c r="G35" s="342">
        <v>91.9</v>
      </c>
      <c r="H35" s="466">
        <v>10851</v>
      </c>
    </row>
    <row r="36" spans="1:8" ht="12" customHeight="1" x14ac:dyDescent="0.2">
      <c r="A36" s="195">
        <v>32</v>
      </c>
      <c r="B36" s="401">
        <v>949</v>
      </c>
      <c r="C36" s="331" t="s">
        <v>445</v>
      </c>
      <c r="D36" s="407">
        <v>15.684966927541545</v>
      </c>
      <c r="E36" s="408">
        <v>52.527323923122594</v>
      </c>
      <c r="F36" s="182" t="s">
        <v>1096</v>
      </c>
      <c r="G36" s="342">
        <v>314.7</v>
      </c>
      <c r="H36" s="466">
        <v>10332</v>
      </c>
    </row>
    <row r="37" spans="1:8" ht="12" customHeight="1" x14ac:dyDescent="0.2">
      <c r="A37" s="195">
        <v>33</v>
      </c>
      <c r="B37" s="401">
        <v>921</v>
      </c>
      <c r="C37" s="331" t="s">
        <v>443</v>
      </c>
      <c r="D37" s="407">
        <v>15.970624178457129</v>
      </c>
      <c r="E37" s="408">
        <v>53.08943498193613</v>
      </c>
      <c r="F37" s="182" t="s">
        <v>1096</v>
      </c>
      <c r="G37" s="342">
        <v>359.1</v>
      </c>
      <c r="H37" s="466">
        <v>10787</v>
      </c>
    </row>
    <row r="38" spans="1:8" ht="12" customHeight="1" x14ac:dyDescent="0.2">
      <c r="A38" s="195">
        <v>34</v>
      </c>
      <c r="B38" s="403">
        <v>366</v>
      </c>
      <c r="C38" s="423" t="s">
        <v>394</v>
      </c>
      <c r="D38" s="411">
        <v>15.628</v>
      </c>
      <c r="E38" s="412">
        <v>52.52869444444444</v>
      </c>
      <c r="F38" s="349" t="s">
        <v>1096</v>
      </c>
      <c r="G38" s="342">
        <v>61.5</v>
      </c>
      <c r="H38" s="466">
        <v>10333</v>
      </c>
    </row>
    <row r="39" spans="1:8" ht="12" customHeight="1" x14ac:dyDescent="0.2">
      <c r="A39" s="195">
        <v>35</v>
      </c>
      <c r="B39" s="401">
        <v>642</v>
      </c>
      <c r="C39" s="331" t="s">
        <v>418</v>
      </c>
      <c r="D39" s="411">
        <v>15.63425</v>
      </c>
      <c r="E39" s="412">
        <v>52.923527777777778</v>
      </c>
      <c r="F39" s="182" t="s">
        <v>1096</v>
      </c>
      <c r="G39" s="342">
        <v>58</v>
      </c>
      <c r="H39" s="466">
        <v>10805</v>
      </c>
    </row>
    <row r="40" spans="1:8" ht="12" customHeight="1" x14ac:dyDescent="0.2">
      <c r="A40" s="195">
        <v>36</v>
      </c>
      <c r="B40" s="403">
        <v>413</v>
      </c>
      <c r="C40" s="331" t="s">
        <v>396</v>
      </c>
      <c r="D40" s="407">
        <v>15.733309568872469</v>
      </c>
      <c r="E40" s="408">
        <v>52.749255890724761</v>
      </c>
      <c r="F40" s="182" t="s">
        <v>1096</v>
      </c>
      <c r="G40" s="342">
        <v>87.3</v>
      </c>
      <c r="H40" s="466">
        <v>10876</v>
      </c>
    </row>
    <row r="41" spans="1:8" ht="12" customHeight="1" x14ac:dyDescent="0.2">
      <c r="A41" s="195">
        <v>37</v>
      </c>
      <c r="B41" s="401">
        <v>643</v>
      </c>
      <c r="C41" s="331" t="s">
        <v>419</v>
      </c>
      <c r="D41" s="407">
        <v>15.75197842584581</v>
      </c>
      <c r="E41" s="408">
        <v>52.49750465542666</v>
      </c>
      <c r="F41" s="182" t="s">
        <v>1096</v>
      </c>
      <c r="G41" s="342">
        <v>169.8</v>
      </c>
      <c r="H41" s="466">
        <v>10327</v>
      </c>
    </row>
    <row r="42" spans="1:8" ht="12" customHeight="1" x14ac:dyDescent="0.2">
      <c r="A42" s="195">
        <v>38</v>
      </c>
      <c r="B42" s="401">
        <v>460</v>
      </c>
      <c r="C42" s="331" t="s">
        <v>402</v>
      </c>
      <c r="D42" s="411">
        <v>15.975111111111111</v>
      </c>
      <c r="E42" s="412">
        <v>51.86588888888889</v>
      </c>
      <c r="F42" s="182" t="s">
        <v>1096</v>
      </c>
      <c r="G42" s="342">
        <v>97</v>
      </c>
      <c r="H42" s="466">
        <v>10007</v>
      </c>
    </row>
    <row r="43" spans="1:8" ht="12" customHeight="1" x14ac:dyDescent="0.2">
      <c r="A43" s="195">
        <v>39</v>
      </c>
      <c r="B43" s="401">
        <v>11</v>
      </c>
      <c r="C43" s="331" t="s">
        <v>362</v>
      </c>
      <c r="D43" s="407">
        <v>19.520227103056548</v>
      </c>
      <c r="E43" s="408">
        <v>52.489653645218567</v>
      </c>
      <c r="F43" s="182" t="s">
        <v>1100</v>
      </c>
      <c r="G43" s="342">
        <v>148</v>
      </c>
      <c r="H43" s="466">
        <v>20010</v>
      </c>
    </row>
    <row r="44" spans="1:8" ht="12" customHeight="1" x14ac:dyDescent="0.2">
      <c r="A44" s="195">
        <v>40</v>
      </c>
      <c r="B44" s="402" t="s">
        <v>825</v>
      </c>
      <c r="C44" s="331" t="s">
        <v>758</v>
      </c>
      <c r="D44" s="409">
        <v>22.646756</v>
      </c>
      <c r="E44" s="410">
        <v>54.275404999999999</v>
      </c>
      <c r="F44" s="182" t="s">
        <v>1098</v>
      </c>
      <c r="G44" s="342">
        <v>58.3</v>
      </c>
      <c r="H44" s="466">
        <v>30588</v>
      </c>
    </row>
    <row r="45" spans="1:8" ht="12" customHeight="1" x14ac:dyDescent="0.2">
      <c r="A45" s="195">
        <v>41</v>
      </c>
      <c r="B45" s="402" t="s">
        <v>174</v>
      </c>
      <c r="C45" s="423" t="s">
        <v>420</v>
      </c>
      <c r="D45" s="409">
        <v>23.024536999999999</v>
      </c>
      <c r="E45" s="410">
        <v>54.025975000000003</v>
      </c>
      <c r="F45" s="349" t="s">
        <v>1098</v>
      </c>
      <c r="G45" s="342">
        <v>78.2</v>
      </c>
      <c r="H45" s="466">
        <v>30619</v>
      </c>
    </row>
    <row r="46" spans="1:8" ht="12" customHeight="1" x14ac:dyDescent="0.2">
      <c r="A46" s="195">
        <v>42</v>
      </c>
      <c r="B46" s="402" t="s">
        <v>830</v>
      </c>
      <c r="C46" s="331" t="s">
        <v>449</v>
      </c>
      <c r="D46" s="409">
        <v>23.168613000000001</v>
      </c>
      <c r="E46" s="410">
        <v>54.144409000000003</v>
      </c>
      <c r="F46" s="182" t="s">
        <v>1098</v>
      </c>
      <c r="G46" s="342">
        <v>56.5</v>
      </c>
      <c r="H46" s="466">
        <v>30634</v>
      </c>
    </row>
    <row r="47" spans="1:8" ht="12" customHeight="1" x14ac:dyDescent="0.2">
      <c r="A47" s="195">
        <v>43</v>
      </c>
      <c r="B47" s="402" t="s">
        <v>834</v>
      </c>
      <c r="C47" s="331" t="s">
        <v>753</v>
      </c>
      <c r="D47" s="409">
        <v>22.7357779998</v>
      </c>
      <c r="E47" s="410">
        <v>54.175072</v>
      </c>
      <c r="F47" s="182" t="s">
        <v>1098</v>
      </c>
      <c r="G47" s="342">
        <v>57.7</v>
      </c>
      <c r="H47" s="466">
        <v>30019</v>
      </c>
    </row>
    <row r="48" spans="1:8" ht="12" customHeight="1" x14ac:dyDescent="0.2">
      <c r="A48" s="195">
        <v>44</v>
      </c>
      <c r="B48" s="402" t="s">
        <v>837</v>
      </c>
      <c r="C48" s="331" t="s">
        <v>762</v>
      </c>
      <c r="D48" s="409">
        <v>22.647300999999999</v>
      </c>
      <c r="E48" s="410">
        <v>54.237513999999997</v>
      </c>
      <c r="F48" s="182" t="s">
        <v>1098</v>
      </c>
      <c r="G48" s="342">
        <v>51.25</v>
      </c>
      <c r="H48" s="466">
        <v>30585</v>
      </c>
    </row>
    <row r="49" spans="1:8" ht="12" customHeight="1" x14ac:dyDescent="0.2">
      <c r="A49" s="195">
        <v>45</v>
      </c>
      <c r="B49" s="401">
        <v>501</v>
      </c>
      <c r="C49" s="423" t="s">
        <v>405</v>
      </c>
      <c r="D49" s="409">
        <v>21.237288666666668</v>
      </c>
      <c r="E49" s="410">
        <v>54.292439999999999</v>
      </c>
      <c r="F49" s="349" t="s">
        <v>1098</v>
      </c>
      <c r="G49" s="342">
        <v>293.10000000000002</v>
      </c>
      <c r="H49" s="466">
        <v>30579</v>
      </c>
    </row>
    <row r="50" spans="1:8" ht="12" customHeight="1" x14ac:dyDescent="0.2">
      <c r="A50" s="195">
        <v>46</v>
      </c>
      <c r="B50" s="401" t="s">
        <v>851</v>
      </c>
      <c r="C50" s="331" t="s">
        <v>769</v>
      </c>
      <c r="D50" s="409">
        <v>23.140149000000001</v>
      </c>
      <c r="E50" s="410">
        <v>54.097146000000002</v>
      </c>
      <c r="F50" s="182" t="s">
        <v>1098</v>
      </c>
      <c r="G50" s="342">
        <v>93.3</v>
      </c>
      <c r="H50" s="466">
        <v>30631</v>
      </c>
    </row>
    <row r="51" spans="1:8" ht="12" customHeight="1" x14ac:dyDescent="0.2">
      <c r="A51" s="195">
        <v>47</v>
      </c>
      <c r="B51" s="402" t="s">
        <v>196</v>
      </c>
      <c r="C51" s="331" t="s">
        <v>365</v>
      </c>
      <c r="D51" s="409">
        <v>17.363256</v>
      </c>
      <c r="E51" s="410">
        <v>54.033369999999998</v>
      </c>
      <c r="F51" s="182" t="s">
        <v>1106</v>
      </c>
      <c r="G51" s="342">
        <v>101.2</v>
      </c>
      <c r="H51" s="466">
        <v>20313</v>
      </c>
    </row>
    <row r="52" spans="1:8" ht="12" customHeight="1" x14ac:dyDescent="0.2">
      <c r="A52" s="195">
        <v>48</v>
      </c>
      <c r="B52" s="402" t="s">
        <v>829</v>
      </c>
      <c r="C52" s="331" t="s">
        <v>376</v>
      </c>
      <c r="D52" s="409">
        <v>17.657902</v>
      </c>
      <c r="E52" s="410">
        <v>54.162151999999999</v>
      </c>
      <c r="F52" s="182" t="s">
        <v>1106</v>
      </c>
      <c r="G52" s="342">
        <v>60</v>
      </c>
      <c r="H52" s="466">
        <v>20970</v>
      </c>
    </row>
    <row r="53" spans="1:8" ht="12" customHeight="1" x14ac:dyDescent="0.2">
      <c r="A53" s="195">
        <v>49</v>
      </c>
      <c r="B53" s="342">
        <v>895</v>
      </c>
      <c r="C53" s="331" t="s">
        <v>440</v>
      </c>
      <c r="D53" s="409">
        <v>17.608241</v>
      </c>
      <c r="E53" s="410">
        <v>54.276435500000005</v>
      </c>
      <c r="F53" s="182" t="s">
        <v>1106</v>
      </c>
      <c r="G53" s="342">
        <v>331.8</v>
      </c>
      <c r="H53" s="466">
        <v>21008</v>
      </c>
    </row>
    <row r="54" spans="1:8" ht="12" customHeight="1" x14ac:dyDescent="0.2">
      <c r="A54" s="195">
        <v>50</v>
      </c>
      <c r="B54" s="402" t="s">
        <v>832</v>
      </c>
      <c r="C54" s="331" t="s">
        <v>380</v>
      </c>
      <c r="D54" s="409">
        <v>17.614820000000002</v>
      </c>
      <c r="E54" s="410">
        <v>54.303631000000003</v>
      </c>
      <c r="F54" s="182" t="s">
        <v>1106</v>
      </c>
      <c r="G54" s="342">
        <v>236.3</v>
      </c>
      <c r="H54" s="466">
        <v>21009</v>
      </c>
    </row>
    <row r="55" spans="1:8" ht="12" customHeight="1" x14ac:dyDescent="0.2">
      <c r="A55" s="195">
        <v>51</v>
      </c>
      <c r="B55" s="402" t="s">
        <v>835</v>
      </c>
      <c r="C55" s="331" t="s">
        <v>442</v>
      </c>
      <c r="D55" s="409">
        <v>17.520105000000001</v>
      </c>
      <c r="E55" s="410">
        <v>54.029933</v>
      </c>
      <c r="F55" s="182" t="s">
        <v>1106</v>
      </c>
      <c r="G55" s="342">
        <v>143.19999999999999</v>
      </c>
      <c r="H55" s="466">
        <v>20349</v>
      </c>
    </row>
    <row r="56" spans="1:8" ht="12" customHeight="1" x14ac:dyDescent="0.2">
      <c r="A56" s="195">
        <v>52</v>
      </c>
      <c r="B56" s="402" t="s">
        <v>104</v>
      </c>
      <c r="C56" s="423" t="s">
        <v>382</v>
      </c>
      <c r="D56" s="409">
        <v>18.201822</v>
      </c>
      <c r="E56" s="410">
        <v>54.347295000000003</v>
      </c>
      <c r="F56" s="349" t="s">
        <v>1106</v>
      </c>
      <c r="G56" s="342">
        <v>57.5</v>
      </c>
      <c r="H56" s="466">
        <v>20734</v>
      </c>
    </row>
    <row r="57" spans="1:8" ht="12" customHeight="1" x14ac:dyDescent="0.2">
      <c r="A57" s="195">
        <v>53</v>
      </c>
      <c r="B57" s="402" t="s">
        <v>843</v>
      </c>
      <c r="C57" s="331" t="s">
        <v>756</v>
      </c>
      <c r="D57" s="409">
        <v>17.851434999999999</v>
      </c>
      <c r="E57" s="410">
        <v>54.051231000000001</v>
      </c>
      <c r="F57" s="182" t="s">
        <v>1106</v>
      </c>
      <c r="G57" s="342">
        <v>50.2</v>
      </c>
      <c r="H57" s="466">
        <v>20469</v>
      </c>
    </row>
    <row r="58" spans="1:8" ht="12" customHeight="1" x14ac:dyDescent="0.2">
      <c r="A58" s="195">
        <v>54</v>
      </c>
      <c r="B58" s="402" t="s">
        <v>844</v>
      </c>
      <c r="C58" s="331" t="s">
        <v>421</v>
      </c>
      <c r="D58" s="409">
        <v>17.545949</v>
      </c>
      <c r="E58" s="410">
        <v>54.072543000000003</v>
      </c>
      <c r="F58" s="182" t="s">
        <v>1106</v>
      </c>
      <c r="G58" s="342">
        <v>215.5</v>
      </c>
      <c r="H58" s="466">
        <v>20346</v>
      </c>
    </row>
    <row r="59" spans="1:8" ht="12" customHeight="1" x14ac:dyDescent="0.2">
      <c r="A59" s="197">
        <v>55</v>
      </c>
      <c r="B59" s="404" t="s">
        <v>846</v>
      </c>
      <c r="C59" s="355" t="s">
        <v>422</v>
      </c>
      <c r="D59" s="413">
        <v>18.433218</v>
      </c>
      <c r="E59" s="414">
        <v>53.906962</v>
      </c>
      <c r="F59" s="354" t="s">
        <v>1106</v>
      </c>
      <c r="G59" s="343">
        <v>94.7</v>
      </c>
      <c r="H59" s="469">
        <v>20697</v>
      </c>
    </row>
    <row r="60" spans="1:8" s="181" customFormat="1" ht="24" customHeight="1" x14ac:dyDescent="0.2">
      <c r="A60" s="193" t="s">
        <v>901</v>
      </c>
      <c r="B60" s="194" t="s">
        <v>355</v>
      </c>
      <c r="C60" s="438" t="s">
        <v>771</v>
      </c>
      <c r="D60" s="405" t="s">
        <v>823</v>
      </c>
      <c r="E60" s="406" t="s">
        <v>824</v>
      </c>
      <c r="F60" s="458" t="s">
        <v>775</v>
      </c>
      <c r="G60" s="474" t="s">
        <v>1299</v>
      </c>
      <c r="H60" s="473" t="s">
        <v>1300</v>
      </c>
    </row>
    <row r="61" spans="1:8" s="181" customFormat="1" ht="12" customHeight="1" x14ac:dyDescent="0.2">
      <c r="A61" s="195">
        <v>56</v>
      </c>
      <c r="B61" s="401" t="s">
        <v>849</v>
      </c>
      <c r="C61" s="331" t="s">
        <v>369</v>
      </c>
      <c r="D61" s="409">
        <v>17.360023000000002</v>
      </c>
      <c r="E61" s="410">
        <v>53.658648999999997</v>
      </c>
      <c r="F61" s="182" t="s">
        <v>1106</v>
      </c>
      <c r="G61" s="342">
        <v>72.8</v>
      </c>
      <c r="H61" s="466">
        <v>10555</v>
      </c>
    </row>
    <row r="62" spans="1:8" ht="12" customHeight="1" x14ac:dyDescent="0.2">
      <c r="A62" s="195">
        <v>57</v>
      </c>
      <c r="B62" s="342">
        <v>494</v>
      </c>
      <c r="C62" s="331" t="s">
        <v>404</v>
      </c>
      <c r="D62" s="409">
        <v>17.991983999999999</v>
      </c>
      <c r="E62" s="410">
        <v>54.106695999999999</v>
      </c>
      <c r="F62" s="182" t="s">
        <v>1106</v>
      </c>
      <c r="G62" s="342">
        <v>57.5</v>
      </c>
      <c r="H62" s="466">
        <v>20647</v>
      </c>
    </row>
    <row r="63" spans="1:8" ht="12" customHeight="1" x14ac:dyDescent="0.2">
      <c r="A63" s="195">
        <v>58</v>
      </c>
      <c r="B63" s="401" t="s">
        <v>850</v>
      </c>
      <c r="C63" s="331" t="s">
        <v>768</v>
      </c>
      <c r="D63" s="409">
        <v>19.028580000000002</v>
      </c>
      <c r="E63" s="410">
        <v>53.916305000000001</v>
      </c>
      <c r="F63" s="182" t="s">
        <v>1106</v>
      </c>
      <c r="G63" s="342">
        <v>66</v>
      </c>
      <c r="H63" s="466">
        <v>20772</v>
      </c>
    </row>
    <row r="64" spans="1:8" ht="12" customHeight="1" x14ac:dyDescent="0.2">
      <c r="A64" s="195">
        <v>59</v>
      </c>
      <c r="B64" s="342">
        <v>6</v>
      </c>
      <c r="C64" s="331" t="s">
        <v>361</v>
      </c>
      <c r="D64" s="409">
        <v>21.57123</v>
      </c>
      <c r="E64" s="410">
        <v>53.707647666666666</v>
      </c>
      <c r="F64" s="182" t="s">
        <v>359</v>
      </c>
      <c r="G64" s="342">
        <v>940.6</v>
      </c>
      <c r="H64" s="466">
        <v>30185</v>
      </c>
    </row>
    <row r="65" spans="1:8" ht="12" customHeight="1" x14ac:dyDescent="0.2">
      <c r="A65" s="195">
        <v>60</v>
      </c>
      <c r="B65" s="402" t="s">
        <v>70</v>
      </c>
      <c r="C65" s="424" t="s">
        <v>364</v>
      </c>
      <c r="D65" s="409">
        <v>21.826768999999999</v>
      </c>
      <c r="E65" s="410">
        <v>53.736451000000002</v>
      </c>
      <c r="F65" s="472" t="s">
        <v>359</v>
      </c>
      <c r="G65" s="342">
        <v>211.1</v>
      </c>
      <c r="H65" s="466">
        <v>30267</v>
      </c>
    </row>
    <row r="66" spans="1:8" ht="12" customHeight="1" x14ac:dyDescent="0.2">
      <c r="A66" s="195">
        <v>61</v>
      </c>
      <c r="B66" s="342">
        <v>665</v>
      </c>
      <c r="C66" s="331" t="s">
        <v>423</v>
      </c>
      <c r="D66" s="409">
        <v>20.626303</v>
      </c>
      <c r="E66" s="410">
        <v>54.012250499999993</v>
      </c>
      <c r="F66" s="182" t="s">
        <v>359</v>
      </c>
      <c r="G66" s="342">
        <v>440.1</v>
      </c>
      <c r="H66" s="466">
        <v>30472</v>
      </c>
    </row>
    <row r="67" spans="1:8" ht="12" customHeight="1" x14ac:dyDescent="0.2">
      <c r="A67" s="195">
        <v>62</v>
      </c>
      <c r="B67" s="342">
        <v>1314</v>
      </c>
      <c r="C67" s="331" t="s">
        <v>759</v>
      </c>
      <c r="D67" s="409">
        <v>21.861249000000001</v>
      </c>
      <c r="E67" s="410">
        <v>53.892235499999998</v>
      </c>
      <c r="F67" s="182" t="s">
        <v>359</v>
      </c>
      <c r="G67" s="342">
        <v>360.3</v>
      </c>
      <c r="H67" s="466">
        <v>30146</v>
      </c>
    </row>
    <row r="68" spans="1:8" ht="12" customHeight="1" x14ac:dyDescent="0.2">
      <c r="A68" s="195">
        <v>63</v>
      </c>
      <c r="B68" s="402" t="s">
        <v>275</v>
      </c>
      <c r="C68" s="423" t="s">
        <v>368</v>
      </c>
      <c r="D68" s="409">
        <v>20.436122999999998</v>
      </c>
      <c r="E68" s="410">
        <v>53.789599000000003</v>
      </c>
      <c r="F68" s="349" t="s">
        <v>359</v>
      </c>
      <c r="G68" s="342">
        <v>20.100000000000001</v>
      </c>
      <c r="H68" s="466">
        <v>30402</v>
      </c>
    </row>
    <row r="69" spans="1:8" ht="12" customHeight="1" x14ac:dyDescent="0.2">
      <c r="A69" s="195">
        <v>64</v>
      </c>
      <c r="B69" s="342">
        <v>72</v>
      </c>
      <c r="C69" s="331" t="s">
        <v>370</v>
      </c>
      <c r="D69" s="409">
        <v>21.321705999999999</v>
      </c>
      <c r="E69" s="410">
        <v>53.862405499999994</v>
      </c>
      <c r="F69" s="182" t="s">
        <v>359</v>
      </c>
      <c r="G69" s="342">
        <v>264.7</v>
      </c>
      <c r="H69" s="466">
        <v>30487</v>
      </c>
    </row>
    <row r="70" spans="1:8" ht="12" customHeight="1" x14ac:dyDescent="0.2">
      <c r="A70" s="195">
        <v>65</v>
      </c>
      <c r="B70" s="342">
        <v>77</v>
      </c>
      <c r="C70" s="331" t="s">
        <v>371</v>
      </c>
      <c r="D70" s="409">
        <v>20.054185</v>
      </c>
      <c r="E70" s="410">
        <v>53.440198000000002</v>
      </c>
      <c r="F70" s="182" t="s">
        <v>359</v>
      </c>
      <c r="G70" s="342">
        <v>585.5</v>
      </c>
      <c r="H70" s="466">
        <v>20134</v>
      </c>
    </row>
    <row r="71" spans="1:8" ht="12" customHeight="1" x14ac:dyDescent="0.2">
      <c r="A71" s="195">
        <v>66</v>
      </c>
      <c r="B71" s="402" t="s">
        <v>826</v>
      </c>
      <c r="C71" s="331" t="s">
        <v>372</v>
      </c>
      <c r="D71" s="409">
        <v>21.219692999999999</v>
      </c>
      <c r="E71" s="410">
        <v>54.009863000000003</v>
      </c>
      <c r="F71" s="182" t="s">
        <v>359</v>
      </c>
      <c r="G71" s="342">
        <v>125.3</v>
      </c>
      <c r="H71" s="466">
        <v>30509</v>
      </c>
    </row>
    <row r="72" spans="1:8" ht="12" customHeight="1" x14ac:dyDescent="0.2">
      <c r="A72" s="195">
        <v>67</v>
      </c>
      <c r="B72" s="402" t="s">
        <v>827</v>
      </c>
      <c r="C72" s="331" t="s">
        <v>373</v>
      </c>
      <c r="D72" s="409">
        <v>21.229177</v>
      </c>
      <c r="E72" s="410">
        <v>53.772478999999997</v>
      </c>
      <c r="F72" s="182" t="s">
        <v>359</v>
      </c>
      <c r="G72" s="342">
        <v>123.1</v>
      </c>
      <c r="H72" s="466">
        <v>30196</v>
      </c>
    </row>
    <row r="73" spans="1:8" ht="12" customHeight="1" x14ac:dyDescent="0.2">
      <c r="A73" s="195">
        <v>68</v>
      </c>
      <c r="B73" s="342">
        <v>103</v>
      </c>
      <c r="C73" s="423" t="s">
        <v>374</v>
      </c>
      <c r="D73" s="409">
        <v>19.44948325</v>
      </c>
      <c r="E73" s="410">
        <v>54.099402249999997</v>
      </c>
      <c r="F73" s="349" t="s">
        <v>359</v>
      </c>
      <c r="G73" s="342">
        <v>1446</v>
      </c>
      <c r="H73" s="466">
        <v>20779</v>
      </c>
    </row>
    <row r="74" spans="1:8" ht="12" customHeight="1" x14ac:dyDescent="0.2">
      <c r="A74" s="195">
        <v>69</v>
      </c>
      <c r="B74" s="402" t="s">
        <v>828</v>
      </c>
      <c r="C74" s="331" t="s">
        <v>755</v>
      </c>
      <c r="D74" s="409">
        <v>22.275798000000002</v>
      </c>
      <c r="E74" s="410">
        <v>53.673828</v>
      </c>
      <c r="F74" s="182" t="s">
        <v>359</v>
      </c>
      <c r="G74" s="342">
        <v>141.69999999999999</v>
      </c>
      <c r="H74" s="466">
        <v>30272</v>
      </c>
    </row>
    <row r="75" spans="1:8" ht="12" customHeight="1" x14ac:dyDescent="0.2">
      <c r="A75" s="195">
        <v>70</v>
      </c>
      <c r="B75" s="342">
        <v>121</v>
      </c>
      <c r="C75" s="423" t="s">
        <v>375</v>
      </c>
      <c r="D75" s="409">
        <v>21.157277999999998</v>
      </c>
      <c r="E75" s="410">
        <v>53.867913000000001</v>
      </c>
      <c r="F75" s="349" t="s">
        <v>359</v>
      </c>
      <c r="G75" s="342">
        <v>475.5</v>
      </c>
      <c r="H75" s="466">
        <v>30189</v>
      </c>
    </row>
    <row r="76" spans="1:8" ht="12" customHeight="1" x14ac:dyDescent="0.2">
      <c r="A76" s="195">
        <v>71</v>
      </c>
      <c r="B76" s="402" t="s">
        <v>831</v>
      </c>
      <c r="C76" s="331" t="s">
        <v>377</v>
      </c>
      <c r="D76" s="409">
        <v>19.838111999999999</v>
      </c>
      <c r="E76" s="410">
        <v>53.393948999999999</v>
      </c>
      <c r="F76" s="182" t="s">
        <v>359</v>
      </c>
      <c r="G76" s="342">
        <v>69.400000000000006</v>
      </c>
      <c r="H76" s="466">
        <v>20151</v>
      </c>
    </row>
    <row r="77" spans="1:8" ht="12" customHeight="1" x14ac:dyDescent="0.2">
      <c r="A77" s="195">
        <v>72</v>
      </c>
      <c r="B77" s="342">
        <v>156</v>
      </c>
      <c r="C77" s="331" t="s">
        <v>378</v>
      </c>
      <c r="D77" s="409">
        <v>20.137734999999999</v>
      </c>
      <c r="E77" s="410">
        <v>53.787362000000002</v>
      </c>
      <c r="F77" s="182" t="s">
        <v>359</v>
      </c>
      <c r="G77" s="342">
        <v>395.7</v>
      </c>
      <c r="H77" s="466">
        <v>30338</v>
      </c>
    </row>
    <row r="78" spans="1:8" ht="12" customHeight="1" x14ac:dyDescent="0.2">
      <c r="A78" s="195">
        <v>73</v>
      </c>
      <c r="B78" s="402" t="s">
        <v>833</v>
      </c>
      <c r="C78" s="331" t="s">
        <v>381</v>
      </c>
      <c r="D78" s="409">
        <v>21.698616000000001</v>
      </c>
      <c r="E78" s="410">
        <v>53.663775000000001</v>
      </c>
      <c r="F78" s="182" t="s">
        <v>359</v>
      </c>
      <c r="G78" s="342">
        <v>127.6</v>
      </c>
      <c r="H78" s="466">
        <v>30265</v>
      </c>
    </row>
    <row r="79" spans="1:8" ht="12" customHeight="1" x14ac:dyDescent="0.2">
      <c r="A79" s="195">
        <v>74</v>
      </c>
      <c r="B79" s="402" t="s">
        <v>836</v>
      </c>
      <c r="C79" s="331" t="s">
        <v>754</v>
      </c>
      <c r="D79" s="409">
        <v>20.719847123099999</v>
      </c>
      <c r="E79" s="410">
        <v>53.807588495899999</v>
      </c>
      <c r="F79" s="182" t="s">
        <v>359</v>
      </c>
      <c r="G79" s="342">
        <v>66.7</v>
      </c>
      <c r="H79" s="466">
        <v>30452</v>
      </c>
    </row>
    <row r="80" spans="1:8" ht="12" customHeight="1" x14ac:dyDescent="0.2">
      <c r="A80" s="195">
        <v>75</v>
      </c>
      <c r="B80" s="402" t="s">
        <v>160</v>
      </c>
      <c r="C80" s="423" t="s">
        <v>383</v>
      </c>
      <c r="D80" s="409">
        <v>20.445302812000001</v>
      </c>
      <c r="E80" s="410">
        <v>53.766916088999999</v>
      </c>
      <c r="F80" s="349" t="s">
        <v>359</v>
      </c>
      <c r="G80" s="342">
        <v>91.5</v>
      </c>
      <c r="H80" s="466">
        <v>30404</v>
      </c>
    </row>
    <row r="81" spans="1:8" ht="12" customHeight="1" x14ac:dyDescent="0.2">
      <c r="A81" s="195">
        <v>76</v>
      </c>
      <c r="B81" s="402" t="s">
        <v>154</v>
      </c>
      <c r="C81" s="331" t="s">
        <v>384</v>
      </c>
      <c r="D81" s="409">
        <v>21.961143</v>
      </c>
      <c r="E81" s="410">
        <v>54.153714999999998</v>
      </c>
      <c r="F81" s="182" t="s">
        <v>359</v>
      </c>
      <c r="G81" s="342">
        <v>121.2</v>
      </c>
      <c r="H81" s="466">
        <v>30557</v>
      </c>
    </row>
    <row r="82" spans="1:8" ht="12" customHeight="1" x14ac:dyDescent="0.2">
      <c r="A82" s="195">
        <v>77</v>
      </c>
      <c r="B82" s="342">
        <v>271</v>
      </c>
      <c r="C82" s="331" t="s">
        <v>387</v>
      </c>
      <c r="D82" s="409">
        <v>21.596334500000001</v>
      </c>
      <c r="E82" s="410">
        <v>53.777436000000002</v>
      </c>
      <c r="F82" s="182" t="s">
        <v>359</v>
      </c>
      <c r="G82" s="342">
        <v>473.6</v>
      </c>
      <c r="H82" s="466">
        <v>30175</v>
      </c>
    </row>
    <row r="83" spans="1:8" ht="12" customHeight="1" x14ac:dyDescent="0.2">
      <c r="A83" s="195">
        <v>78</v>
      </c>
      <c r="B83" s="402">
        <v>289</v>
      </c>
      <c r="C83" s="331" t="s">
        <v>388</v>
      </c>
      <c r="D83" s="409">
        <v>21.55771</v>
      </c>
      <c r="E83" s="410">
        <v>53.590117249999992</v>
      </c>
      <c r="F83" s="182" t="s">
        <v>359</v>
      </c>
      <c r="G83" s="342">
        <v>1818</v>
      </c>
      <c r="H83" s="466">
        <v>30179</v>
      </c>
    </row>
    <row r="84" spans="1:8" ht="12" customHeight="1" x14ac:dyDescent="0.2">
      <c r="A84" s="195">
        <v>79</v>
      </c>
      <c r="B84" s="402">
        <v>333</v>
      </c>
      <c r="C84" s="331" t="s">
        <v>391</v>
      </c>
      <c r="D84" s="409">
        <v>20.407876449633335</v>
      </c>
      <c r="E84" s="410">
        <v>53.589397410599993</v>
      </c>
      <c r="F84" s="182" t="s">
        <v>359</v>
      </c>
      <c r="G84" s="342">
        <v>903.3</v>
      </c>
      <c r="H84" s="466">
        <v>30390</v>
      </c>
    </row>
    <row r="85" spans="1:8" ht="12" customHeight="1" x14ac:dyDescent="0.2">
      <c r="A85" s="195">
        <v>80</v>
      </c>
      <c r="B85" s="402">
        <v>334</v>
      </c>
      <c r="C85" s="331" t="s">
        <v>392</v>
      </c>
      <c r="D85" s="409">
        <v>19.560236333333332</v>
      </c>
      <c r="E85" s="410">
        <v>53.769257666666668</v>
      </c>
      <c r="F85" s="182" t="s">
        <v>359</v>
      </c>
      <c r="G85" s="342">
        <v>585.1</v>
      </c>
      <c r="H85" s="466">
        <v>20120</v>
      </c>
    </row>
    <row r="86" spans="1:8" ht="12" customHeight="1" x14ac:dyDescent="0.2">
      <c r="A86" s="195">
        <v>81</v>
      </c>
      <c r="B86" s="402">
        <v>395</v>
      </c>
      <c r="C86" s="423" t="s">
        <v>395</v>
      </c>
      <c r="D86" s="409">
        <v>19.495704702399998</v>
      </c>
      <c r="E86" s="410">
        <v>53.459037343150001</v>
      </c>
      <c r="F86" s="349" t="s">
        <v>359</v>
      </c>
      <c r="G86" s="342">
        <v>279.5</v>
      </c>
      <c r="H86" s="466">
        <v>20174</v>
      </c>
    </row>
    <row r="87" spans="1:8" ht="12" customHeight="1" x14ac:dyDescent="0.2">
      <c r="A87" s="195">
        <v>82</v>
      </c>
      <c r="B87" s="403">
        <v>453</v>
      </c>
      <c r="C87" s="331" t="s">
        <v>401</v>
      </c>
      <c r="D87" s="409">
        <v>21.776605</v>
      </c>
      <c r="E87" s="410">
        <v>54.180222333333326</v>
      </c>
      <c r="F87" s="182" t="s">
        <v>359</v>
      </c>
      <c r="G87" s="342">
        <v>869.4</v>
      </c>
      <c r="H87" s="466">
        <v>30545</v>
      </c>
    </row>
    <row r="88" spans="1:8" ht="12" customHeight="1" x14ac:dyDescent="0.2">
      <c r="A88" s="195">
        <v>83</v>
      </c>
      <c r="B88" s="401" t="s">
        <v>848</v>
      </c>
      <c r="C88" s="331" t="s">
        <v>400</v>
      </c>
      <c r="D88" s="409">
        <v>20.788314</v>
      </c>
      <c r="E88" s="410">
        <v>53.545740000000002</v>
      </c>
      <c r="F88" s="182" t="s">
        <v>359</v>
      </c>
      <c r="G88" s="342">
        <v>213.2</v>
      </c>
      <c r="H88" s="466">
        <v>30314</v>
      </c>
    </row>
    <row r="89" spans="1:8" ht="12" customHeight="1" x14ac:dyDescent="0.2">
      <c r="A89" s="195">
        <v>84</v>
      </c>
      <c r="B89" s="401">
        <v>472</v>
      </c>
      <c r="C89" s="331" t="s">
        <v>403</v>
      </c>
      <c r="D89" s="409">
        <v>21.069900499999999</v>
      </c>
      <c r="E89" s="410">
        <v>53.603220499999999</v>
      </c>
      <c r="F89" s="182" t="s">
        <v>359</v>
      </c>
      <c r="G89" s="342">
        <v>436.9</v>
      </c>
      <c r="H89" s="466">
        <v>30324</v>
      </c>
    </row>
    <row r="90" spans="1:8" ht="12" customHeight="1" x14ac:dyDescent="0.2">
      <c r="A90" s="195">
        <v>85</v>
      </c>
      <c r="B90" s="401" t="s">
        <v>92</v>
      </c>
      <c r="C90" s="331" t="s">
        <v>406</v>
      </c>
      <c r="D90" s="409">
        <v>20.099933</v>
      </c>
      <c r="E90" s="410">
        <v>53.970903999999997</v>
      </c>
      <c r="F90" s="182" t="s">
        <v>359</v>
      </c>
      <c r="G90" s="342">
        <v>119</v>
      </c>
      <c r="H90" s="466">
        <v>30359</v>
      </c>
    </row>
    <row r="91" spans="1:8" ht="12" customHeight="1" x14ac:dyDescent="0.2">
      <c r="A91" s="195">
        <v>86</v>
      </c>
      <c r="B91" s="401">
        <v>620</v>
      </c>
      <c r="C91" s="423" t="s">
        <v>414</v>
      </c>
      <c r="D91" s="411">
        <v>16.095402777777778</v>
      </c>
      <c r="E91" s="412">
        <v>52.098708333333335</v>
      </c>
      <c r="F91" s="349" t="s">
        <v>1102</v>
      </c>
      <c r="G91" s="342">
        <v>310.8</v>
      </c>
      <c r="H91" s="466">
        <v>10338</v>
      </c>
    </row>
    <row r="92" spans="1:8" ht="12" customHeight="1" x14ac:dyDescent="0.2">
      <c r="A92" s="195">
        <v>87</v>
      </c>
      <c r="B92" s="401">
        <v>586</v>
      </c>
      <c r="C92" s="331" t="s">
        <v>411</v>
      </c>
      <c r="D92" s="407">
        <v>16.318894802307849</v>
      </c>
      <c r="E92" s="408">
        <v>52.834448653986698</v>
      </c>
      <c r="F92" s="182" t="s">
        <v>1102</v>
      </c>
      <c r="G92" s="342">
        <v>101.4</v>
      </c>
      <c r="H92" s="466">
        <v>10858</v>
      </c>
    </row>
    <row r="93" spans="1:8" ht="12" customHeight="1" x14ac:dyDescent="0.2">
      <c r="A93" s="195">
        <v>88</v>
      </c>
      <c r="B93" s="401">
        <v>673</v>
      </c>
      <c r="C93" s="331" t="s">
        <v>424</v>
      </c>
      <c r="D93" s="411">
        <v>16.230902777777779</v>
      </c>
      <c r="E93" s="412">
        <v>52.613888888888894</v>
      </c>
      <c r="F93" s="182" t="s">
        <v>1102</v>
      </c>
      <c r="G93" s="342">
        <v>288.60000000000002</v>
      </c>
      <c r="H93" s="466">
        <v>10273</v>
      </c>
    </row>
    <row r="94" spans="1:8" ht="12" customHeight="1" x14ac:dyDescent="0.2">
      <c r="A94" s="195">
        <v>89</v>
      </c>
      <c r="B94" s="401">
        <v>568</v>
      </c>
      <c r="C94" s="331" t="s">
        <v>770</v>
      </c>
      <c r="D94" s="411">
        <v>16.980972222222221</v>
      </c>
      <c r="E94" s="412">
        <v>51.997555555555557</v>
      </c>
      <c r="F94" s="182" t="s">
        <v>1102</v>
      </c>
      <c r="G94" s="342">
        <v>83.6</v>
      </c>
      <c r="H94" s="466">
        <v>10124</v>
      </c>
    </row>
    <row r="95" spans="1:8" ht="12" customHeight="1" x14ac:dyDescent="0.2">
      <c r="A95" s="195">
        <v>90</v>
      </c>
      <c r="B95" s="401">
        <v>581</v>
      </c>
      <c r="C95" s="331" t="s">
        <v>410</v>
      </c>
      <c r="D95" s="411">
        <v>16.797138888888892</v>
      </c>
      <c r="E95" s="412">
        <v>52.266111111111108</v>
      </c>
      <c r="F95" s="182" t="s">
        <v>1102</v>
      </c>
      <c r="G95" s="342">
        <v>104.2</v>
      </c>
      <c r="H95" s="466">
        <v>10141</v>
      </c>
    </row>
    <row r="96" spans="1:8" ht="12" customHeight="1" x14ac:dyDescent="0.2">
      <c r="A96" s="195">
        <v>91</v>
      </c>
      <c r="B96" s="403">
        <v>680</v>
      </c>
      <c r="C96" s="331" t="s">
        <v>425</v>
      </c>
      <c r="D96" s="411">
        <v>16.635194444444444</v>
      </c>
      <c r="E96" s="412">
        <v>53.332194444444447</v>
      </c>
      <c r="F96" s="182" t="s">
        <v>1102</v>
      </c>
      <c r="G96" s="342">
        <v>67.7</v>
      </c>
      <c r="H96" s="466">
        <v>10574</v>
      </c>
    </row>
    <row r="97" spans="1:8" ht="12" customHeight="1" x14ac:dyDescent="0.2">
      <c r="A97" s="195">
        <v>92</v>
      </c>
      <c r="B97" s="403">
        <v>589</v>
      </c>
      <c r="C97" s="423" t="s">
        <v>412</v>
      </c>
      <c r="D97" s="407">
        <v>16.407096171719768</v>
      </c>
      <c r="E97" s="408">
        <v>52.82621399669187</v>
      </c>
      <c r="F97" s="349" t="s">
        <v>1102</v>
      </c>
      <c r="G97" s="342">
        <v>68.2</v>
      </c>
      <c r="H97" s="466">
        <v>10857</v>
      </c>
    </row>
    <row r="98" spans="1:8" ht="12" customHeight="1" x14ac:dyDescent="0.2">
      <c r="A98" s="195">
        <v>93</v>
      </c>
      <c r="B98" s="401">
        <v>767</v>
      </c>
      <c r="C98" s="331" t="s">
        <v>433</v>
      </c>
      <c r="D98" s="407">
        <v>18.63432495925986</v>
      </c>
      <c r="E98" s="408">
        <v>52.387384319571822</v>
      </c>
      <c r="F98" s="182" t="s">
        <v>1102</v>
      </c>
      <c r="G98" s="342">
        <v>102.4</v>
      </c>
      <c r="H98" s="466">
        <v>10391</v>
      </c>
    </row>
    <row r="99" spans="1:8" ht="12" customHeight="1" x14ac:dyDescent="0.2">
      <c r="A99" s="195">
        <v>94</v>
      </c>
      <c r="B99" s="401">
        <v>232</v>
      </c>
      <c r="C99" s="331" t="s">
        <v>385</v>
      </c>
      <c r="D99" s="411">
        <v>16.693138888888889</v>
      </c>
      <c r="E99" s="412">
        <v>51.899444444444441</v>
      </c>
      <c r="F99" s="182" t="s">
        <v>1102</v>
      </c>
      <c r="G99" s="342">
        <v>90.2</v>
      </c>
      <c r="H99" s="466">
        <v>10113</v>
      </c>
    </row>
    <row r="100" spans="1:8" ht="12" customHeight="1" x14ac:dyDescent="0.2">
      <c r="A100" s="195">
        <v>95</v>
      </c>
      <c r="B100" s="401">
        <v>683</v>
      </c>
      <c r="C100" s="331" t="s">
        <v>426</v>
      </c>
      <c r="D100" s="407">
        <v>18.569135825399691</v>
      </c>
      <c r="E100" s="408">
        <v>52.34159608524395</v>
      </c>
      <c r="F100" s="182" t="s">
        <v>1102</v>
      </c>
      <c r="G100" s="342">
        <v>92.3</v>
      </c>
      <c r="H100" s="466">
        <v>10084</v>
      </c>
    </row>
    <row r="101" spans="1:8" ht="12" customHeight="1" x14ac:dyDescent="0.2">
      <c r="A101" s="195">
        <v>96</v>
      </c>
      <c r="B101" s="401">
        <v>321</v>
      </c>
      <c r="C101" s="331" t="s">
        <v>390</v>
      </c>
      <c r="D101" s="407">
        <v>18.297426843756821</v>
      </c>
      <c r="E101" s="408">
        <v>52.303931145607002</v>
      </c>
      <c r="F101" s="182" t="s">
        <v>1102</v>
      </c>
      <c r="G101" s="342">
        <v>283.89999999999998</v>
      </c>
      <c r="H101" s="466">
        <v>10090</v>
      </c>
    </row>
    <row r="102" spans="1:8" ht="12" customHeight="1" x14ac:dyDescent="0.2">
      <c r="A102" s="195">
        <v>97</v>
      </c>
      <c r="B102" s="401">
        <v>584</v>
      </c>
      <c r="C102" s="331" t="s">
        <v>360</v>
      </c>
      <c r="D102" s="411">
        <v>16.609305555555558</v>
      </c>
      <c r="E102" s="237">
        <v>52.25761111111111</v>
      </c>
      <c r="F102" s="182" t="s">
        <v>1102</v>
      </c>
      <c r="G102" s="342">
        <v>305.3</v>
      </c>
      <c r="H102" s="466">
        <v>10133</v>
      </c>
    </row>
    <row r="103" spans="1:8" ht="12" customHeight="1" x14ac:dyDescent="0.2">
      <c r="A103" s="195">
        <v>98</v>
      </c>
      <c r="B103" s="401">
        <v>692</v>
      </c>
      <c r="C103" s="331" t="s">
        <v>427</v>
      </c>
      <c r="D103" s="411">
        <v>16.051111111111112</v>
      </c>
      <c r="E103" s="412">
        <v>52.613638888888893</v>
      </c>
      <c r="F103" s="182" t="s">
        <v>1102</v>
      </c>
      <c r="G103" s="342">
        <v>111.8</v>
      </c>
      <c r="H103" s="466">
        <v>10292</v>
      </c>
    </row>
    <row r="104" spans="1:8" ht="12" customHeight="1" x14ac:dyDescent="0.2">
      <c r="A104" s="195">
        <v>99</v>
      </c>
      <c r="B104" s="401">
        <v>884</v>
      </c>
      <c r="C104" s="331" t="s">
        <v>438</v>
      </c>
      <c r="D104" s="407">
        <v>15.900436954960048</v>
      </c>
      <c r="E104" s="408">
        <v>52.228942514065956</v>
      </c>
      <c r="F104" s="182" t="s">
        <v>1102</v>
      </c>
      <c r="G104" s="342">
        <v>682.2</v>
      </c>
      <c r="H104" s="466">
        <v>10349</v>
      </c>
    </row>
    <row r="105" spans="1:8" ht="12" customHeight="1" x14ac:dyDescent="0.2">
      <c r="A105" s="195">
        <v>100</v>
      </c>
      <c r="B105" s="401">
        <v>889</v>
      </c>
      <c r="C105" s="331" t="s">
        <v>439</v>
      </c>
      <c r="D105" s="411">
        <v>15.531430555555556</v>
      </c>
      <c r="E105" s="412">
        <v>53.44372222222222</v>
      </c>
      <c r="F105" s="182" t="s">
        <v>776</v>
      </c>
      <c r="G105" s="342">
        <v>486.6</v>
      </c>
      <c r="H105" s="466">
        <v>11051</v>
      </c>
    </row>
    <row r="106" spans="1:8" ht="12" customHeight="1" x14ac:dyDescent="0.2">
      <c r="A106" s="195">
        <v>101</v>
      </c>
      <c r="B106" s="401">
        <v>1316</v>
      </c>
      <c r="C106" s="331" t="s">
        <v>761</v>
      </c>
      <c r="D106" s="411">
        <v>16.327416666666664</v>
      </c>
      <c r="E106" s="412">
        <v>53.621916666666664</v>
      </c>
      <c r="F106" s="182" t="s">
        <v>776</v>
      </c>
      <c r="G106" s="342">
        <v>416.7</v>
      </c>
      <c r="H106" s="466">
        <v>10579</v>
      </c>
    </row>
    <row r="107" spans="1:8" ht="12" customHeight="1" x14ac:dyDescent="0.2">
      <c r="A107" s="195">
        <v>102</v>
      </c>
      <c r="B107" s="401">
        <v>826</v>
      </c>
      <c r="C107" s="331" t="s">
        <v>436</v>
      </c>
      <c r="D107" s="400">
        <v>16.450629629629628</v>
      </c>
      <c r="E107" s="237">
        <v>54.480657407407413</v>
      </c>
      <c r="F107" s="182" t="s">
        <v>776</v>
      </c>
      <c r="G107" s="342">
        <v>789.7</v>
      </c>
      <c r="H107" s="466">
        <v>20950</v>
      </c>
    </row>
    <row r="108" spans="1:8" ht="12" customHeight="1" x14ac:dyDescent="0.2">
      <c r="A108" s="195">
        <v>103</v>
      </c>
      <c r="B108" s="401">
        <v>1318</v>
      </c>
      <c r="C108" s="331" t="s">
        <v>773</v>
      </c>
      <c r="D108" s="411">
        <v>15.005166666666666</v>
      </c>
      <c r="E108" s="412">
        <v>53.551305555555551</v>
      </c>
      <c r="F108" s="182" t="s">
        <v>776</v>
      </c>
      <c r="G108" s="342">
        <v>71.7</v>
      </c>
      <c r="H108" s="466">
        <v>20790</v>
      </c>
    </row>
    <row r="109" spans="1:8" ht="12" customHeight="1" x14ac:dyDescent="0.2">
      <c r="A109" s="195">
        <v>104</v>
      </c>
      <c r="B109" s="401">
        <v>699</v>
      </c>
      <c r="C109" s="331" t="s">
        <v>428</v>
      </c>
      <c r="D109" s="411">
        <v>14.95361111111111</v>
      </c>
      <c r="E109" s="412">
        <v>53.009611111111113</v>
      </c>
      <c r="F109" s="182" t="s">
        <v>776</v>
      </c>
      <c r="G109" s="342">
        <v>154.5</v>
      </c>
      <c r="H109" s="466">
        <v>10934</v>
      </c>
    </row>
    <row r="110" spans="1:8" ht="12" customHeight="1" x14ac:dyDescent="0.2">
      <c r="A110" s="195">
        <v>105</v>
      </c>
      <c r="B110" s="401">
        <v>975</v>
      </c>
      <c r="C110" s="331" t="s">
        <v>446</v>
      </c>
      <c r="D110" s="411">
        <v>14.407013888888889</v>
      </c>
      <c r="E110" s="412">
        <v>52.863472222222228</v>
      </c>
      <c r="F110" s="182" t="s">
        <v>776</v>
      </c>
      <c r="G110" s="342">
        <v>319.8</v>
      </c>
      <c r="H110" s="466">
        <v>10983</v>
      </c>
    </row>
    <row r="111" spans="1:8" ht="12" customHeight="1" x14ac:dyDescent="0.2">
      <c r="A111" s="195">
        <v>106</v>
      </c>
      <c r="B111" s="401">
        <v>830</v>
      </c>
      <c r="C111" s="331" t="s">
        <v>437</v>
      </c>
      <c r="D111" s="411">
        <v>16.475000000000001</v>
      </c>
      <c r="E111" s="412">
        <v>54.118194444444448</v>
      </c>
      <c r="F111" s="182" t="s">
        <v>776</v>
      </c>
      <c r="G111" s="342">
        <v>99.5</v>
      </c>
      <c r="H111" s="466">
        <v>20902</v>
      </c>
    </row>
    <row r="112" spans="1:8" ht="12" customHeight="1" x14ac:dyDescent="0.2">
      <c r="A112" s="195">
        <v>107</v>
      </c>
      <c r="B112" s="401">
        <v>1320</v>
      </c>
      <c r="C112" s="331" t="s">
        <v>765</v>
      </c>
      <c r="D112" s="411">
        <v>14.322666666666667</v>
      </c>
      <c r="E112" s="412">
        <v>52.943916666666667</v>
      </c>
      <c r="F112" s="182" t="s">
        <v>776</v>
      </c>
      <c r="G112" s="342">
        <v>80.2</v>
      </c>
      <c r="H112" s="466">
        <v>10999</v>
      </c>
    </row>
    <row r="113" spans="1:8" ht="12" customHeight="1" x14ac:dyDescent="0.2">
      <c r="A113" s="195">
        <v>108</v>
      </c>
      <c r="B113" s="401">
        <v>534</v>
      </c>
      <c r="C113" s="331" t="s">
        <v>408</v>
      </c>
      <c r="D113" s="411">
        <v>14.264777777777777</v>
      </c>
      <c r="E113" s="412">
        <v>53.751750000000001</v>
      </c>
      <c r="F113" s="182" t="s">
        <v>776</v>
      </c>
      <c r="G113" s="342">
        <v>88.5</v>
      </c>
      <c r="H113" s="466">
        <v>20793</v>
      </c>
    </row>
    <row r="114" spans="1:8" ht="12" customHeight="1" x14ac:dyDescent="0.2">
      <c r="A114" s="195">
        <v>109</v>
      </c>
      <c r="B114" s="401">
        <v>781</v>
      </c>
      <c r="C114" s="331" t="s">
        <v>434</v>
      </c>
      <c r="D114" s="411">
        <v>16.692805555555555</v>
      </c>
      <c r="E114" s="412">
        <v>53.86311111111111</v>
      </c>
      <c r="F114" s="182" t="s">
        <v>776</v>
      </c>
      <c r="G114" s="342">
        <v>101.7</v>
      </c>
      <c r="H114" s="466">
        <v>10518</v>
      </c>
    </row>
    <row r="115" spans="1:8" ht="12" customHeight="1" x14ac:dyDescent="0.2">
      <c r="A115" s="195">
        <v>110</v>
      </c>
      <c r="B115" s="401">
        <v>437</v>
      </c>
      <c r="C115" s="423" t="s">
        <v>399</v>
      </c>
      <c r="D115" s="407">
        <v>16.019532034793791</v>
      </c>
      <c r="E115" s="408">
        <v>53.054265882342172</v>
      </c>
      <c r="F115" s="349" t="s">
        <v>776</v>
      </c>
      <c r="G115" s="342">
        <v>138.19999999999999</v>
      </c>
      <c r="H115" s="466">
        <v>10846</v>
      </c>
    </row>
    <row r="116" spans="1:8" ht="12" customHeight="1" x14ac:dyDescent="0.2">
      <c r="A116" s="195">
        <v>111</v>
      </c>
      <c r="B116" s="403">
        <v>1002</v>
      </c>
      <c r="C116" s="331" t="s">
        <v>447</v>
      </c>
      <c r="D116" s="407">
        <v>16.135799421907219</v>
      </c>
      <c r="E116" s="408">
        <v>53.190253039480559</v>
      </c>
      <c r="F116" s="182" t="s">
        <v>776</v>
      </c>
      <c r="G116" s="342">
        <v>128.9</v>
      </c>
      <c r="H116" s="466">
        <v>10774</v>
      </c>
    </row>
    <row r="117" spans="1:8" ht="12" customHeight="1" x14ac:dyDescent="0.2">
      <c r="A117" s="197">
        <v>112</v>
      </c>
      <c r="B117" s="404">
        <v>1230</v>
      </c>
      <c r="C117" s="355" t="s">
        <v>757</v>
      </c>
      <c r="D117" s="415">
        <v>15.865638888888888</v>
      </c>
      <c r="E117" s="416">
        <v>53.403416666666665</v>
      </c>
      <c r="F117" s="354" t="s">
        <v>776</v>
      </c>
      <c r="G117" s="343">
        <v>93.6</v>
      </c>
      <c r="H117" s="469">
        <v>10726</v>
      </c>
    </row>
    <row r="118" spans="1:8" ht="12" customHeight="1" x14ac:dyDescent="0.2">
      <c r="B118" s="183"/>
      <c r="D118" s="188"/>
      <c r="E118" s="188"/>
    </row>
    <row r="119" spans="1:8" ht="12" customHeight="1" x14ac:dyDescent="0.2">
      <c r="B119" s="183"/>
      <c r="D119" s="188"/>
      <c r="E119" s="188"/>
    </row>
    <row r="120" spans="1:8" ht="12" customHeight="1" x14ac:dyDescent="0.2">
      <c r="B120" s="183"/>
      <c r="D120" s="188"/>
      <c r="E120" s="188"/>
    </row>
    <row r="121" spans="1:8" ht="12" customHeight="1" x14ac:dyDescent="0.2">
      <c r="B121" s="183"/>
      <c r="D121" s="188"/>
      <c r="E121" s="188"/>
    </row>
    <row r="122" spans="1:8" ht="12" customHeight="1" x14ac:dyDescent="0.2">
      <c r="B122" s="183"/>
      <c r="D122" s="188"/>
      <c r="E122" s="188"/>
    </row>
    <row r="123" spans="1:8" ht="12" customHeight="1" x14ac:dyDescent="0.2">
      <c r="B123" s="183"/>
      <c r="D123" s="188"/>
      <c r="E123" s="188"/>
    </row>
    <row r="124" spans="1:8" ht="12" customHeight="1" x14ac:dyDescent="0.2">
      <c r="B124" s="183"/>
      <c r="D124" s="188"/>
      <c r="E124" s="188"/>
    </row>
    <row r="125" spans="1:8" ht="12" customHeight="1" x14ac:dyDescent="0.2">
      <c r="B125" s="183"/>
      <c r="D125" s="188"/>
      <c r="E125" s="188"/>
    </row>
    <row r="126" spans="1:8" ht="12" customHeight="1" x14ac:dyDescent="0.2">
      <c r="B126" s="183"/>
      <c r="D126" s="188"/>
      <c r="E126" s="188"/>
    </row>
    <row r="127" spans="1:8" ht="12" customHeight="1" x14ac:dyDescent="0.2">
      <c r="B127" s="183"/>
      <c r="D127" s="188"/>
      <c r="E127" s="188"/>
    </row>
    <row r="128" spans="1:8" ht="12" customHeight="1" x14ac:dyDescent="0.2">
      <c r="B128" s="183"/>
      <c r="D128" s="188"/>
      <c r="E128" s="188"/>
    </row>
    <row r="129" spans="2:5" ht="12" customHeight="1" x14ac:dyDescent="0.2">
      <c r="B129" s="183"/>
      <c r="D129" s="188"/>
      <c r="E129" s="188"/>
    </row>
    <row r="130" spans="2:5" ht="12" customHeight="1" x14ac:dyDescent="0.2">
      <c r="B130" s="185"/>
      <c r="D130" s="188"/>
      <c r="E130" s="188"/>
    </row>
    <row r="131" spans="2:5" ht="12" customHeight="1" x14ac:dyDescent="0.2">
      <c r="B131" s="183"/>
      <c r="D131" s="188"/>
      <c r="E131" s="188"/>
    </row>
    <row r="132" spans="2:5" ht="12" customHeight="1" x14ac:dyDescent="0.2">
      <c r="B132" s="183"/>
      <c r="D132" s="188"/>
      <c r="E132" s="188"/>
    </row>
    <row r="133" spans="2:5" ht="12" customHeight="1" x14ac:dyDescent="0.2">
      <c r="B133" s="183"/>
      <c r="D133" s="188"/>
      <c r="E133" s="188"/>
    </row>
    <row r="134" spans="2:5" ht="12" customHeight="1" x14ac:dyDescent="0.2">
      <c r="B134" s="183"/>
      <c r="D134" s="188"/>
      <c r="E134" s="188"/>
    </row>
    <row r="135" spans="2:5" ht="12" customHeight="1" x14ac:dyDescent="0.2">
      <c r="B135" s="183"/>
      <c r="D135" s="188"/>
      <c r="E135" s="188"/>
    </row>
    <row r="136" spans="2:5" ht="12" customHeight="1" x14ac:dyDescent="0.2">
      <c r="B136" s="183"/>
      <c r="D136" s="188"/>
      <c r="E136" s="188"/>
    </row>
    <row r="137" spans="2:5" ht="12" customHeight="1" x14ac:dyDescent="0.2">
      <c r="B137" s="183"/>
      <c r="D137" s="188"/>
      <c r="E137" s="188"/>
    </row>
    <row r="138" spans="2:5" ht="12" customHeight="1" x14ac:dyDescent="0.2">
      <c r="B138" s="183"/>
      <c r="D138" s="188"/>
      <c r="E138" s="188"/>
    </row>
    <row r="139" spans="2:5" ht="12" customHeight="1" x14ac:dyDescent="0.2">
      <c r="B139" s="183"/>
      <c r="D139" s="188"/>
      <c r="E139" s="188"/>
    </row>
    <row r="140" spans="2:5" ht="12" customHeight="1" x14ac:dyDescent="0.2">
      <c r="B140" s="183"/>
      <c r="D140" s="188"/>
      <c r="E140" s="188"/>
    </row>
    <row r="141" spans="2:5" ht="12" customHeight="1" x14ac:dyDescent="0.2">
      <c r="B141" s="183"/>
      <c r="D141" s="188"/>
      <c r="E141" s="188"/>
    </row>
    <row r="142" spans="2:5" ht="12" customHeight="1" x14ac:dyDescent="0.2">
      <c r="B142" s="183"/>
      <c r="D142" s="188"/>
      <c r="E142" s="188"/>
    </row>
    <row r="143" spans="2:5" ht="12" customHeight="1" x14ac:dyDescent="0.2">
      <c r="B143" s="183"/>
      <c r="D143" s="188"/>
      <c r="E143" s="188"/>
    </row>
    <row r="144" spans="2:5" ht="12" customHeight="1" x14ac:dyDescent="0.2">
      <c r="B144" s="183"/>
      <c r="D144" s="188"/>
      <c r="E144" s="188"/>
    </row>
    <row r="145" spans="2:5" ht="12" customHeight="1" x14ac:dyDescent="0.2">
      <c r="B145" s="183"/>
      <c r="D145" s="188"/>
      <c r="E145" s="188"/>
    </row>
    <row r="146" spans="2:5" ht="12" customHeight="1" x14ac:dyDescent="0.2">
      <c r="B146" s="183"/>
      <c r="D146" s="188"/>
      <c r="E146" s="188"/>
    </row>
    <row r="147" spans="2:5" ht="12" customHeight="1" x14ac:dyDescent="0.2">
      <c r="B147" s="183"/>
      <c r="D147" s="188"/>
      <c r="E147" s="188"/>
    </row>
    <row r="148" spans="2:5" ht="12" customHeight="1" x14ac:dyDescent="0.2">
      <c r="B148" s="183"/>
      <c r="D148" s="188"/>
      <c r="E148" s="188"/>
    </row>
    <row r="149" spans="2:5" ht="12" customHeight="1" x14ac:dyDescent="0.2">
      <c r="B149" s="183"/>
      <c r="D149" s="188"/>
      <c r="E149" s="188"/>
    </row>
    <row r="150" spans="2:5" ht="12" customHeight="1" x14ac:dyDescent="0.2">
      <c r="B150" s="183"/>
      <c r="D150" s="188"/>
      <c r="E150" s="188"/>
    </row>
    <row r="151" spans="2:5" ht="12" customHeight="1" x14ac:dyDescent="0.2">
      <c r="B151" s="183"/>
      <c r="D151" s="188"/>
      <c r="E151" s="188"/>
    </row>
    <row r="152" spans="2:5" ht="12" customHeight="1" x14ac:dyDescent="0.2">
      <c r="B152" s="183"/>
      <c r="D152" s="188"/>
      <c r="E152" s="188"/>
    </row>
    <row r="153" spans="2:5" ht="12" customHeight="1" x14ac:dyDescent="0.2">
      <c r="B153" s="183"/>
      <c r="D153" s="188"/>
      <c r="E153" s="188"/>
    </row>
    <row r="154" spans="2:5" ht="12" customHeight="1" x14ac:dyDescent="0.2">
      <c r="B154" s="183"/>
      <c r="D154" s="188"/>
      <c r="E154" s="188"/>
    </row>
    <row r="155" spans="2:5" ht="12" customHeight="1" x14ac:dyDescent="0.2">
      <c r="B155" s="183"/>
      <c r="D155" s="188"/>
      <c r="E155" s="188"/>
    </row>
    <row r="156" spans="2:5" ht="12" customHeight="1" x14ac:dyDescent="0.2">
      <c r="B156" s="184"/>
      <c r="D156" s="188"/>
      <c r="E156" s="188"/>
    </row>
    <row r="157" spans="2:5" ht="12" customHeight="1" x14ac:dyDescent="0.2">
      <c r="B157" s="183"/>
      <c r="D157" s="188"/>
      <c r="E157" s="188"/>
    </row>
    <row r="158" spans="2:5" ht="12" customHeight="1" x14ac:dyDescent="0.2">
      <c r="B158" s="183"/>
      <c r="D158" s="188"/>
      <c r="E158" s="188"/>
    </row>
    <row r="159" spans="2:5" ht="12" customHeight="1" x14ac:dyDescent="0.2">
      <c r="B159" s="183"/>
      <c r="D159" s="188"/>
      <c r="E159" s="188"/>
    </row>
    <row r="160" spans="2:5" ht="12" customHeight="1" x14ac:dyDescent="0.2">
      <c r="B160" s="183"/>
      <c r="D160" s="188"/>
      <c r="E160" s="188"/>
    </row>
    <row r="161" spans="2:5" ht="12" customHeight="1" x14ac:dyDescent="0.2">
      <c r="B161" s="184"/>
      <c r="D161" s="188"/>
      <c r="E161" s="188"/>
    </row>
    <row r="162" spans="2:5" ht="12" customHeight="1" x14ac:dyDescent="0.2">
      <c r="B162" s="184"/>
      <c r="D162" s="188"/>
      <c r="E162" s="188"/>
    </row>
    <row r="163" spans="2:5" ht="12" customHeight="1" x14ac:dyDescent="0.2">
      <c r="B163" s="183"/>
      <c r="D163" s="188"/>
      <c r="E163" s="188"/>
    </row>
    <row r="164" spans="2:5" ht="12" customHeight="1" x14ac:dyDescent="0.2">
      <c r="B164" s="183"/>
      <c r="D164" s="188"/>
      <c r="E164" s="188"/>
    </row>
    <row r="165" spans="2:5" ht="12" customHeight="1" x14ac:dyDescent="0.2">
      <c r="B165" s="183"/>
      <c r="D165" s="188"/>
      <c r="E165" s="188"/>
    </row>
    <row r="166" spans="2:5" ht="12" customHeight="1" x14ac:dyDescent="0.2">
      <c r="B166" s="183"/>
      <c r="D166" s="188"/>
      <c r="E166" s="188"/>
    </row>
    <row r="167" spans="2:5" ht="12" customHeight="1" x14ac:dyDescent="0.2">
      <c r="B167" s="183"/>
      <c r="D167" s="188"/>
      <c r="E167" s="188"/>
    </row>
    <row r="168" spans="2:5" ht="12" customHeight="1" x14ac:dyDescent="0.2">
      <c r="B168" s="184"/>
      <c r="D168" s="188"/>
      <c r="E168" s="188"/>
    </row>
    <row r="169" spans="2:5" ht="12" customHeight="1" x14ac:dyDescent="0.2">
      <c r="B169" s="184"/>
      <c r="D169" s="188"/>
      <c r="E169" s="188"/>
    </row>
    <row r="170" spans="2:5" ht="12" customHeight="1" x14ac:dyDescent="0.2">
      <c r="B170" s="183"/>
      <c r="D170" s="188"/>
      <c r="E170" s="188"/>
    </row>
    <row r="171" spans="2:5" ht="12" customHeight="1" x14ac:dyDescent="0.2">
      <c r="B171" s="183"/>
      <c r="D171" s="188"/>
      <c r="E171" s="188"/>
    </row>
    <row r="172" spans="2:5" ht="12" customHeight="1" x14ac:dyDescent="0.2">
      <c r="B172" s="183"/>
      <c r="D172" s="188"/>
      <c r="E172" s="188"/>
    </row>
    <row r="173" spans="2:5" ht="12" customHeight="1" x14ac:dyDescent="0.2">
      <c r="B173" s="183"/>
      <c r="D173" s="188"/>
      <c r="E173" s="188"/>
    </row>
    <row r="174" spans="2:5" ht="12" customHeight="1" x14ac:dyDescent="0.2">
      <c r="B174" s="184"/>
      <c r="D174" s="188"/>
      <c r="E174" s="188"/>
    </row>
    <row r="175" spans="2:5" ht="12" customHeight="1" x14ac:dyDescent="0.2">
      <c r="B175" s="184"/>
      <c r="D175" s="188"/>
      <c r="E175" s="188"/>
    </row>
    <row r="176" spans="2:5" ht="12" customHeight="1" x14ac:dyDescent="0.2">
      <c r="B176" s="183"/>
      <c r="D176" s="188"/>
      <c r="E176" s="188"/>
    </row>
    <row r="177" spans="2:5" ht="12" customHeight="1" x14ac:dyDescent="0.2">
      <c r="B177" s="183"/>
      <c r="D177" s="188"/>
      <c r="E177" s="188"/>
    </row>
    <row r="178" spans="2:5" ht="12" customHeight="1" x14ac:dyDescent="0.2">
      <c r="B178" s="183"/>
      <c r="D178" s="188"/>
      <c r="E178" s="188"/>
    </row>
    <row r="179" spans="2:5" ht="12" customHeight="1" x14ac:dyDescent="0.2">
      <c r="B179" s="183"/>
      <c r="D179" s="188"/>
      <c r="E179" s="188"/>
    </row>
    <row r="180" spans="2:5" ht="12" customHeight="1" x14ac:dyDescent="0.2">
      <c r="B180" s="184"/>
      <c r="D180" s="188"/>
      <c r="E180" s="188"/>
    </row>
    <row r="181" spans="2:5" ht="12" customHeight="1" x14ac:dyDescent="0.2">
      <c r="B181" s="183"/>
      <c r="D181" s="188"/>
      <c r="E181" s="188"/>
    </row>
    <row r="182" spans="2:5" ht="12" customHeight="1" x14ac:dyDescent="0.2">
      <c r="B182" s="183"/>
      <c r="D182" s="188"/>
      <c r="E182" s="188"/>
    </row>
    <row r="183" spans="2:5" ht="12" customHeight="1" x14ac:dyDescent="0.2">
      <c r="B183" s="183"/>
      <c r="D183" s="188"/>
      <c r="E183" s="188"/>
    </row>
    <row r="184" spans="2:5" ht="12" customHeight="1" x14ac:dyDescent="0.2">
      <c r="B184" s="183"/>
      <c r="D184" s="188"/>
      <c r="E184" s="188"/>
    </row>
    <row r="185" spans="2:5" ht="12" customHeight="1" x14ac:dyDescent="0.2">
      <c r="B185" s="183"/>
      <c r="D185" s="188"/>
      <c r="E185" s="188"/>
    </row>
    <row r="186" spans="2:5" ht="12" customHeight="1" x14ac:dyDescent="0.2">
      <c r="B186" s="184"/>
      <c r="D186" s="188"/>
      <c r="E186" s="188"/>
    </row>
    <row r="187" spans="2:5" ht="12" customHeight="1" x14ac:dyDescent="0.2">
      <c r="B187" s="183"/>
      <c r="D187" s="188"/>
      <c r="E187" s="188"/>
    </row>
    <row r="188" spans="2:5" ht="12" customHeight="1" x14ac:dyDescent="0.2">
      <c r="B188" s="183"/>
      <c r="D188" s="188"/>
      <c r="E188" s="188"/>
    </row>
    <row r="189" spans="2:5" ht="12" customHeight="1" x14ac:dyDescent="0.2">
      <c r="B189" s="183"/>
      <c r="D189" s="188"/>
      <c r="E189" s="188"/>
    </row>
    <row r="190" spans="2:5" ht="12" customHeight="1" x14ac:dyDescent="0.2">
      <c r="B190" s="183"/>
      <c r="D190" s="188"/>
      <c r="E190" s="188"/>
    </row>
    <row r="191" spans="2:5" ht="12" customHeight="1" x14ac:dyDescent="0.2">
      <c r="B191" s="183"/>
      <c r="D191" s="188"/>
      <c r="E191" s="188"/>
    </row>
    <row r="192" spans="2:5" ht="12" customHeight="1" x14ac:dyDescent="0.2">
      <c r="B192" s="183"/>
      <c r="D192" s="188"/>
      <c r="E192" s="188"/>
    </row>
    <row r="193" spans="2:5" ht="12" customHeight="1" x14ac:dyDescent="0.2">
      <c r="B193" s="183"/>
      <c r="D193" s="188"/>
      <c r="E193" s="188"/>
    </row>
    <row r="194" spans="2:5" ht="12" customHeight="1" x14ac:dyDescent="0.2">
      <c r="B194" s="183"/>
      <c r="D194" s="188"/>
      <c r="E194" s="188"/>
    </row>
    <row r="195" spans="2:5" ht="12" customHeight="1" x14ac:dyDescent="0.2">
      <c r="B195" s="183"/>
      <c r="D195" s="188"/>
      <c r="E195" s="188"/>
    </row>
    <row r="196" spans="2:5" ht="12" customHeight="1" x14ac:dyDescent="0.2">
      <c r="B196" s="183"/>
      <c r="D196" s="188"/>
      <c r="E196" s="188"/>
    </row>
    <row r="197" spans="2:5" ht="12" customHeight="1" x14ac:dyDescent="0.2">
      <c r="B197" s="183"/>
      <c r="D197" s="188"/>
      <c r="E197" s="188"/>
    </row>
    <row r="198" spans="2:5" ht="12" customHeight="1" x14ac:dyDescent="0.2">
      <c r="B198" s="184"/>
      <c r="D198" s="188"/>
      <c r="E198" s="188"/>
    </row>
    <row r="199" spans="2:5" ht="12" customHeight="1" x14ac:dyDescent="0.2">
      <c r="B199" s="184"/>
      <c r="D199" s="188"/>
      <c r="E199" s="188"/>
    </row>
    <row r="200" spans="2:5" ht="12" customHeight="1" x14ac:dyDescent="0.2">
      <c r="B200" s="183"/>
      <c r="D200" s="188"/>
      <c r="E200" s="188"/>
    </row>
    <row r="201" spans="2:5" ht="12" customHeight="1" x14ac:dyDescent="0.2">
      <c r="B201" s="184"/>
      <c r="D201" s="188"/>
      <c r="E201" s="188"/>
    </row>
    <row r="202" spans="2:5" ht="12" customHeight="1" x14ac:dyDescent="0.2">
      <c r="B202" s="183"/>
      <c r="D202" s="188"/>
      <c r="E202" s="188"/>
    </row>
    <row r="203" spans="2:5" ht="12" customHeight="1" x14ac:dyDescent="0.2">
      <c r="B203" s="183"/>
      <c r="D203" s="188"/>
      <c r="E203" s="188"/>
    </row>
    <row r="204" spans="2:5" ht="12" customHeight="1" x14ac:dyDescent="0.2">
      <c r="B204" s="183"/>
      <c r="D204" s="188"/>
      <c r="E204" s="188"/>
    </row>
    <row r="205" spans="2:5" ht="12" customHeight="1" x14ac:dyDescent="0.2">
      <c r="B205" s="184"/>
      <c r="D205" s="188"/>
      <c r="E205" s="188"/>
    </row>
    <row r="206" spans="2:5" ht="12" customHeight="1" x14ac:dyDescent="0.2">
      <c r="B206" s="183"/>
      <c r="D206" s="188"/>
      <c r="E206" s="188"/>
    </row>
    <row r="207" spans="2:5" ht="12" customHeight="1" x14ac:dyDescent="0.2">
      <c r="B207" s="183"/>
      <c r="D207" s="188"/>
      <c r="E207" s="188"/>
    </row>
    <row r="208" spans="2:5" ht="12" customHeight="1" x14ac:dyDescent="0.2">
      <c r="B208" s="183"/>
      <c r="D208" s="188"/>
      <c r="E208" s="188"/>
    </row>
    <row r="209" spans="2:5" ht="12" customHeight="1" x14ac:dyDescent="0.2">
      <c r="B209" s="183"/>
      <c r="D209" s="188"/>
      <c r="E209" s="188"/>
    </row>
    <row r="210" spans="2:5" ht="12" customHeight="1" x14ac:dyDescent="0.2">
      <c r="B210" s="183"/>
      <c r="D210" s="188"/>
      <c r="E210" s="188"/>
    </row>
    <row r="211" spans="2:5" ht="12" customHeight="1" x14ac:dyDescent="0.2">
      <c r="B211" s="183"/>
      <c r="D211" s="188"/>
      <c r="E211" s="188"/>
    </row>
    <row r="212" spans="2:5" ht="12" customHeight="1" x14ac:dyDescent="0.2">
      <c r="B212" s="183"/>
      <c r="D212" s="188"/>
      <c r="E212" s="188"/>
    </row>
    <row r="213" spans="2:5" ht="12" customHeight="1" x14ac:dyDescent="0.2">
      <c r="B213" s="183"/>
      <c r="D213" s="188"/>
      <c r="E213" s="188"/>
    </row>
    <row r="214" spans="2:5" ht="12" customHeight="1" x14ac:dyDescent="0.2">
      <c r="B214" s="183"/>
      <c r="D214" s="188"/>
      <c r="E214" s="188"/>
    </row>
    <row r="215" spans="2:5" ht="12" customHeight="1" x14ac:dyDescent="0.2">
      <c r="B215" s="183"/>
      <c r="D215" s="188"/>
      <c r="E215" s="188"/>
    </row>
    <row r="216" spans="2:5" ht="12" customHeight="1" x14ac:dyDescent="0.2">
      <c r="B216" s="183"/>
      <c r="D216" s="188"/>
      <c r="E216" s="188"/>
    </row>
    <row r="217" spans="2:5" ht="12" customHeight="1" x14ac:dyDescent="0.2">
      <c r="B217" s="183"/>
      <c r="D217" s="188"/>
      <c r="E217" s="188"/>
    </row>
    <row r="218" spans="2:5" ht="12" customHeight="1" x14ac:dyDescent="0.2">
      <c r="B218" s="183"/>
      <c r="D218" s="188"/>
      <c r="E218" s="188"/>
    </row>
    <row r="219" spans="2:5" ht="12" customHeight="1" x14ac:dyDescent="0.2">
      <c r="B219" s="183"/>
      <c r="D219" s="188"/>
      <c r="E219" s="188"/>
    </row>
    <row r="220" spans="2:5" ht="12" customHeight="1" x14ac:dyDescent="0.2">
      <c r="B220" s="183"/>
      <c r="D220" s="188"/>
      <c r="E220" s="188"/>
    </row>
    <row r="221" spans="2:5" ht="12" customHeight="1" x14ac:dyDescent="0.2">
      <c r="B221" s="183"/>
      <c r="D221" s="188"/>
      <c r="E221" s="188"/>
    </row>
    <row r="222" spans="2:5" ht="12" customHeight="1" x14ac:dyDescent="0.2">
      <c r="B222" s="183"/>
      <c r="D222" s="188"/>
      <c r="E222" s="188"/>
    </row>
    <row r="223" spans="2:5" ht="12" customHeight="1" x14ac:dyDescent="0.2">
      <c r="B223" s="183"/>
      <c r="D223" s="188"/>
      <c r="E223" s="188"/>
    </row>
    <row r="224" spans="2:5" ht="12" customHeight="1" x14ac:dyDescent="0.2">
      <c r="B224" s="183"/>
      <c r="D224" s="188"/>
      <c r="E224" s="188"/>
    </row>
    <row r="225" spans="2:5" ht="12" customHeight="1" x14ac:dyDescent="0.2">
      <c r="B225" s="183"/>
      <c r="D225" s="188"/>
      <c r="E225" s="188"/>
    </row>
    <row r="226" spans="2:5" ht="12" customHeight="1" x14ac:dyDescent="0.2">
      <c r="B226" s="184"/>
      <c r="D226" s="188"/>
      <c r="E226" s="188"/>
    </row>
    <row r="227" spans="2:5" ht="12" customHeight="1" x14ac:dyDescent="0.2">
      <c r="B227" s="183"/>
      <c r="D227" s="188"/>
      <c r="E227" s="188"/>
    </row>
    <row r="228" spans="2:5" ht="12" customHeight="1" x14ac:dyDescent="0.2">
      <c r="B228" s="183"/>
      <c r="D228" s="188"/>
      <c r="E228" s="188"/>
    </row>
    <row r="229" spans="2:5" ht="12" customHeight="1" x14ac:dyDescent="0.2">
      <c r="B229" s="183"/>
      <c r="D229" s="188"/>
      <c r="E229" s="188"/>
    </row>
    <row r="230" spans="2:5" ht="12" customHeight="1" x14ac:dyDescent="0.2">
      <c r="B230" s="184"/>
      <c r="D230" s="188"/>
      <c r="E230" s="188"/>
    </row>
    <row r="231" spans="2:5" ht="12" customHeight="1" x14ac:dyDescent="0.2">
      <c r="B231" s="183"/>
      <c r="D231" s="188"/>
      <c r="E231" s="188"/>
    </row>
    <row r="232" spans="2:5" ht="12" customHeight="1" x14ac:dyDescent="0.2">
      <c r="B232" s="183"/>
      <c r="D232" s="188"/>
      <c r="E232" s="188"/>
    </row>
    <row r="233" spans="2:5" ht="12" customHeight="1" x14ac:dyDescent="0.2">
      <c r="B233" s="183"/>
      <c r="D233" s="188"/>
      <c r="E233" s="188"/>
    </row>
    <row r="234" spans="2:5" ht="12" customHeight="1" x14ac:dyDescent="0.2">
      <c r="B234" s="183"/>
      <c r="D234" s="188"/>
      <c r="E234" s="188"/>
    </row>
    <row r="235" spans="2:5" ht="12" customHeight="1" x14ac:dyDescent="0.2">
      <c r="B235" s="183"/>
      <c r="D235" s="188"/>
      <c r="E235" s="188"/>
    </row>
    <row r="236" spans="2:5" ht="12" customHeight="1" x14ac:dyDescent="0.2">
      <c r="B236" s="183"/>
      <c r="D236" s="188"/>
      <c r="E236" s="188"/>
    </row>
    <row r="237" spans="2:5" ht="12" customHeight="1" x14ac:dyDescent="0.2">
      <c r="B237" s="183"/>
      <c r="D237" s="188"/>
      <c r="E237" s="188"/>
    </row>
    <row r="238" spans="2:5" ht="12" customHeight="1" x14ac:dyDescent="0.2">
      <c r="B238" s="183"/>
      <c r="D238" s="188"/>
      <c r="E238" s="188"/>
    </row>
    <row r="239" spans="2:5" ht="12" customHeight="1" x14ac:dyDescent="0.2">
      <c r="B239" s="183"/>
      <c r="D239" s="188"/>
      <c r="E239" s="188"/>
    </row>
    <row r="240" spans="2:5" ht="12" customHeight="1" x14ac:dyDescent="0.2">
      <c r="B240" s="183"/>
      <c r="D240" s="188"/>
      <c r="E240" s="188"/>
    </row>
    <row r="241" spans="2:5" ht="12" customHeight="1" x14ac:dyDescent="0.2">
      <c r="B241" s="183"/>
      <c r="D241" s="188"/>
      <c r="E241" s="188"/>
    </row>
    <row r="242" spans="2:5" ht="12" customHeight="1" x14ac:dyDescent="0.2">
      <c r="B242" s="184"/>
      <c r="D242" s="188"/>
      <c r="E242" s="188"/>
    </row>
    <row r="243" spans="2:5" ht="12" customHeight="1" x14ac:dyDescent="0.2">
      <c r="B243" s="183"/>
      <c r="D243" s="188"/>
      <c r="E243" s="188"/>
    </row>
    <row r="244" spans="2:5" ht="12" customHeight="1" x14ac:dyDescent="0.2">
      <c r="B244" s="183"/>
      <c r="D244" s="188"/>
      <c r="E244" s="188"/>
    </row>
    <row r="245" spans="2:5" ht="12" customHeight="1" x14ac:dyDescent="0.2">
      <c r="B245" s="183"/>
      <c r="D245" s="188"/>
      <c r="E245" s="188"/>
    </row>
    <row r="246" spans="2:5" ht="12" customHeight="1" x14ac:dyDescent="0.2">
      <c r="B246" s="183"/>
      <c r="D246" s="188"/>
      <c r="E246" s="188"/>
    </row>
    <row r="247" spans="2:5" ht="12" customHeight="1" x14ac:dyDescent="0.2">
      <c r="B247" s="183"/>
      <c r="D247" s="188"/>
      <c r="E247" s="188"/>
    </row>
    <row r="248" spans="2:5" ht="12" customHeight="1" x14ac:dyDescent="0.2">
      <c r="B248" s="183"/>
      <c r="D248" s="188"/>
      <c r="E248" s="188"/>
    </row>
    <row r="249" spans="2:5" ht="12" customHeight="1" x14ac:dyDescent="0.2">
      <c r="B249" s="184"/>
      <c r="D249" s="188"/>
      <c r="E249" s="188"/>
    </row>
    <row r="250" spans="2:5" ht="12" customHeight="1" x14ac:dyDescent="0.2">
      <c r="B250" s="183"/>
      <c r="D250" s="188"/>
      <c r="E250" s="188"/>
    </row>
    <row r="251" spans="2:5" ht="12" customHeight="1" x14ac:dyDescent="0.2">
      <c r="B251" s="183"/>
      <c r="D251" s="188"/>
      <c r="E251" s="188"/>
    </row>
    <row r="252" spans="2:5" ht="12" customHeight="1" x14ac:dyDescent="0.2">
      <c r="B252" s="183"/>
      <c r="D252" s="188"/>
      <c r="E252" s="188"/>
    </row>
    <row r="253" spans="2:5" ht="12" customHeight="1" x14ac:dyDescent="0.2">
      <c r="B253" s="183"/>
      <c r="D253" s="188"/>
      <c r="E253" s="188"/>
    </row>
    <row r="254" spans="2:5" ht="12" customHeight="1" x14ac:dyDescent="0.2">
      <c r="B254" s="183"/>
      <c r="D254" s="188"/>
      <c r="E254" s="188"/>
    </row>
    <row r="255" spans="2:5" ht="12" customHeight="1" x14ac:dyDescent="0.2">
      <c r="B255" s="184"/>
      <c r="D255" s="188"/>
      <c r="E255" s="188"/>
    </row>
    <row r="256" spans="2:5" ht="12" customHeight="1" x14ac:dyDescent="0.2">
      <c r="B256" s="184"/>
      <c r="D256" s="188"/>
      <c r="E256" s="188"/>
    </row>
    <row r="257" spans="2:5" ht="12" customHeight="1" x14ac:dyDescent="0.2">
      <c r="B257" s="183"/>
      <c r="D257" s="188"/>
      <c r="E257" s="188"/>
    </row>
    <row r="258" spans="2:5" ht="12" customHeight="1" x14ac:dyDescent="0.2">
      <c r="B258" s="183"/>
      <c r="D258" s="188"/>
      <c r="E258" s="188"/>
    </row>
    <row r="259" spans="2:5" ht="12" customHeight="1" x14ac:dyDescent="0.2">
      <c r="B259" s="183"/>
      <c r="D259" s="188"/>
      <c r="E259" s="188"/>
    </row>
    <row r="260" spans="2:5" ht="12" customHeight="1" x14ac:dyDescent="0.2">
      <c r="B260" s="183"/>
      <c r="D260" s="188"/>
      <c r="E260" s="188"/>
    </row>
    <row r="261" spans="2:5" ht="12" customHeight="1" x14ac:dyDescent="0.2">
      <c r="B261" s="183"/>
      <c r="D261" s="188"/>
      <c r="E261" s="188"/>
    </row>
    <row r="262" spans="2:5" ht="12" customHeight="1" x14ac:dyDescent="0.2">
      <c r="B262" s="183"/>
      <c r="D262" s="188"/>
      <c r="E262" s="188"/>
    </row>
    <row r="263" spans="2:5" ht="12" customHeight="1" x14ac:dyDescent="0.2">
      <c r="B263" s="183"/>
      <c r="D263" s="188"/>
      <c r="E263" s="188"/>
    </row>
    <row r="264" spans="2:5" ht="12" customHeight="1" x14ac:dyDescent="0.2">
      <c r="B264" s="183"/>
      <c r="D264" s="188"/>
      <c r="E264" s="188"/>
    </row>
    <row r="265" spans="2:5" ht="12" customHeight="1" x14ac:dyDescent="0.2">
      <c r="B265" s="183"/>
      <c r="D265" s="188"/>
      <c r="E265" s="188"/>
    </row>
    <row r="266" spans="2:5" ht="12" customHeight="1" x14ac:dyDescent="0.2">
      <c r="B266" s="183"/>
      <c r="D266" s="188"/>
      <c r="E266" s="188"/>
    </row>
    <row r="267" spans="2:5" ht="12" customHeight="1" x14ac:dyDescent="0.2">
      <c r="B267" s="183"/>
      <c r="D267" s="188"/>
      <c r="E267" s="188"/>
    </row>
    <row r="268" spans="2:5" ht="12" customHeight="1" x14ac:dyDescent="0.2">
      <c r="B268" s="183"/>
      <c r="D268" s="188"/>
      <c r="E268" s="188"/>
    </row>
    <row r="269" spans="2:5" ht="12" customHeight="1" x14ac:dyDescent="0.2">
      <c r="B269" s="183"/>
      <c r="D269" s="188"/>
      <c r="E269" s="188"/>
    </row>
    <row r="270" spans="2:5" ht="12" customHeight="1" x14ac:dyDescent="0.2">
      <c r="B270" s="183"/>
      <c r="D270" s="188"/>
      <c r="E270" s="188"/>
    </row>
    <row r="271" spans="2:5" ht="12" customHeight="1" x14ac:dyDescent="0.2">
      <c r="B271" s="183"/>
      <c r="D271" s="188"/>
      <c r="E271" s="188"/>
    </row>
    <row r="272" spans="2:5" ht="12" customHeight="1" x14ac:dyDescent="0.2">
      <c r="B272" s="184"/>
      <c r="D272" s="188"/>
      <c r="E272" s="188"/>
    </row>
    <row r="273" spans="2:5" ht="12" customHeight="1" x14ac:dyDescent="0.2">
      <c r="B273" s="184"/>
      <c r="D273" s="188"/>
      <c r="E273" s="188"/>
    </row>
    <row r="274" spans="2:5" ht="12" customHeight="1" x14ac:dyDescent="0.2">
      <c r="B274" s="183"/>
      <c r="D274" s="188"/>
      <c r="E274" s="188"/>
    </row>
    <row r="275" spans="2:5" ht="12" customHeight="1" x14ac:dyDescent="0.2">
      <c r="B275" s="183"/>
      <c r="D275" s="188"/>
      <c r="E275" s="188"/>
    </row>
    <row r="276" spans="2:5" ht="12" customHeight="1" x14ac:dyDescent="0.2">
      <c r="B276" s="183"/>
      <c r="D276" s="188"/>
      <c r="E276" s="188"/>
    </row>
    <row r="277" spans="2:5" ht="12" customHeight="1" x14ac:dyDescent="0.2">
      <c r="B277" s="183"/>
      <c r="D277" s="188"/>
      <c r="E277" s="188"/>
    </row>
    <row r="278" spans="2:5" ht="12" customHeight="1" x14ac:dyDescent="0.2">
      <c r="B278" s="183"/>
      <c r="D278" s="188"/>
      <c r="E278" s="188"/>
    </row>
    <row r="279" spans="2:5" ht="12" customHeight="1" x14ac:dyDescent="0.2">
      <c r="B279" s="183"/>
      <c r="D279" s="188"/>
      <c r="E279" s="188"/>
    </row>
    <row r="280" spans="2:5" ht="12" customHeight="1" x14ac:dyDescent="0.2">
      <c r="B280" s="183"/>
      <c r="D280" s="188"/>
      <c r="E280" s="188"/>
    </row>
    <row r="281" spans="2:5" ht="12" customHeight="1" x14ac:dyDescent="0.2">
      <c r="B281" s="183"/>
      <c r="D281" s="188"/>
      <c r="E281" s="188"/>
    </row>
    <row r="282" spans="2:5" ht="12" customHeight="1" x14ac:dyDescent="0.2">
      <c r="B282" s="183"/>
      <c r="D282" s="188"/>
      <c r="E282" s="188"/>
    </row>
    <row r="283" spans="2:5" ht="12" customHeight="1" x14ac:dyDescent="0.2">
      <c r="B283" s="183"/>
      <c r="D283" s="188"/>
      <c r="E283" s="188"/>
    </row>
    <row r="284" spans="2:5" ht="12" customHeight="1" x14ac:dyDescent="0.2">
      <c r="B284" s="183"/>
      <c r="D284" s="188"/>
      <c r="E284" s="188"/>
    </row>
    <row r="285" spans="2:5" ht="12" customHeight="1" x14ac:dyDescent="0.2">
      <c r="B285" s="183"/>
      <c r="D285" s="188"/>
      <c r="E285" s="188"/>
    </row>
    <row r="286" spans="2:5" ht="12" customHeight="1" x14ac:dyDescent="0.2">
      <c r="B286" s="183"/>
      <c r="D286" s="188"/>
      <c r="E286" s="188"/>
    </row>
    <row r="287" spans="2:5" ht="12" customHeight="1" x14ac:dyDescent="0.2">
      <c r="B287" s="183"/>
      <c r="D287" s="188"/>
      <c r="E287" s="188"/>
    </row>
    <row r="288" spans="2:5" ht="12" customHeight="1" x14ac:dyDescent="0.2">
      <c r="B288" s="183"/>
      <c r="D288" s="188"/>
      <c r="E288" s="188"/>
    </row>
    <row r="289" spans="2:5" ht="12" customHeight="1" x14ac:dyDescent="0.2">
      <c r="B289" s="183"/>
      <c r="D289" s="188"/>
      <c r="E289" s="188"/>
    </row>
    <row r="290" spans="2:5" ht="12" customHeight="1" x14ac:dyDescent="0.2">
      <c r="B290" s="183"/>
      <c r="D290" s="188"/>
      <c r="E290" s="188"/>
    </row>
    <row r="291" spans="2:5" ht="12" customHeight="1" x14ac:dyDescent="0.2">
      <c r="B291" s="183"/>
      <c r="D291" s="188"/>
      <c r="E291" s="188"/>
    </row>
    <row r="292" spans="2:5" ht="12" customHeight="1" x14ac:dyDescent="0.2">
      <c r="B292" s="183"/>
      <c r="D292" s="188"/>
      <c r="E292" s="188"/>
    </row>
    <row r="293" spans="2:5" ht="12" customHeight="1" x14ac:dyDescent="0.2">
      <c r="B293" s="183"/>
      <c r="D293" s="188"/>
      <c r="E293" s="188"/>
    </row>
    <row r="294" spans="2:5" ht="12" customHeight="1" x14ac:dyDescent="0.2">
      <c r="B294" s="183"/>
      <c r="D294" s="188"/>
      <c r="E294" s="188"/>
    </row>
    <row r="295" spans="2:5" ht="12" customHeight="1" x14ac:dyDescent="0.2">
      <c r="B295" s="183"/>
      <c r="D295" s="188"/>
      <c r="E295" s="188"/>
    </row>
    <row r="296" spans="2:5" ht="12" customHeight="1" x14ac:dyDescent="0.2">
      <c r="B296" s="183"/>
      <c r="D296" s="188"/>
      <c r="E296" s="188"/>
    </row>
    <row r="297" spans="2:5" ht="12" customHeight="1" x14ac:dyDescent="0.2">
      <c r="B297" s="183"/>
      <c r="D297" s="188"/>
      <c r="E297" s="188"/>
    </row>
    <row r="298" spans="2:5" ht="12" customHeight="1" x14ac:dyDescent="0.2">
      <c r="B298" s="183"/>
      <c r="D298" s="188"/>
      <c r="E298" s="188"/>
    </row>
    <row r="299" spans="2:5" ht="12" customHeight="1" x14ac:dyDescent="0.2">
      <c r="B299" s="183"/>
      <c r="D299" s="188"/>
      <c r="E299" s="188"/>
    </row>
    <row r="300" spans="2:5" ht="12" customHeight="1" x14ac:dyDescent="0.2">
      <c r="B300" s="183"/>
      <c r="D300" s="188"/>
      <c r="E300" s="188"/>
    </row>
    <row r="301" spans="2:5" ht="12" customHeight="1" x14ac:dyDescent="0.2">
      <c r="B301" s="183"/>
      <c r="D301" s="188"/>
      <c r="E301" s="188"/>
    </row>
    <row r="302" spans="2:5" ht="12" customHeight="1" x14ac:dyDescent="0.2">
      <c r="B302" s="183"/>
      <c r="D302" s="188"/>
      <c r="E302" s="188"/>
    </row>
    <row r="303" spans="2:5" ht="12" customHeight="1" x14ac:dyDescent="0.2">
      <c r="B303" s="183"/>
      <c r="D303" s="188"/>
      <c r="E303" s="188"/>
    </row>
    <row r="304" spans="2:5" ht="12" customHeight="1" x14ac:dyDescent="0.2">
      <c r="B304" s="183"/>
      <c r="D304" s="188"/>
      <c r="E304" s="188"/>
    </row>
    <row r="305" spans="2:5" ht="12" customHeight="1" x14ac:dyDescent="0.2">
      <c r="B305" s="183"/>
      <c r="D305" s="188"/>
      <c r="E305" s="188"/>
    </row>
    <row r="306" spans="2:5" ht="12" customHeight="1" x14ac:dyDescent="0.2">
      <c r="B306" s="184"/>
      <c r="D306" s="188"/>
      <c r="E306" s="188"/>
    </row>
    <row r="307" spans="2:5" ht="12" customHeight="1" x14ac:dyDescent="0.2">
      <c r="B307" s="183"/>
      <c r="D307" s="188"/>
      <c r="E307" s="188"/>
    </row>
    <row r="308" spans="2:5" ht="12" customHeight="1" x14ac:dyDescent="0.2">
      <c r="B308" s="183"/>
      <c r="D308" s="188"/>
      <c r="E308" s="188"/>
    </row>
    <row r="309" spans="2:5" ht="12" customHeight="1" x14ac:dyDescent="0.2">
      <c r="B309" s="183"/>
      <c r="D309" s="188"/>
      <c r="E309" s="188"/>
    </row>
    <row r="310" spans="2:5" ht="12" customHeight="1" x14ac:dyDescent="0.2">
      <c r="B310" s="183"/>
      <c r="D310" s="188"/>
      <c r="E310" s="188"/>
    </row>
    <row r="311" spans="2:5" ht="12" customHeight="1" x14ac:dyDescent="0.2">
      <c r="B311" s="183"/>
      <c r="D311" s="188"/>
      <c r="E311" s="188"/>
    </row>
    <row r="312" spans="2:5" ht="12" customHeight="1" x14ac:dyDescent="0.2">
      <c r="B312" s="183"/>
      <c r="D312" s="188"/>
      <c r="E312" s="188"/>
    </row>
    <row r="313" spans="2:5" ht="12" customHeight="1" x14ac:dyDescent="0.2">
      <c r="B313" s="183"/>
      <c r="D313" s="188"/>
      <c r="E313" s="188"/>
    </row>
    <row r="314" spans="2:5" ht="12" customHeight="1" x14ac:dyDescent="0.2">
      <c r="B314" s="183"/>
      <c r="D314" s="188"/>
      <c r="E314" s="188"/>
    </row>
    <row r="315" spans="2:5" ht="12" customHeight="1" x14ac:dyDescent="0.2">
      <c r="B315" s="183"/>
      <c r="D315" s="188"/>
      <c r="E315" s="188"/>
    </row>
    <row r="316" spans="2:5" ht="12" customHeight="1" x14ac:dyDescent="0.2">
      <c r="B316" s="183"/>
      <c r="D316" s="188"/>
      <c r="E316" s="188"/>
    </row>
    <row r="317" spans="2:5" ht="12" customHeight="1" x14ac:dyDescent="0.2">
      <c r="B317" s="184"/>
      <c r="D317" s="188"/>
      <c r="E317" s="188"/>
    </row>
    <row r="318" spans="2:5" ht="12" customHeight="1" x14ac:dyDescent="0.2">
      <c r="B318" s="183"/>
      <c r="D318" s="188"/>
      <c r="E318" s="188"/>
    </row>
    <row r="319" spans="2:5" ht="12" customHeight="1" x14ac:dyDescent="0.2">
      <c r="B319" s="183"/>
      <c r="D319" s="188"/>
      <c r="E319" s="188"/>
    </row>
    <row r="320" spans="2:5" ht="12" customHeight="1" x14ac:dyDescent="0.2">
      <c r="B320" s="183"/>
      <c r="D320" s="188"/>
      <c r="E320" s="188"/>
    </row>
    <row r="321" spans="2:5" ht="12" customHeight="1" x14ac:dyDescent="0.2">
      <c r="B321" s="184"/>
      <c r="D321" s="188"/>
      <c r="E321" s="188"/>
    </row>
    <row r="322" spans="2:5" ht="12" customHeight="1" x14ac:dyDescent="0.2">
      <c r="B322" s="183"/>
      <c r="D322" s="188"/>
      <c r="E322" s="188"/>
    </row>
    <row r="323" spans="2:5" ht="12" customHeight="1" x14ac:dyDescent="0.2">
      <c r="B323" s="184"/>
      <c r="D323" s="188"/>
      <c r="E323" s="188"/>
    </row>
    <row r="324" spans="2:5" ht="12" customHeight="1" x14ac:dyDescent="0.2">
      <c r="B324" s="183"/>
      <c r="D324" s="188"/>
      <c r="E324" s="188"/>
    </row>
    <row r="325" spans="2:5" ht="12" customHeight="1" x14ac:dyDescent="0.2">
      <c r="B325" s="183"/>
      <c r="D325" s="188"/>
      <c r="E325" s="188"/>
    </row>
    <row r="326" spans="2:5" ht="12" customHeight="1" x14ac:dyDescent="0.2">
      <c r="B326" s="183"/>
      <c r="D326" s="188"/>
      <c r="E326" s="188"/>
    </row>
    <row r="327" spans="2:5" ht="12" customHeight="1" x14ac:dyDescent="0.2">
      <c r="B327" s="183"/>
      <c r="D327" s="188"/>
      <c r="E327" s="188"/>
    </row>
    <row r="328" spans="2:5" ht="12" customHeight="1" x14ac:dyDescent="0.2">
      <c r="B328" s="183"/>
      <c r="D328" s="188"/>
      <c r="E328" s="188"/>
    </row>
    <row r="329" spans="2:5" ht="12" customHeight="1" x14ac:dyDescent="0.2">
      <c r="B329" s="183"/>
      <c r="D329" s="188"/>
      <c r="E329" s="188"/>
    </row>
    <row r="330" spans="2:5" ht="12" customHeight="1" x14ac:dyDescent="0.2">
      <c r="B330" s="183"/>
      <c r="D330" s="188"/>
      <c r="E330" s="188"/>
    </row>
    <row r="331" spans="2:5" ht="12" customHeight="1" x14ac:dyDescent="0.2">
      <c r="B331" s="183"/>
      <c r="D331" s="188"/>
      <c r="E331" s="188"/>
    </row>
    <row r="332" spans="2:5" ht="12" customHeight="1" x14ac:dyDescent="0.2">
      <c r="B332" s="183"/>
      <c r="D332" s="188"/>
      <c r="E332" s="188"/>
    </row>
    <row r="333" spans="2:5" ht="12" customHeight="1" x14ac:dyDescent="0.2">
      <c r="B333" s="183"/>
      <c r="D333" s="188"/>
      <c r="E333" s="188"/>
    </row>
    <row r="334" spans="2:5" ht="12" customHeight="1" x14ac:dyDescent="0.2">
      <c r="B334" s="183"/>
      <c r="D334" s="188"/>
      <c r="E334" s="188"/>
    </row>
    <row r="335" spans="2:5" ht="12" customHeight="1" x14ac:dyDescent="0.2">
      <c r="B335" s="183"/>
      <c r="D335" s="188"/>
      <c r="E335" s="188"/>
    </row>
    <row r="336" spans="2:5" ht="12" customHeight="1" x14ac:dyDescent="0.2">
      <c r="B336" s="183"/>
      <c r="D336" s="188"/>
      <c r="E336" s="188"/>
    </row>
    <row r="337" spans="2:5" ht="12" customHeight="1" x14ac:dyDescent="0.2">
      <c r="B337" s="183"/>
      <c r="D337" s="188"/>
      <c r="E337" s="188"/>
    </row>
    <row r="338" spans="2:5" ht="12" customHeight="1" x14ac:dyDescent="0.2">
      <c r="B338" s="183"/>
      <c r="D338" s="188"/>
      <c r="E338" s="188"/>
    </row>
    <row r="339" spans="2:5" ht="12" customHeight="1" x14ac:dyDescent="0.2">
      <c r="B339" s="183"/>
      <c r="D339" s="188"/>
      <c r="E339" s="188"/>
    </row>
    <row r="340" spans="2:5" ht="12" customHeight="1" x14ac:dyDescent="0.2">
      <c r="B340" s="183"/>
      <c r="D340" s="188"/>
      <c r="E340" s="188"/>
    </row>
    <row r="341" spans="2:5" ht="12" customHeight="1" x14ac:dyDescent="0.2">
      <c r="B341" s="183"/>
      <c r="D341" s="188"/>
      <c r="E341" s="188"/>
    </row>
    <row r="342" spans="2:5" ht="12" customHeight="1" x14ac:dyDescent="0.2">
      <c r="B342" s="183"/>
      <c r="D342" s="188"/>
      <c r="E342" s="188"/>
    </row>
    <row r="343" spans="2:5" ht="12" customHeight="1" x14ac:dyDescent="0.2">
      <c r="B343" s="184"/>
      <c r="D343" s="188"/>
      <c r="E343" s="188"/>
    </row>
    <row r="344" spans="2:5" ht="12" customHeight="1" x14ac:dyDescent="0.2">
      <c r="B344" s="184"/>
      <c r="D344" s="188"/>
      <c r="E344" s="188"/>
    </row>
    <row r="345" spans="2:5" ht="12" customHeight="1" x14ac:dyDescent="0.2">
      <c r="B345" s="184"/>
      <c r="D345" s="188"/>
      <c r="E345" s="188"/>
    </row>
    <row r="346" spans="2:5" ht="12" customHeight="1" x14ac:dyDescent="0.2">
      <c r="B346" s="183"/>
      <c r="D346" s="188"/>
      <c r="E346" s="188"/>
    </row>
    <row r="347" spans="2:5" ht="12" customHeight="1" x14ac:dyDescent="0.2">
      <c r="B347" s="184"/>
      <c r="D347" s="188"/>
      <c r="E347" s="188"/>
    </row>
    <row r="348" spans="2:5" ht="12" customHeight="1" x14ac:dyDescent="0.2">
      <c r="B348" s="183"/>
      <c r="D348" s="188"/>
      <c r="E348" s="188"/>
    </row>
    <row r="349" spans="2:5" ht="12" customHeight="1" x14ac:dyDescent="0.2">
      <c r="B349" s="184"/>
      <c r="D349" s="188"/>
      <c r="E349" s="188"/>
    </row>
    <row r="350" spans="2:5" ht="12" customHeight="1" x14ac:dyDescent="0.2">
      <c r="B350" s="183"/>
      <c r="D350" s="188"/>
      <c r="E350" s="188"/>
    </row>
    <row r="351" spans="2:5" ht="12" customHeight="1" x14ac:dyDescent="0.2">
      <c r="B351" s="183"/>
      <c r="D351" s="188"/>
      <c r="E351" s="188"/>
    </row>
    <row r="352" spans="2:5" ht="12" customHeight="1" x14ac:dyDescent="0.2">
      <c r="B352" s="183"/>
      <c r="D352" s="188"/>
      <c r="E352" s="188"/>
    </row>
    <row r="353" spans="2:5" ht="12" customHeight="1" x14ac:dyDescent="0.2">
      <c r="B353" s="183"/>
      <c r="D353" s="188"/>
      <c r="E353" s="188"/>
    </row>
    <row r="354" spans="2:5" ht="12" customHeight="1" x14ac:dyDescent="0.2">
      <c r="B354" s="183"/>
      <c r="D354" s="188"/>
      <c r="E354" s="188"/>
    </row>
    <row r="355" spans="2:5" ht="12" customHeight="1" x14ac:dyDescent="0.2">
      <c r="B355" s="183"/>
      <c r="D355" s="188"/>
      <c r="E355" s="188"/>
    </row>
    <row r="356" spans="2:5" ht="12" customHeight="1" x14ac:dyDescent="0.2">
      <c r="B356" s="183"/>
      <c r="D356" s="188"/>
      <c r="E356" s="188"/>
    </row>
    <row r="357" spans="2:5" ht="12" customHeight="1" x14ac:dyDescent="0.2">
      <c r="B357" s="183"/>
      <c r="D357" s="188"/>
      <c r="E357" s="188"/>
    </row>
    <row r="358" spans="2:5" ht="12" customHeight="1" x14ac:dyDescent="0.2">
      <c r="B358" s="183"/>
      <c r="D358" s="188"/>
      <c r="E358" s="188"/>
    </row>
    <row r="359" spans="2:5" ht="12" customHeight="1" x14ac:dyDescent="0.2">
      <c r="B359" s="183"/>
      <c r="D359" s="188"/>
      <c r="E359" s="188"/>
    </row>
    <row r="360" spans="2:5" ht="12" customHeight="1" x14ac:dyDescent="0.2">
      <c r="B360" s="184"/>
      <c r="D360" s="188"/>
      <c r="E360" s="188"/>
    </row>
    <row r="361" spans="2:5" ht="12" customHeight="1" x14ac:dyDescent="0.2">
      <c r="B361" s="184"/>
      <c r="D361" s="188"/>
      <c r="E361" s="188"/>
    </row>
    <row r="362" spans="2:5" ht="12" customHeight="1" x14ac:dyDescent="0.2">
      <c r="B362" s="183"/>
      <c r="D362" s="188"/>
      <c r="E362" s="188"/>
    </row>
    <row r="363" spans="2:5" ht="12" customHeight="1" x14ac:dyDescent="0.2">
      <c r="B363" s="183"/>
      <c r="D363" s="188"/>
      <c r="E363" s="188"/>
    </row>
    <row r="364" spans="2:5" ht="12" customHeight="1" x14ac:dyDescent="0.2">
      <c r="B364" s="183"/>
      <c r="D364" s="188"/>
      <c r="E364" s="188"/>
    </row>
    <row r="365" spans="2:5" ht="12" customHeight="1" x14ac:dyDescent="0.2">
      <c r="B365" s="183"/>
      <c r="D365" s="188"/>
      <c r="E365" s="188"/>
    </row>
    <row r="366" spans="2:5" ht="12" customHeight="1" x14ac:dyDescent="0.2">
      <c r="B366" s="183"/>
      <c r="D366" s="188"/>
      <c r="E366" s="188"/>
    </row>
    <row r="367" spans="2:5" ht="12" customHeight="1" x14ac:dyDescent="0.2">
      <c r="B367" s="183"/>
      <c r="D367" s="188"/>
      <c r="E367" s="188"/>
    </row>
    <row r="368" spans="2:5" ht="12" customHeight="1" x14ac:dyDescent="0.2">
      <c r="B368" s="183"/>
      <c r="D368" s="188"/>
      <c r="E368" s="188"/>
    </row>
    <row r="369" spans="2:5" ht="12" customHeight="1" x14ac:dyDescent="0.2">
      <c r="B369" s="183"/>
      <c r="D369" s="188"/>
      <c r="E369" s="188"/>
    </row>
    <row r="370" spans="2:5" ht="12" customHeight="1" x14ac:dyDescent="0.2">
      <c r="B370" s="183"/>
      <c r="D370" s="188"/>
      <c r="E370" s="188"/>
    </row>
    <row r="371" spans="2:5" ht="12" customHeight="1" x14ac:dyDescent="0.2">
      <c r="B371" s="183"/>
      <c r="D371" s="188"/>
      <c r="E371" s="188"/>
    </row>
    <row r="372" spans="2:5" ht="12" customHeight="1" x14ac:dyDescent="0.2">
      <c r="B372" s="183"/>
      <c r="D372" s="188"/>
      <c r="E372" s="188"/>
    </row>
    <row r="373" spans="2:5" ht="12" customHeight="1" x14ac:dyDescent="0.2">
      <c r="B373" s="183"/>
      <c r="D373" s="188"/>
      <c r="E373" s="188"/>
    </row>
    <row r="374" spans="2:5" ht="12" customHeight="1" x14ac:dyDescent="0.2">
      <c r="B374" s="183"/>
      <c r="D374" s="188"/>
      <c r="E374" s="188"/>
    </row>
    <row r="375" spans="2:5" ht="12" customHeight="1" x14ac:dyDescent="0.2">
      <c r="B375" s="183"/>
      <c r="D375" s="188"/>
      <c r="E375" s="188"/>
    </row>
    <row r="376" spans="2:5" ht="12" customHeight="1" x14ac:dyDescent="0.2">
      <c r="B376" s="183"/>
      <c r="D376" s="188"/>
      <c r="E376" s="188"/>
    </row>
    <row r="377" spans="2:5" ht="12" customHeight="1" x14ac:dyDescent="0.2">
      <c r="B377" s="183"/>
      <c r="D377" s="188"/>
      <c r="E377" s="188"/>
    </row>
    <row r="378" spans="2:5" ht="12" customHeight="1" x14ac:dyDescent="0.2">
      <c r="B378" s="183"/>
      <c r="D378" s="188"/>
      <c r="E378" s="188"/>
    </row>
    <row r="379" spans="2:5" ht="12" customHeight="1" x14ac:dyDescent="0.2">
      <c r="B379" s="183"/>
      <c r="D379" s="188"/>
      <c r="E379" s="188"/>
    </row>
    <row r="380" spans="2:5" ht="12" customHeight="1" x14ac:dyDescent="0.2">
      <c r="B380" s="183"/>
      <c r="D380" s="188"/>
      <c r="E380" s="188"/>
    </row>
    <row r="381" spans="2:5" ht="12" customHeight="1" x14ac:dyDescent="0.2">
      <c r="B381" s="183"/>
      <c r="D381" s="188"/>
      <c r="E381" s="188"/>
    </row>
    <row r="382" spans="2:5" ht="12" customHeight="1" x14ac:dyDescent="0.2">
      <c r="B382" s="183"/>
      <c r="D382" s="188"/>
      <c r="E382" s="188"/>
    </row>
    <row r="383" spans="2:5" ht="12" customHeight="1" x14ac:dyDescent="0.2">
      <c r="B383" s="183"/>
      <c r="D383" s="188"/>
      <c r="E383" s="188"/>
    </row>
    <row r="384" spans="2:5" ht="12" customHeight="1" x14ac:dyDescent="0.2">
      <c r="B384" s="183"/>
      <c r="D384" s="188"/>
      <c r="E384" s="188"/>
    </row>
    <row r="385" spans="2:5" ht="12" customHeight="1" x14ac:dyDescent="0.2">
      <c r="B385" s="183"/>
      <c r="D385" s="188"/>
      <c r="E385" s="188"/>
    </row>
    <row r="386" spans="2:5" ht="12" customHeight="1" x14ac:dyDescent="0.2">
      <c r="B386" s="183"/>
      <c r="D386" s="188"/>
      <c r="E386" s="188"/>
    </row>
    <row r="387" spans="2:5" ht="12" customHeight="1" x14ac:dyDescent="0.2">
      <c r="B387" s="183"/>
      <c r="D387" s="188"/>
      <c r="E387" s="188"/>
    </row>
    <row r="388" spans="2:5" ht="12" customHeight="1" x14ac:dyDescent="0.2">
      <c r="B388" s="183"/>
      <c r="D388" s="188"/>
      <c r="E388" s="188"/>
    </row>
    <row r="389" spans="2:5" ht="12" customHeight="1" x14ac:dyDescent="0.2">
      <c r="B389" s="183"/>
      <c r="D389" s="188"/>
      <c r="E389" s="188"/>
    </row>
    <row r="390" spans="2:5" ht="12" customHeight="1" x14ac:dyDescent="0.2">
      <c r="B390" s="183"/>
      <c r="D390" s="188"/>
      <c r="E390" s="188"/>
    </row>
    <row r="391" spans="2:5" ht="12" customHeight="1" x14ac:dyDescent="0.2">
      <c r="B391" s="183"/>
      <c r="D391" s="188"/>
      <c r="E391" s="188"/>
    </row>
    <row r="392" spans="2:5" ht="12" customHeight="1" x14ac:dyDescent="0.2">
      <c r="B392" s="183"/>
      <c r="D392" s="188"/>
      <c r="E392" s="188"/>
    </row>
    <row r="393" spans="2:5" ht="12" customHeight="1" x14ac:dyDescent="0.2">
      <c r="B393" s="183"/>
      <c r="D393" s="188"/>
      <c r="E393" s="188"/>
    </row>
    <row r="394" spans="2:5" ht="12" customHeight="1" x14ac:dyDescent="0.2">
      <c r="B394" s="183"/>
      <c r="D394" s="188"/>
      <c r="E394" s="188"/>
    </row>
    <row r="395" spans="2:5" ht="12" customHeight="1" x14ac:dyDescent="0.2">
      <c r="B395" s="183"/>
      <c r="D395" s="188"/>
      <c r="E395" s="188"/>
    </row>
    <row r="396" spans="2:5" ht="12" customHeight="1" x14ac:dyDescent="0.2">
      <c r="B396" s="183"/>
      <c r="D396" s="188"/>
      <c r="E396" s="188"/>
    </row>
    <row r="397" spans="2:5" ht="12" customHeight="1" x14ac:dyDescent="0.2">
      <c r="B397" s="183"/>
      <c r="D397" s="188"/>
      <c r="E397" s="188"/>
    </row>
    <row r="398" spans="2:5" ht="12" customHeight="1" x14ac:dyDescent="0.2">
      <c r="B398" s="183"/>
      <c r="D398" s="188"/>
      <c r="E398" s="188"/>
    </row>
    <row r="399" spans="2:5" ht="12" customHeight="1" x14ac:dyDescent="0.2">
      <c r="B399" s="183"/>
      <c r="D399" s="188"/>
      <c r="E399" s="188"/>
    </row>
    <row r="400" spans="2:5" ht="12" customHeight="1" x14ac:dyDescent="0.2">
      <c r="B400" s="183"/>
      <c r="D400" s="188"/>
      <c r="E400" s="188"/>
    </row>
    <row r="401" spans="2:5" ht="12" customHeight="1" x14ac:dyDescent="0.2">
      <c r="B401" s="183"/>
      <c r="D401" s="188"/>
      <c r="E401" s="188"/>
    </row>
    <row r="402" spans="2:5" ht="12" customHeight="1" x14ac:dyDescent="0.2">
      <c r="B402" s="183"/>
      <c r="D402" s="188"/>
      <c r="E402" s="188"/>
    </row>
    <row r="403" spans="2:5" ht="12" customHeight="1" x14ac:dyDescent="0.2">
      <c r="B403" s="183"/>
      <c r="D403" s="188"/>
      <c r="E403" s="188"/>
    </row>
    <row r="404" spans="2:5" ht="12" customHeight="1" x14ac:dyDescent="0.2">
      <c r="B404" s="183"/>
      <c r="D404" s="188"/>
      <c r="E404" s="188"/>
    </row>
    <row r="405" spans="2:5" ht="12" customHeight="1" x14ac:dyDescent="0.2">
      <c r="B405" s="183"/>
      <c r="D405" s="188"/>
      <c r="E405" s="188"/>
    </row>
    <row r="406" spans="2:5" ht="12" customHeight="1" x14ac:dyDescent="0.2">
      <c r="B406" s="183"/>
      <c r="D406" s="188"/>
      <c r="E406" s="188"/>
    </row>
    <row r="407" spans="2:5" ht="12" customHeight="1" x14ac:dyDescent="0.2">
      <c r="B407" s="183"/>
      <c r="D407" s="188"/>
      <c r="E407" s="188"/>
    </row>
    <row r="408" spans="2:5" ht="12" customHeight="1" x14ac:dyDescent="0.2">
      <c r="B408" s="183"/>
      <c r="D408" s="188"/>
      <c r="E408" s="188"/>
    </row>
    <row r="409" spans="2:5" ht="12" customHeight="1" x14ac:dyDescent="0.2">
      <c r="B409" s="183"/>
      <c r="D409" s="188"/>
      <c r="E409" s="188"/>
    </row>
    <row r="410" spans="2:5" ht="12" customHeight="1" x14ac:dyDescent="0.2">
      <c r="B410" s="183"/>
      <c r="D410" s="188"/>
      <c r="E410" s="188"/>
    </row>
    <row r="411" spans="2:5" ht="12" customHeight="1" x14ac:dyDescent="0.2">
      <c r="B411" s="183"/>
      <c r="D411" s="188"/>
      <c r="E411" s="188"/>
    </row>
    <row r="412" spans="2:5" ht="12" customHeight="1" x14ac:dyDescent="0.2">
      <c r="B412" s="183"/>
      <c r="D412" s="188"/>
      <c r="E412" s="188"/>
    </row>
    <row r="413" spans="2:5" ht="12" customHeight="1" x14ac:dyDescent="0.2">
      <c r="B413" s="183"/>
      <c r="D413" s="188"/>
      <c r="E413" s="188"/>
    </row>
    <row r="414" spans="2:5" ht="12" customHeight="1" x14ac:dyDescent="0.2">
      <c r="B414" s="183"/>
      <c r="D414" s="188"/>
      <c r="E414" s="188"/>
    </row>
    <row r="415" spans="2:5" ht="12" customHeight="1" x14ac:dyDescent="0.2">
      <c r="B415" s="183"/>
      <c r="D415" s="188"/>
      <c r="E415" s="188"/>
    </row>
    <row r="416" spans="2:5" ht="12" customHeight="1" x14ac:dyDescent="0.2">
      <c r="B416" s="183"/>
      <c r="D416" s="188"/>
      <c r="E416" s="188"/>
    </row>
    <row r="417" spans="2:5" ht="12" customHeight="1" x14ac:dyDescent="0.2">
      <c r="B417" s="183"/>
      <c r="D417" s="188"/>
      <c r="E417" s="188"/>
    </row>
    <row r="418" spans="2:5" ht="12" customHeight="1" x14ac:dyDescent="0.2">
      <c r="B418" s="183"/>
      <c r="D418" s="188"/>
      <c r="E418" s="188"/>
    </row>
    <row r="419" spans="2:5" ht="12" customHeight="1" x14ac:dyDescent="0.2">
      <c r="B419" s="183"/>
      <c r="D419" s="188"/>
      <c r="E419" s="188"/>
    </row>
    <row r="420" spans="2:5" ht="12" customHeight="1" x14ac:dyDescent="0.2">
      <c r="B420" s="183"/>
      <c r="D420" s="188"/>
      <c r="E420" s="188"/>
    </row>
    <row r="421" spans="2:5" ht="12" customHeight="1" x14ac:dyDescent="0.2">
      <c r="B421" s="183"/>
      <c r="D421" s="188"/>
      <c r="E421" s="188"/>
    </row>
    <row r="422" spans="2:5" ht="12" customHeight="1" x14ac:dyDescent="0.2">
      <c r="B422" s="183"/>
      <c r="D422" s="188"/>
      <c r="E422" s="188"/>
    </row>
    <row r="423" spans="2:5" ht="12" customHeight="1" x14ac:dyDescent="0.2">
      <c r="B423" s="183"/>
      <c r="D423" s="188"/>
      <c r="E423" s="188"/>
    </row>
    <row r="424" spans="2:5" ht="12" customHeight="1" x14ac:dyDescent="0.2">
      <c r="B424" s="183"/>
      <c r="D424" s="188"/>
      <c r="E424" s="188"/>
    </row>
    <row r="425" spans="2:5" ht="12" customHeight="1" x14ac:dyDescent="0.2">
      <c r="B425" s="183"/>
      <c r="D425" s="188"/>
      <c r="E425" s="188"/>
    </row>
    <row r="426" spans="2:5" ht="12" customHeight="1" x14ac:dyDescent="0.2">
      <c r="B426" s="183"/>
      <c r="D426" s="188"/>
      <c r="E426" s="188"/>
    </row>
    <row r="427" spans="2:5" ht="12" customHeight="1" x14ac:dyDescent="0.2">
      <c r="B427" s="183"/>
      <c r="D427" s="188"/>
      <c r="E427" s="188"/>
    </row>
    <row r="428" spans="2:5" ht="12" customHeight="1" x14ac:dyDescent="0.2">
      <c r="B428" s="183"/>
      <c r="D428" s="188"/>
      <c r="E428" s="188"/>
    </row>
    <row r="429" spans="2:5" ht="12" customHeight="1" x14ac:dyDescent="0.2">
      <c r="B429" s="183"/>
      <c r="D429" s="188"/>
      <c r="E429" s="188"/>
    </row>
    <row r="430" spans="2:5" ht="12" customHeight="1" x14ac:dyDescent="0.2">
      <c r="B430" s="183"/>
      <c r="D430" s="188"/>
      <c r="E430" s="188"/>
    </row>
    <row r="431" spans="2:5" ht="12" customHeight="1" x14ac:dyDescent="0.2">
      <c r="B431" s="183"/>
      <c r="D431" s="188"/>
      <c r="E431" s="188"/>
    </row>
    <row r="432" spans="2:5" ht="12" customHeight="1" x14ac:dyDescent="0.2">
      <c r="B432" s="183"/>
      <c r="D432" s="188"/>
      <c r="E432" s="188"/>
    </row>
    <row r="433" spans="2:5" ht="12" customHeight="1" x14ac:dyDescent="0.2">
      <c r="B433" s="183"/>
      <c r="D433" s="188"/>
      <c r="E433" s="188"/>
    </row>
    <row r="434" spans="2:5" ht="12" customHeight="1" x14ac:dyDescent="0.2">
      <c r="B434" s="183"/>
      <c r="D434" s="188"/>
      <c r="E434" s="188"/>
    </row>
    <row r="435" spans="2:5" ht="12" customHeight="1" x14ac:dyDescent="0.2">
      <c r="B435" s="183"/>
      <c r="D435" s="188"/>
      <c r="E435" s="188"/>
    </row>
    <row r="436" spans="2:5" ht="12" customHeight="1" x14ac:dyDescent="0.2">
      <c r="B436" s="183"/>
      <c r="D436" s="188"/>
      <c r="E436" s="188"/>
    </row>
    <row r="437" spans="2:5" ht="12" customHeight="1" x14ac:dyDescent="0.2">
      <c r="B437" s="183"/>
      <c r="D437" s="188"/>
      <c r="E437" s="188"/>
    </row>
    <row r="438" spans="2:5" ht="12" customHeight="1" x14ac:dyDescent="0.2">
      <c r="B438" s="183"/>
      <c r="D438" s="188"/>
      <c r="E438" s="188"/>
    </row>
    <row r="439" spans="2:5" ht="12" customHeight="1" x14ac:dyDescent="0.2">
      <c r="B439" s="183"/>
      <c r="D439" s="188"/>
      <c r="E439" s="188"/>
    </row>
    <row r="440" spans="2:5" ht="12" customHeight="1" x14ac:dyDescent="0.2">
      <c r="B440" s="183"/>
      <c r="D440" s="188"/>
      <c r="E440" s="188"/>
    </row>
    <row r="441" spans="2:5" ht="12" customHeight="1" x14ac:dyDescent="0.2">
      <c r="B441" s="183"/>
      <c r="D441" s="188"/>
      <c r="E441" s="188"/>
    </row>
    <row r="442" spans="2:5" ht="12" customHeight="1" x14ac:dyDescent="0.2">
      <c r="B442" s="183"/>
      <c r="D442" s="188"/>
      <c r="E442" s="188"/>
    </row>
    <row r="443" spans="2:5" ht="12" customHeight="1" x14ac:dyDescent="0.2">
      <c r="B443" s="183"/>
      <c r="D443" s="188"/>
      <c r="E443" s="188"/>
    </row>
    <row r="444" spans="2:5" ht="12" customHeight="1" x14ac:dyDescent="0.2">
      <c r="B444" s="183"/>
      <c r="D444" s="188"/>
      <c r="E444" s="188"/>
    </row>
    <row r="445" spans="2:5" ht="12" customHeight="1" x14ac:dyDescent="0.2">
      <c r="B445" s="183"/>
      <c r="D445" s="188"/>
      <c r="E445" s="188"/>
    </row>
    <row r="446" spans="2:5" ht="12" customHeight="1" x14ac:dyDescent="0.2">
      <c r="B446" s="183"/>
      <c r="D446" s="188"/>
      <c r="E446" s="188"/>
    </row>
    <row r="447" spans="2:5" ht="12" customHeight="1" x14ac:dyDescent="0.2">
      <c r="B447" s="184"/>
      <c r="D447" s="188"/>
      <c r="E447" s="188"/>
    </row>
    <row r="448" spans="2:5" ht="12" customHeight="1" x14ac:dyDescent="0.2">
      <c r="B448" s="185"/>
      <c r="D448" s="188"/>
      <c r="E448" s="188"/>
    </row>
    <row r="449" spans="2:5" ht="12" customHeight="1" x14ac:dyDescent="0.2">
      <c r="B449" s="185"/>
      <c r="D449" s="188"/>
      <c r="E449" s="188"/>
    </row>
    <row r="450" spans="2:5" ht="12" customHeight="1" x14ac:dyDescent="0.2">
      <c r="B450" s="185"/>
      <c r="D450" s="188"/>
      <c r="E450" s="188"/>
    </row>
    <row r="451" spans="2:5" ht="12" customHeight="1" x14ac:dyDescent="0.2">
      <c r="B451" s="185"/>
      <c r="D451" s="188"/>
      <c r="E451" s="188"/>
    </row>
    <row r="452" spans="2:5" ht="12" customHeight="1" x14ac:dyDescent="0.2">
      <c r="B452" s="185"/>
      <c r="D452" s="188"/>
      <c r="E452" s="188"/>
    </row>
    <row r="453" spans="2:5" ht="12" customHeight="1" x14ac:dyDescent="0.2">
      <c r="B453" s="185"/>
      <c r="D453" s="188"/>
      <c r="E453" s="188"/>
    </row>
    <row r="454" spans="2:5" ht="12" customHeight="1" x14ac:dyDescent="0.2">
      <c r="B454" s="185"/>
      <c r="D454" s="188"/>
      <c r="E454" s="188"/>
    </row>
    <row r="455" spans="2:5" ht="12" customHeight="1" x14ac:dyDescent="0.2">
      <c r="B455" s="185"/>
      <c r="D455" s="188"/>
      <c r="E455" s="188"/>
    </row>
    <row r="456" spans="2:5" ht="12" customHeight="1" x14ac:dyDescent="0.2">
      <c r="B456" s="185"/>
      <c r="D456" s="188"/>
      <c r="E456" s="188"/>
    </row>
    <row r="457" spans="2:5" ht="12" customHeight="1" x14ac:dyDescent="0.2">
      <c r="B457" s="185"/>
      <c r="D457" s="188"/>
      <c r="E457" s="188"/>
    </row>
    <row r="458" spans="2:5" ht="12" customHeight="1" x14ac:dyDescent="0.2">
      <c r="B458" s="185"/>
      <c r="D458" s="188"/>
      <c r="E458" s="188"/>
    </row>
    <row r="459" spans="2:5" ht="12" customHeight="1" x14ac:dyDescent="0.2">
      <c r="B459" s="183"/>
      <c r="D459" s="188"/>
      <c r="E459" s="188"/>
    </row>
    <row r="460" spans="2:5" ht="12" customHeight="1" x14ac:dyDescent="0.2">
      <c r="B460" s="185"/>
      <c r="D460" s="188"/>
      <c r="E460" s="188"/>
    </row>
    <row r="461" spans="2:5" ht="12" customHeight="1" x14ac:dyDescent="0.2">
      <c r="B461" s="185"/>
      <c r="D461" s="188"/>
      <c r="E461" s="188"/>
    </row>
    <row r="462" spans="2:5" ht="12" customHeight="1" x14ac:dyDescent="0.2">
      <c r="B462" s="185"/>
      <c r="D462" s="188"/>
      <c r="E462" s="188"/>
    </row>
    <row r="463" spans="2:5" ht="12" customHeight="1" x14ac:dyDescent="0.2">
      <c r="B463" s="185"/>
      <c r="D463" s="188"/>
      <c r="E463" s="188"/>
    </row>
    <row r="464" spans="2:5" ht="12" customHeight="1" x14ac:dyDescent="0.2">
      <c r="B464" s="185"/>
      <c r="D464" s="188"/>
      <c r="E464" s="188"/>
    </row>
    <row r="465" spans="2:5" ht="12" customHeight="1" x14ac:dyDescent="0.2">
      <c r="B465" s="185"/>
      <c r="D465" s="188"/>
      <c r="E465" s="188"/>
    </row>
    <row r="466" spans="2:5" ht="12" customHeight="1" x14ac:dyDescent="0.2">
      <c r="B466" s="185"/>
      <c r="D466" s="188"/>
      <c r="E466" s="188"/>
    </row>
    <row r="467" spans="2:5" ht="12" customHeight="1" x14ac:dyDescent="0.2">
      <c r="B467" s="185"/>
      <c r="D467" s="188"/>
      <c r="E467" s="188"/>
    </row>
    <row r="468" spans="2:5" ht="12" customHeight="1" x14ac:dyDescent="0.2">
      <c r="B468" s="185"/>
      <c r="D468" s="188"/>
      <c r="E468" s="188"/>
    </row>
    <row r="469" spans="2:5" ht="12" customHeight="1" x14ac:dyDescent="0.2">
      <c r="B469" s="185"/>
      <c r="D469" s="188"/>
      <c r="E469" s="188"/>
    </row>
    <row r="470" spans="2:5" ht="12" customHeight="1" x14ac:dyDescent="0.2">
      <c r="B470" s="185"/>
      <c r="D470" s="188"/>
      <c r="E470" s="188"/>
    </row>
    <row r="471" spans="2:5" ht="12" customHeight="1" x14ac:dyDescent="0.2">
      <c r="B471" s="185"/>
      <c r="D471" s="188"/>
      <c r="E471" s="188"/>
    </row>
    <row r="472" spans="2:5" ht="12" customHeight="1" x14ac:dyDescent="0.2">
      <c r="B472" s="185"/>
      <c r="D472" s="188"/>
      <c r="E472" s="188"/>
    </row>
    <row r="473" spans="2:5" ht="12" customHeight="1" x14ac:dyDescent="0.2">
      <c r="B473" s="185"/>
      <c r="D473" s="188"/>
      <c r="E473" s="188"/>
    </row>
    <row r="474" spans="2:5" ht="12" customHeight="1" x14ac:dyDescent="0.2">
      <c r="B474" s="185"/>
      <c r="D474" s="188"/>
      <c r="E474" s="188"/>
    </row>
    <row r="475" spans="2:5" ht="12" customHeight="1" x14ac:dyDescent="0.2">
      <c r="B475" s="185"/>
      <c r="D475" s="188"/>
      <c r="E475" s="188"/>
    </row>
    <row r="476" spans="2:5" ht="12" customHeight="1" x14ac:dyDescent="0.2">
      <c r="B476" s="185"/>
      <c r="D476" s="188"/>
      <c r="E476" s="188"/>
    </row>
    <row r="477" spans="2:5" ht="12" customHeight="1" x14ac:dyDescent="0.2">
      <c r="B477" s="185"/>
      <c r="D477" s="188"/>
      <c r="E477" s="188"/>
    </row>
    <row r="478" spans="2:5" ht="12" customHeight="1" x14ac:dyDescent="0.2">
      <c r="B478" s="185"/>
      <c r="D478" s="188"/>
      <c r="E478" s="188"/>
    </row>
    <row r="479" spans="2:5" ht="12" customHeight="1" x14ac:dyDescent="0.2">
      <c r="B479" s="185"/>
      <c r="D479" s="188"/>
      <c r="E479" s="188"/>
    </row>
    <row r="480" spans="2:5" ht="12" customHeight="1" x14ac:dyDescent="0.2">
      <c r="B480" s="185"/>
      <c r="D480" s="188"/>
      <c r="E480" s="188"/>
    </row>
    <row r="481" spans="2:5" ht="12" customHeight="1" x14ac:dyDescent="0.2">
      <c r="B481" s="185"/>
      <c r="D481" s="188"/>
      <c r="E481" s="188"/>
    </row>
    <row r="482" spans="2:5" ht="12" customHeight="1" x14ac:dyDescent="0.2">
      <c r="B482" s="185"/>
      <c r="D482" s="188"/>
      <c r="E482" s="188"/>
    </row>
    <row r="483" spans="2:5" ht="12" customHeight="1" x14ac:dyDescent="0.2">
      <c r="B483" s="185"/>
      <c r="D483" s="188"/>
      <c r="E483" s="188"/>
    </row>
    <row r="484" spans="2:5" ht="12" customHeight="1" x14ac:dyDescent="0.2">
      <c r="B484" s="185"/>
      <c r="D484" s="188"/>
      <c r="E484" s="188"/>
    </row>
    <row r="485" spans="2:5" ht="12" customHeight="1" x14ac:dyDescent="0.2">
      <c r="B485" s="185"/>
      <c r="D485" s="188"/>
      <c r="E485" s="188"/>
    </row>
    <row r="486" spans="2:5" ht="12" customHeight="1" x14ac:dyDescent="0.2">
      <c r="B486" s="185"/>
      <c r="D486" s="188"/>
      <c r="E486" s="188"/>
    </row>
    <row r="487" spans="2:5" ht="12" customHeight="1" x14ac:dyDescent="0.2">
      <c r="B487" s="184"/>
      <c r="D487" s="188"/>
      <c r="E487" s="188"/>
    </row>
    <row r="488" spans="2:5" ht="12" customHeight="1" x14ac:dyDescent="0.2">
      <c r="B488" s="184"/>
      <c r="D488" s="188"/>
      <c r="E488" s="188"/>
    </row>
    <row r="489" spans="2:5" ht="12" customHeight="1" x14ac:dyDescent="0.2">
      <c r="B489" s="184"/>
      <c r="D489" s="188"/>
      <c r="E489" s="188"/>
    </row>
    <row r="490" spans="2:5" ht="12" customHeight="1" x14ac:dyDescent="0.2">
      <c r="B490" s="184"/>
      <c r="D490" s="188"/>
      <c r="E490" s="188"/>
    </row>
    <row r="491" spans="2:5" ht="12" customHeight="1" x14ac:dyDescent="0.2">
      <c r="B491" s="184"/>
      <c r="D491" s="188"/>
      <c r="E491" s="188"/>
    </row>
    <row r="492" spans="2:5" ht="12" customHeight="1" x14ac:dyDescent="0.2">
      <c r="B492" s="184"/>
      <c r="D492" s="188"/>
      <c r="E492" s="188"/>
    </row>
    <row r="493" spans="2:5" ht="12" customHeight="1" x14ac:dyDescent="0.2">
      <c r="B493" s="184"/>
      <c r="D493" s="188"/>
      <c r="E493" s="188"/>
    </row>
    <row r="494" spans="2:5" ht="12" customHeight="1" x14ac:dyDescent="0.2">
      <c r="B494" s="184"/>
      <c r="D494" s="188"/>
      <c r="E494" s="188"/>
    </row>
    <row r="495" spans="2:5" ht="12" customHeight="1" x14ac:dyDescent="0.2">
      <c r="B495" s="184"/>
      <c r="D495" s="188"/>
      <c r="E495" s="188"/>
    </row>
    <row r="496" spans="2:5" ht="12" customHeight="1" x14ac:dyDescent="0.2">
      <c r="B496" s="184"/>
      <c r="D496" s="188"/>
      <c r="E496" s="188"/>
    </row>
    <row r="497" spans="2:5" ht="12" customHeight="1" x14ac:dyDescent="0.2">
      <c r="B497" s="184"/>
      <c r="D497" s="188"/>
      <c r="E497" s="188"/>
    </row>
    <row r="498" spans="2:5" ht="12" customHeight="1" x14ac:dyDescent="0.2">
      <c r="B498" s="184"/>
      <c r="D498" s="188"/>
      <c r="E498" s="188"/>
    </row>
    <row r="499" spans="2:5" ht="12" customHeight="1" x14ac:dyDescent="0.2">
      <c r="B499" s="184"/>
      <c r="D499" s="188"/>
      <c r="E499" s="188"/>
    </row>
    <row r="500" spans="2:5" ht="12" customHeight="1" x14ac:dyDescent="0.2">
      <c r="B500" s="184"/>
      <c r="D500" s="188"/>
      <c r="E500" s="188"/>
    </row>
    <row r="501" spans="2:5" ht="12" customHeight="1" x14ac:dyDescent="0.2">
      <c r="B501" s="184"/>
      <c r="D501" s="188"/>
      <c r="E501" s="188"/>
    </row>
    <row r="502" spans="2:5" ht="12" customHeight="1" x14ac:dyDescent="0.2">
      <c r="B502" s="184"/>
      <c r="D502" s="188"/>
      <c r="E502" s="188"/>
    </row>
    <row r="503" spans="2:5" ht="12" customHeight="1" x14ac:dyDescent="0.2">
      <c r="B503" s="184"/>
      <c r="D503" s="188"/>
      <c r="E503" s="188"/>
    </row>
    <row r="504" spans="2:5" ht="12" customHeight="1" x14ac:dyDescent="0.2">
      <c r="B504" s="184"/>
      <c r="D504" s="188"/>
      <c r="E504" s="188"/>
    </row>
    <row r="505" spans="2:5" ht="12" customHeight="1" x14ac:dyDescent="0.2">
      <c r="B505" s="184"/>
      <c r="D505" s="188"/>
      <c r="E505" s="188"/>
    </row>
    <row r="506" spans="2:5" ht="12" customHeight="1" x14ac:dyDescent="0.2">
      <c r="B506" s="184"/>
      <c r="D506" s="188"/>
      <c r="E506" s="188"/>
    </row>
    <row r="507" spans="2:5" ht="12" customHeight="1" x14ac:dyDescent="0.2">
      <c r="B507" s="184"/>
      <c r="D507" s="188"/>
      <c r="E507" s="188"/>
    </row>
    <row r="508" spans="2:5" ht="12" customHeight="1" x14ac:dyDescent="0.2">
      <c r="B508" s="184"/>
      <c r="D508" s="188"/>
      <c r="E508" s="188"/>
    </row>
    <row r="509" spans="2:5" ht="12" customHeight="1" x14ac:dyDescent="0.2">
      <c r="B509" s="184"/>
      <c r="D509" s="188"/>
      <c r="E509" s="188"/>
    </row>
    <row r="510" spans="2:5" ht="12" customHeight="1" x14ac:dyDescent="0.2">
      <c r="B510" s="184"/>
      <c r="D510" s="188"/>
      <c r="E510" s="188"/>
    </row>
    <row r="511" spans="2:5" ht="12" customHeight="1" x14ac:dyDescent="0.2">
      <c r="B511" s="184"/>
      <c r="D511" s="188"/>
      <c r="E511" s="188"/>
    </row>
    <row r="512" spans="2:5" ht="12" customHeight="1" x14ac:dyDescent="0.2">
      <c r="B512" s="184"/>
      <c r="D512" s="188"/>
      <c r="E512" s="188"/>
    </row>
    <row r="513" spans="2:5" ht="12" customHeight="1" x14ac:dyDescent="0.2">
      <c r="B513" s="184"/>
      <c r="D513" s="188"/>
      <c r="E513" s="188"/>
    </row>
    <row r="514" spans="2:5" ht="12" customHeight="1" x14ac:dyDescent="0.2">
      <c r="B514" s="184"/>
      <c r="D514" s="188"/>
      <c r="E514" s="188"/>
    </row>
    <row r="515" spans="2:5" ht="12" customHeight="1" x14ac:dyDescent="0.2">
      <c r="B515" s="184"/>
      <c r="D515" s="188"/>
      <c r="E515" s="188"/>
    </row>
    <row r="516" spans="2:5" ht="12" customHeight="1" x14ac:dyDescent="0.2">
      <c r="B516" s="184"/>
      <c r="D516" s="188"/>
      <c r="E516" s="188"/>
    </row>
    <row r="517" spans="2:5" ht="12" customHeight="1" x14ac:dyDescent="0.2">
      <c r="B517" s="184"/>
      <c r="D517" s="188"/>
      <c r="E517" s="188"/>
    </row>
    <row r="518" spans="2:5" ht="12" customHeight="1" x14ac:dyDescent="0.2">
      <c r="B518" s="184"/>
      <c r="D518" s="188"/>
      <c r="E518" s="188"/>
    </row>
    <row r="519" spans="2:5" ht="12" customHeight="1" x14ac:dyDescent="0.2">
      <c r="B519" s="184"/>
      <c r="D519" s="188"/>
      <c r="E519" s="188"/>
    </row>
    <row r="520" spans="2:5" ht="12" customHeight="1" x14ac:dyDescent="0.2">
      <c r="B520" s="184"/>
      <c r="D520" s="188"/>
      <c r="E520" s="188"/>
    </row>
    <row r="521" spans="2:5" ht="12" customHeight="1" x14ac:dyDescent="0.2">
      <c r="B521" s="184"/>
      <c r="D521" s="188"/>
      <c r="E521" s="188"/>
    </row>
    <row r="522" spans="2:5" ht="12" customHeight="1" x14ac:dyDescent="0.2">
      <c r="B522" s="184"/>
      <c r="D522" s="188"/>
      <c r="E522" s="188"/>
    </row>
    <row r="523" spans="2:5" ht="12" customHeight="1" x14ac:dyDescent="0.2">
      <c r="B523" s="184"/>
      <c r="D523" s="188"/>
      <c r="E523" s="188"/>
    </row>
    <row r="524" spans="2:5" ht="12" customHeight="1" x14ac:dyDescent="0.2">
      <c r="B524" s="184"/>
      <c r="D524" s="188"/>
      <c r="E524" s="188"/>
    </row>
    <row r="525" spans="2:5" ht="12" customHeight="1" x14ac:dyDescent="0.2">
      <c r="B525" s="184"/>
      <c r="D525" s="188"/>
      <c r="E525" s="188"/>
    </row>
    <row r="526" spans="2:5" ht="12" customHeight="1" x14ac:dyDescent="0.2">
      <c r="B526" s="184"/>
      <c r="D526" s="188"/>
      <c r="E526" s="188"/>
    </row>
    <row r="527" spans="2:5" ht="12" customHeight="1" x14ac:dyDescent="0.2">
      <c r="B527" s="184"/>
      <c r="D527" s="188"/>
      <c r="E527" s="188"/>
    </row>
    <row r="528" spans="2:5" ht="12" customHeight="1" x14ac:dyDescent="0.2">
      <c r="B528" s="184"/>
      <c r="D528" s="188"/>
      <c r="E528" s="188"/>
    </row>
    <row r="529" spans="2:5" ht="12" customHeight="1" x14ac:dyDescent="0.2">
      <c r="B529" s="184"/>
      <c r="D529" s="188"/>
      <c r="E529" s="188"/>
    </row>
    <row r="530" spans="2:5" ht="12" customHeight="1" x14ac:dyDescent="0.2">
      <c r="B530" s="184"/>
      <c r="D530" s="188"/>
      <c r="E530" s="188"/>
    </row>
    <row r="531" spans="2:5" ht="12" customHeight="1" x14ac:dyDescent="0.2">
      <c r="B531" s="184"/>
      <c r="D531" s="188"/>
      <c r="E531" s="188"/>
    </row>
    <row r="532" spans="2:5" ht="12" customHeight="1" x14ac:dyDescent="0.2">
      <c r="B532" s="184"/>
      <c r="D532" s="188"/>
      <c r="E532" s="188"/>
    </row>
    <row r="533" spans="2:5" ht="12" customHeight="1" x14ac:dyDescent="0.2">
      <c r="B533" s="184"/>
      <c r="D533" s="188"/>
      <c r="E533" s="188"/>
    </row>
    <row r="534" spans="2:5" ht="12" customHeight="1" x14ac:dyDescent="0.2">
      <c r="B534" s="184"/>
      <c r="D534" s="188"/>
      <c r="E534" s="188"/>
    </row>
    <row r="535" spans="2:5" ht="12" customHeight="1" x14ac:dyDescent="0.2">
      <c r="B535" s="184"/>
      <c r="D535" s="188"/>
      <c r="E535" s="188"/>
    </row>
    <row r="536" spans="2:5" ht="12" customHeight="1" x14ac:dyDescent="0.2">
      <c r="B536" s="184"/>
      <c r="D536" s="188"/>
      <c r="E536" s="188"/>
    </row>
    <row r="537" spans="2:5" ht="12" customHeight="1" x14ac:dyDescent="0.2">
      <c r="B537" s="184"/>
      <c r="D537" s="188"/>
      <c r="E537" s="188"/>
    </row>
    <row r="538" spans="2:5" ht="12" customHeight="1" x14ac:dyDescent="0.2">
      <c r="B538" s="184"/>
      <c r="D538" s="188"/>
      <c r="E538" s="188"/>
    </row>
    <row r="539" spans="2:5" ht="12" customHeight="1" x14ac:dyDescent="0.2">
      <c r="B539" s="184"/>
      <c r="D539" s="188"/>
      <c r="E539" s="188"/>
    </row>
    <row r="540" spans="2:5" ht="12" customHeight="1" x14ac:dyDescent="0.2">
      <c r="B540" s="184"/>
      <c r="D540" s="188"/>
      <c r="E540" s="188"/>
    </row>
    <row r="541" spans="2:5" ht="12" customHeight="1" x14ac:dyDescent="0.2">
      <c r="B541" s="184"/>
      <c r="D541" s="188"/>
      <c r="E541" s="188"/>
    </row>
    <row r="542" spans="2:5" ht="12" customHeight="1" x14ac:dyDescent="0.2">
      <c r="B542" s="184"/>
      <c r="D542" s="188"/>
      <c r="E542" s="188"/>
    </row>
    <row r="543" spans="2:5" ht="12" customHeight="1" x14ac:dyDescent="0.2">
      <c r="B543" s="184"/>
      <c r="D543" s="188"/>
      <c r="E543" s="188"/>
    </row>
    <row r="544" spans="2:5" ht="12" customHeight="1" x14ac:dyDescent="0.2">
      <c r="B544" s="184"/>
      <c r="D544" s="188"/>
      <c r="E544" s="188"/>
    </row>
    <row r="545" spans="2:5" ht="12" customHeight="1" x14ac:dyDescent="0.2">
      <c r="B545" s="184"/>
      <c r="D545" s="188"/>
      <c r="E545" s="188"/>
    </row>
    <row r="546" spans="2:5" ht="12" customHeight="1" x14ac:dyDescent="0.2">
      <c r="B546" s="184"/>
      <c r="D546" s="188"/>
      <c r="E546" s="188"/>
    </row>
    <row r="547" spans="2:5" ht="12" customHeight="1" x14ac:dyDescent="0.2">
      <c r="B547" s="184"/>
      <c r="D547" s="188"/>
      <c r="E547" s="188"/>
    </row>
    <row r="548" spans="2:5" ht="12" customHeight="1" x14ac:dyDescent="0.2">
      <c r="B548" s="184"/>
      <c r="D548" s="188"/>
      <c r="E548" s="188"/>
    </row>
    <row r="549" spans="2:5" ht="12" customHeight="1" x14ac:dyDescent="0.2">
      <c r="B549" s="184"/>
      <c r="D549" s="188"/>
      <c r="E549" s="188"/>
    </row>
    <row r="550" spans="2:5" ht="12" customHeight="1" x14ac:dyDescent="0.2">
      <c r="B550" s="184"/>
      <c r="D550" s="188"/>
      <c r="E550" s="188"/>
    </row>
    <row r="551" spans="2:5" ht="12" customHeight="1" x14ac:dyDescent="0.2">
      <c r="B551" s="184"/>
      <c r="D551" s="188"/>
      <c r="E551" s="188"/>
    </row>
    <row r="552" spans="2:5" ht="12" customHeight="1" x14ac:dyDescent="0.2">
      <c r="B552" s="184"/>
      <c r="D552" s="188"/>
      <c r="E552" s="188"/>
    </row>
    <row r="553" spans="2:5" ht="12" customHeight="1" x14ac:dyDescent="0.2">
      <c r="B553" s="184"/>
      <c r="D553" s="188"/>
      <c r="E553" s="188"/>
    </row>
    <row r="554" spans="2:5" ht="12" customHeight="1" x14ac:dyDescent="0.2">
      <c r="B554" s="183"/>
      <c r="D554" s="188"/>
      <c r="E554" s="188"/>
    </row>
    <row r="555" spans="2:5" ht="12" customHeight="1" x14ac:dyDescent="0.2">
      <c r="B555" s="184"/>
      <c r="D555" s="188"/>
      <c r="E555" s="188"/>
    </row>
    <row r="556" spans="2:5" ht="12" customHeight="1" x14ac:dyDescent="0.2">
      <c r="B556" s="184"/>
      <c r="D556" s="188"/>
      <c r="E556" s="188"/>
    </row>
    <row r="557" spans="2:5" ht="12" customHeight="1" x14ac:dyDescent="0.2">
      <c r="B557" s="184"/>
      <c r="D557" s="188"/>
      <c r="E557" s="188"/>
    </row>
    <row r="558" spans="2:5" ht="12" customHeight="1" x14ac:dyDescent="0.2">
      <c r="B558" s="184"/>
      <c r="D558" s="188"/>
      <c r="E558" s="188"/>
    </row>
    <row r="559" spans="2:5" ht="12" customHeight="1" x14ac:dyDescent="0.2">
      <c r="B559" s="184"/>
      <c r="D559" s="188"/>
      <c r="E559" s="188"/>
    </row>
    <row r="560" spans="2:5" ht="12" customHeight="1" x14ac:dyDescent="0.2">
      <c r="B560" s="184"/>
      <c r="D560" s="188"/>
      <c r="E560" s="188"/>
    </row>
    <row r="561" spans="2:5" ht="12" customHeight="1" x14ac:dyDescent="0.2">
      <c r="B561" s="184"/>
      <c r="D561" s="188"/>
      <c r="E561" s="188"/>
    </row>
    <row r="562" spans="2:5" ht="12" customHeight="1" x14ac:dyDescent="0.2">
      <c r="B562" s="184"/>
      <c r="D562" s="188"/>
      <c r="E562" s="188"/>
    </row>
    <row r="563" spans="2:5" ht="12" customHeight="1" x14ac:dyDescent="0.2">
      <c r="B563" s="184"/>
      <c r="D563" s="188"/>
      <c r="E563" s="188"/>
    </row>
    <row r="564" spans="2:5" ht="12" customHeight="1" x14ac:dyDescent="0.2">
      <c r="B564" s="184"/>
      <c r="D564" s="188"/>
      <c r="E564" s="188"/>
    </row>
    <row r="565" spans="2:5" ht="12" customHeight="1" x14ac:dyDescent="0.2">
      <c r="B565" s="184"/>
      <c r="D565" s="188"/>
      <c r="E565" s="188"/>
    </row>
    <row r="566" spans="2:5" ht="12" customHeight="1" x14ac:dyDescent="0.2">
      <c r="B566" s="184"/>
      <c r="D566" s="188"/>
      <c r="E566" s="188"/>
    </row>
    <row r="567" spans="2:5" ht="12" customHeight="1" x14ac:dyDescent="0.2">
      <c r="B567" s="184"/>
      <c r="D567" s="188"/>
      <c r="E567" s="188"/>
    </row>
    <row r="568" spans="2:5" ht="12" customHeight="1" x14ac:dyDescent="0.2">
      <c r="B568" s="184"/>
      <c r="D568" s="188"/>
      <c r="E568" s="188"/>
    </row>
    <row r="569" spans="2:5" ht="12" customHeight="1" x14ac:dyDescent="0.2">
      <c r="B569" s="184"/>
      <c r="D569" s="188"/>
      <c r="E569" s="188"/>
    </row>
    <row r="570" spans="2:5" ht="12" customHeight="1" x14ac:dyDescent="0.2">
      <c r="B570" s="184"/>
      <c r="D570" s="188"/>
      <c r="E570" s="188"/>
    </row>
    <row r="571" spans="2:5" ht="12" customHeight="1" x14ac:dyDescent="0.2">
      <c r="B571" s="184"/>
      <c r="D571" s="188"/>
      <c r="E571" s="188"/>
    </row>
    <row r="572" spans="2:5" ht="12" customHeight="1" x14ac:dyDescent="0.2">
      <c r="B572" s="184"/>
      <c r="D572" s="188"/>
      <c r="E572" s="188"/>
    </row>
    <row r="573" spans="2:5" ht="12" customHeight="1" x14ac:dyDescent="0.2">
      <c r="B573" s="184"/>
      <c r="D573" s="188"/>
      <c r="E573" s="188"/>
    </row>
    <row r="574" spans="2:5" ht="12" customHeight="1" x14ac:dyDescent="0.2">
      <c r="B574" s="184"/>
      <c r="D574" s="188"/>
      <c r="E574" s="188"/>
    </row>
    <row r="575" spans="2:5" ht="12" customHeight="1" x14ac:dyDescent="0.2">
      <c r="B575" s="184"/>
      <c r="D575" s="188"/>
      <c r="E575" s="188"/>
    </row>
    <row r="576" spans="2:5" ht="12" customHeight="1" x14ac:dyDescent="0.2">
      <c r="B576" s="184"/>
      <c r="D576" s="188"/>
      <c r="E576" s="188"/>
    </row>
    <row r="577" spans="2:5" ht="12" customHeight="1" x14ac:dyDescent="0.2">
      <c r="B577" s="184"/>
      <c r="D577" s="188"/>
      <c r="E577" s="188"/>
    </row>
    <row r="578" spans="2:5" ht="12" customHeight="1" x14ac:dyDescent="0.2">
      <c r="B578" s="184"/>
      <c r="D578" s="188"/>
      <c r="E578" s="188"/>
    </row>
    <row r="579" spans="2:5" ht="12" customHeight="1" x14ac:dyDescent="0.2">
      <c r="B579" s="184"/>
      <c r="D579" s="188"/>
      <c r="E579" s="188"/>
    </row>
    <row r="580" spans="2:5" ht="12" customHeight="1" x14ac:dyDescent="0.2">
      <c r="B580" s="184"/>
      <c r="D580" s="188"/>
      <c r="E580" s="188"/>
    </row>
    <row r="581" spans="2:5" ht="12" customHeight="1" x14ac:dyDescent="0.2">
      <c r="B581" s="184"/>
      <c r="D581" s="188"/>
      <c r="E581" s="188"/>
    </row>
    <row r="582" spans="2:5" ht="12" customHeight="1" x14ac:dyDescent="0.2">
      <c r="B582" s="184"/>
      <c r="D582" s="188"/>
      <c r="E582" s="188"/>
    </row>
    <row r="583" spans="2:5" ht="12" customHeight="1" x14ac:dyDescent="0.2">
      <c r="B583" s="184"/>
      <c r="D583" s="188"/>
      <c r="E583" s="188"/>
    </row>
    <row r="584" spans="2:5" ht="12" customHeight="1" x14ac:dyDescent="0.2">
      <c r="B584" s="184"/>
      <c r="D584" s="188"/>
      <c r="E584" s="188"/>
    </row>
    <row r="585" spans="2:5" ht="12" customHeight="1" x14ac:dyDescent="0.2">
      <c r="B585" s="184"/>
      <c r="D585" s="188"/>
      <c r="E585" s="188"/>
    </row>
    <row r="586" spans="2:5" ht="12" customHeight="1" x14ac:dyDescent="0.2">
      <c r="B586" s="184"/>
      <c r="D586" s="188"/>
      <c r="E586" s="188"/>
    </row>
    <row r="587" spans="2:5" ht="12" customHeight="1" x14ac:dyDescent="0.2">
      <c r="B587" s="184"/>
      <c r="D587" s="188"/>
      <c r="E587" s="188"/>
    </row>
    <row r="588" spans="2:5" ht="12" customHeight="1" x14ac:dyDescent="0.2">
      <c r="B588" s="184"/>
      <c r="D588" s="188"/>
      <c r="E588" s="188"/>
    </row>
    <row r="589" spans="2:5" ht="12" customHeight="1" x14ac:dyDescent="0.2">
      <c r="B589" s="184"/>
      <c r="D589" s="188"/>
      <c r="E589" s="188"/>
    </row>
    <row r="590" spans="2:5" ht="12" customHeight="1" x14ac:dyDescent="0.2">
      <c r="B590" s="184"/>
      <c r="D590" s="188"/>
      <c r="E590" s="188"/>
    </row>
    <row r="591" spans="2:5" ht="12" customHeight="1" x14ac:dyDescent="0.2">
      <c r="B591" s="184"/>
      <c r="D591" s="188"/>
      <c r="E591" s="188"/>
    </row>
    <row r="592" spans="2:5" ht="12" customHeight="1" x14ac:dyDescent="0.2">
      <c r="B592" s="184"/>
      <c r="D592" s="188"/>
      <c r="E592" s="188"/>
    </row>
    <row r="593" spans="2:5" ht="12" customHeight="1" x14ac:dyDescent="0.2">
      <c r="B593" s="184"/>
      <c r="D593" s="188"/>
      <c r="E593" s="188"/>
    </row>
    <row r="594" spans="2:5" ht="12" customHeight="1" x14ac:dyDescent="0.2">
      <c r="B594" s="184"/>
      <c r="D594" s="188"/>
      <c r="E594" s="188"/>
    </row>
    <row r="595" spans="2:5" ht="12" customHeight="1" x14ac:dyDescent="0.2">
      <c r="B595" s="184"/>
      <c r="D595" s="188"/>
      <c r="E595" s="188"/>
    </row>
    <row r="596" spans="2:5" ht="12" customHeight="1" x14ac:dyDescent="0.2">
      <c r="D596" s="188"/>
      <c r="E596" s="188"/>
    </row>
    <row r="597" spans="2:5" ht="12" customHeight="1" x14ac:dyDescent="0.2">
      <c r="D597" s="188"/>
      <c r="E597" s="188"/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workbookViewId="0">
      <selection activeCell="R11" sqref="R11"/>
    </sheetView>
  </sheetViews>
  <sheetFormatPr defaultRowHeight="12.75" x14ac:dyDescent="0.2"/>
  <sheetData>
    <row r="1" spans="1:12" ht="13.5" thickBot="1" x14ac:dyDescent="0.25">
      <c r="A1" s="529" t="s">
        <v>901</v>
      </c>
      <c r="B1" s="530" t="s">
        <v>923</v>
      </c>
      <c r="C1" s="530" t="s">
        <v>771</v>
      </c>
      <c r="D1" s="530" t="s">
        <v>775</v>
      </c>
      <c r="E1" s="521" t="s">
        <v>1584</v>
      </c>
      <c r="F1" s="521" t="s">
        <v>1585</v>
      </c>
      <c r="G1" s="521" t="s">
        <v>1586</v>
      </c>
      <c r="H1" s="521" t="s">
        <v>1628</v>
      </c>
      <c r="I1" s="521" t="s">
        <v>1629</v>
      </c>
      <c r="J1" s="521" t="s">
        <v>1589</v>
      </c>
      <c r="K1" s="521" t="s">
        <v>1590</v>
      </c>
      <c r="L1" s="522" t="s">
        <v>1591</v>
      </c>
    </row>
    <row r="2" spans="1:12" ht="25.5" x14ac:dyDescent="0.2">
      <c r="A2" s="505">
        <v>1</v>
      </c>
      <c r="B2" s="506">
        <v>11</v>
      </c>
      <c r="C2" s="507" t="s">
        <v>362</v>
      </c>
      <c r="D2" s="506" t="s">
        <v>1100</v>
      </c>
      <c r="E2" s="293" t="s">
        <v>509</v>
      </c>
      <c r="F2" s="293" t="s">
        <v>509</v>
      </c>
      <c r="G2" s="293" t="s">
        <v>509</v>
      </c>
      <c r="H2" s="293" t="s">
        <v>509</v>
      </c>
      <c r="I2" s="293" t="s">
        <v>509</v>
      </c>
      <c r="J2" s="293" t="s">
        <v>509</v>
      </c>
      <c r="K2" s="293" t="s">
        <v>509</v>
      </c>
      <c r="L2" s="508" t="s">
        <v>509</v>
      </c>
    </row>
    <row r="3" spans="1:12" ht="38.25" x14ac:dyDescent="0.2">
      <c r="A3" s="505">
        <v>2</v>
      </c>
      <c r="B3" s="506">
        <v>14</v>
      </c>
      <c r="C3" s="507" t="s">
        <v>363</v>
      </c>
      <c r="D3" s="506" t="s">
        <v>1101</v>
      </c>
      <c r="E3" s="293" t="s">
        <v>509</v>
      </c>
      <c r="F3" s="293" t="s">
        <v>509</v>
      </c>
      <c r="G3" s="293" t="s">
        <v>509</v>
      </c>
      <c r="H3" s="293" t="s">
        <v>509</v>
      </c>
      <c r="I3" s="293" t="s">
        <v>509</v>
      </c>
      <c r="J3" s="293" t="s">
        <v>509</v>
      </c>
      <c r="K3" s="293" t="s">
        <v>509</v>
      </c>
      <c r="L3" s="508" t="s">
        <v>509</v>
      </c>
    </row>
    <row r="4" spans="1:12" ht="38.25" x14ac:dyDescent="0.2">
      <c r="A4" s="505">
        <v>3</v>
      </c>
      <c r="B4" s="506">
        <v>714</v>
      </c>
      <c r="C4" s="507" t="s">
        <v>431</v>
      </c>
      <c r="D4" s="506" t="s">
        <v>1613</v>
      </c>
      <c r="E4" s="293" t="s">
        <v>509</v>
      </c>
      <c r="F4" s="293" t="s">
        <v>509</v>
      </c>
      <c r="G4" s="293" t="s">
        <v>509</v>
      </c>
      <c r="H4" s="293" t="s">
        <v>509</v>
      </c>
      <c r="I4" s="293" t="s">
        <v>509</v>
      </c>
      <c r="J4" s="293" t="s">
        <v>509</v>
      </c>
      <c r="K4" s="293" t="s">
        <v>509</v>
      </c>
      <c r="L4" s="508" t="s">
        <v>509</v>
      </c>
    </row>
    <row r="5" spans="1:12" ht="38.25" x14ac:dyDescent="0.2">
      <c r="A5" s="505">
        <v>4</v>
      </c>
      <c r="B5" s="506">
        <v>705</v>
      </c>
      <c r="C5" s="507" t="s">
        <v>430</v>
      </c>
      <c r="D5" s="506" t="s">
        <v>1613</v>
      </c>
      <c r="E5" s="293" t="s">
        <v>509</v>
      </c>
      <c r="F5" s="293" t="s">
        <v>509</v>
      </c>
      <c r="G5" s="293" t="s">
        <v>509</v>
      </c>
      <c r="H5" s="293" t="s">
        <v>509</v>
      </c>
      <c r="I5" s="293" t="s">
        <v>509</v>
      </c>
      <c r="J5" s="293" t="s">
        <v>509</v>
      </c>
      <c r="K5" s="293" t="s">
        <v>509</v>
      </c>
      <c r="L5" s="508" t="s">
        <v>509</v>
      </c>
    </row>
    <row r="6" spans="1:12" x14ac:dyDescent="0.2">
      <c r="A6" s="505">
        <v>5</v>
      </c>
      <c r="B6" s="508">
        <v>651</v>
      </c>
      <c r="C6" s="510" t="s">
        <v>420</v>
      </c>
      <c r="D6" s="508" t="s">
        <v>1098</v>
      </c>
      <c r="E6" s="293" t="s">
        <v>509</v>
      </c>
      <c r="F6" s="293" t="s">
        <v>509</v>
      </c>
      <c r="G6" s="293" t="s">
        <v>509</v>
      </c>
      <c r="H6" s="293" t="s">
        <v>509</v>
      </c>
      <c r="I6" s="293" t="s">
        <v>509</v>
      </c>
      <c r="J6" s="293" t="s">
        <v>509</v>
      </c>
      <c r="K6" s="293" t="s">
        <v>509</v>
      </c>
      <c r="L6" s="508" t="s">
        <v>509</v>
      </c>
    </row>
    <row r="7" spans="1:12" ht="38.25" x14ac:dyDescent="0.2">
      <c r="A7" s="505">
        <v>6</v>
      </c>
      <c r="B7" s="506">
        <v>576</v>
      </c>
      <c r="C7" s="507" t="s">
        <v>409</v>
      </c>
      <c r="D7" s="506" t="s">
        <v>1096</v>
      </c>
      <c r="E7" s="293" t="s">
        <v>509</v>
      </c>
      <c r="F7" s="293" t="s">
        <v>509</v>
      </c>
      <c r="G7" s="293" t="s">
        <v>509</v>
      </c>
      <c r="H7" s="293" t="s">
        <v>509</v>
      </c>
      <c r="I7" s="293" t="s">
        <v>509</v>
      </c>
      <c r="J7" s="293" t="s">
        <v>509</v>
      </c>
      <c r="K7" s="293" t="s">
        <v>509</v>
      </c>
      <c r="L7" s="508" t="s">
        <v>509</v>
      </c>
    </row>
    <row r="8" spans="1:12" x14ac:dyDescent="0.2">
      <c r="A8" s="505">
        <v>7</v>
      </c>
      <c r="B8" s="506">
        <v>1020</v>
      </c>
      <c r="C8" s="507" t="s">
        <v>449</v>
      </c>
      <c r="D8" s="506" t="s">
        <v>1098</v>
      </c>
      <c r="E8" s="293" t="s">
        <v>509</v>
      </c>
      <c r="F8" s="293" t="s">
        <v>509</v>
      </c>
      <c r="G8" s="293" t="s">
        <v>509</v>
      </c>
      <c r="H8" s="293" t="s">
        <v>509</v>
      </c>
      <c r="I8" s="293" t="s">
        <v>509</v>
      </c>
      <c r="J8" s="293" t="s">
        <v>509</v>
      </c>
      <c r="K8" s="293" t="s">
        <v>509</v>
      </c>
      <c r="L8" s="508" t="s">
        <v>509</v>
      </c>
    </row>
    <row r="9" spans="1:12" ht="38.25" x14ac:dyDescent="0.2">
      <c r="A9" s="505">
        <v>8</v>
      </c>
      <c r="B9" s="506">
        <v>895</v>
      </c>
      <c r="C9" s="507" t="s">
        <v>440</v>
      </c>
      <c r="D9" s="506" t="s">
        <v>1106</v>
      </c>
      <c r="E9" s="293" t="s">
        <v>509</v>
      </c>
      <c r="F9" s="293" t="s">
        <v>509</v>
      </c>
      <c r="G9" s="293" t="s">
        <v>509</v>
      </c>
      <c r="H9" s="293" t="s">
        <v>509</v>
      </c>
      <c r="I9" s="293" t="s">
        <v>509</v>
      </c>
      <c r="J9" s="293" t="s">
        <v>509</v>
      </c>
      <c r="K9" s="293" t="s">
        <v>509</v>
      </c>
      <c r="L9" s="508" t="s">
        <v>509</v>
      </c>
    </row>
    <row r="10" spans="1:12" ht="25.5" x14ac:dyDescent="0.2">
      <c r="A10" s="505">
        <v>9</v>
      </c>
      <c r="B10" s="506">
        <v>162</v>
      </c>
      <c r="C10" s="507" t="s">
        <v>380</v>
      </c>
      <c r="D10" s="506" t="s">
        <v>1106</v>
      </c>
      <c r="E10" s="293" t="s">
        <v>509</v>
      </c>
      <c r="F10" s="293" t="s">
        <v>509</v>
      </c>
      <c r="G10" s="293" t="s">
        <v>509</v>
      </c>
      <c r="H10" s="293" t="s">
        <v>509</v>
      </c>
      <c r="I10" s="293" t="s">
        <v>509</v>
      </c>
      <c r="J10" s="293" t="s">
        <v>509</v>
      </c>
      <c r="K10" s="293" t="s">
        <v>509</v>
      </c>
      <c r="L10" s="508" t="s">
        <v>509</v>
      </c>
    </row>
    <row r="11" spans="1:12" ht="51" x14ac:dyDescent="0.2">
      <c r="A11" s="505">
        <v>10</v>
      </c>
      <c r="B11" s="506">
        <v>164</v>
      </c>
      <c r="C11" s="507" t="s">
        <v>381</v>
      </c>
      <c r="D11" s="506" t="s">
        <v>1619</v>
      </c>
      <c r="E11" s="293" t="s">
        <v>509</v>
      </c>
      <c r="F11" s="293" t="s">
        <v>509</v>
      </c>
      <c r="G11" s="293" t="s">
        <v>509</v>
      </c>
      <c r="H11" s="293" t="s">
        <v>509</v>
      </c>
      <c r="I11" s="293" t="s">
        <v>509</v>
      </c>
      <c r="J11" s="293" t="s">
        <v>509</v>
      </c>
      <c r="K11" s="293" t="s">
        <v>509</v>
      </c>
      <c r="L11" s="508" t="s">
        <v>509</v>
      </c>
    </row>
    <row r="12" spans="1:12" x14ac:dyDescent="0.2">
      <c r="A12" s="505">
        <v>11</v>
      </c>
      <c r="B12" s="506">
        <v>203</v>
      </c>
      <c r="C12" s="510" t="s">
        <v>383</v>
      </c>
      <c r="D12" s="508" t="s">
        <v>1619</v>
      </c>
      <c r="E12" s="293" t="s">
        <v>509</v>
      </c>
      <c r="F12" s="293" t="s">
        <v>509</v>
      </c>
      <c r="G12" s="293" t="s">
        <v>509</v>
      </c>
      <c r="H12" s="293" t="s">
        <v>509</v>
      </c>
      <c r="I12" s="293" t="s">
        <v>509</v>
      </c>
      <c r="J12" s="293" t="s">
        <v>509</v>
      </c>
      <c r="K12" s="293" t="s">
        <v>509</v>
      </c>
      <c r="L12" s="508" t="s">
        <v>509</v>
      </c>
    </row>
    <row r="13" spans="1:12" ht="25.5" x14ac:dyDescent="0.2">
      <c r="A13" s="505">
        <v>12</v>
      </c>
      <c r="B13" s="506">
        <v>680</v>
      </c>
      <c r="C13" s="507" t="s">
        <v>425</v>
      </c>
      <c r="D13" s="506" t="s">
        <v>1102</v>
      </c>
      <c r="E13" s="293" t="s">
        <v>509</v>
      </c>
      <c r="F13" s="293" t="s">
        <v>509</v>
      </c>
      <c r="G13" s="293" t="s">
        <v>509</v>
      </c>
      <c r="H13" s="293" t="s">
        <v>509</v>
      </c>
      <c r="I13" s="293" t="s">
        <v>509</v>
      </c>
      <c r="J13" s="293" t="s">
        <v>509</v>
      </c>
      <c r="K13" s="293" t="s">
        <v>509</v>
      </c>
      <c r="L13" s="508" t="s">
        <v>509</v>
      </c>
    </row>
    <row r="14" spans="1:12" ht="25.5" x14ac:dyDescent="0.2">
      <c r="A14" s="505">
        <v>13</v>
      </c>
      <c r="B14" s="506">
        <v>683</v>
      </c>
      <c r="C14" s="507" t="s">
        <v>426</v>
      </c>
      <c r="D14" s="506" t="s">
        <v>1102</v>
      </c>
      <c r="E14" s="293" t="s">
        <v>509</v>
      </c>
      <c r="F14" s="293" t="s">
        <v>509</v>
      </c>
      <c r="G14" s="293" t="s">
        <v>509</v>
      </c>
      <c r="H14" s="293" t="s">
        <v>509</v>
      </c>
      <c r="I14" s="293" t="s">
        <v>509</v>
      </c>
      <c r="J14" s="293" t="s">
        <v>509</v>
      </c>
      <c r="K14" s="293" t="s">
        <v>509</v>
      </c>
      <c r="L14" s="508" t="s">
        <v>509</v>
      </c>
    </row>
    <row r="15" spans="1:12" ht="51" x14ac:dyDescent="0.2">
      <c r="A15" s="505">
        <v>14</v>
      </c>
      <c r="B15" s="506">
        <v>271</v>
      </c>
      <c r="C15" s="507" t="s">
        <v>387</v>
      </c>
      <c r="D15" s="506" t="s">
        <v>1620</v>
      </c>
      <c r="E15" s="293">
        <v>2</v>
      </c>
      <c r="F15" s="293">
        <v>1.7</v>
      </c>
      <c r="G15" s="293" t="s">
        <v>509</v>
      </c>
      <c r="H15" s="293" t="s">
        <v>509</v>
      </c>
      <c r="I15" s="293" t="s">
        <v>509</v>
      </c>
      <c r="J15" s="293">
        <v>6.8</v>
      </c>
      <c r="K15" s="293" t="s">
        <v>509</v>
      </c>
      <c r="L15" s="508" t="s">
        <v>509</v>
      </c>
    </row>
    <row r="16" spans="1:12" ht="38.25" x14ac:dyDescent="0.2">
      <c r="A16" s="505">
        <v>15</v>
      </c>
      <c r="B16" s="506">
        <v>975</v>
      </c>
      <c r="C16" s="507" t="s">
        <v>446</v>
      </c>
      <c r="D16" s="506" t="s">
        <v>1621</v>
      </c>
      <c r="E16" s="293" t="s">
        <v>509</v>
      </c>
      <c r="F16" s="293" t="s">
        <v>509</v>
      </c>
      <c r="G16" s="293" t="s">
        <v>509</v>
      </c>
      <c r="H16" s="293" t="s">
        <v>509</v>
      </c>
      <c r="I16" s="293" t="s">
        <v>509</v>
      </c>
      <c r="J16" s="293" t="s">
        <v>509</v>
      </c>
      <c r="K16" s="293" t="s">
        <v>509</v>
      </c>
      <c r="L16" s="508" t="s">
        <v>509</v>
      </c>
    </row>
    <row r="17" spans="1:12" ht="51" x14ac:dyDescent="0.2">
      <c r="A17" s="505">
        <v>16</v>
      </c>
      <c r="B17" s="506">
        <v>334</v>
      </c>
      <c r="C17" s="507" t="s">
        <v>392</v>
      </c>
      <c r="D17" s="506" t="s">
        <v>1619</v>
      </c>
      <c r="E17" s="293" t="s">
        <v>509</v>
      </c>
      <c r="F17" s="293" t="s">
        <v>509</v>
      </c>
      <c r="G17" s="293" t="s">
        <v>509</v>
      </c>
      <c r="H17" s="293" t="s">
        <v>509</v>
      </c>
      <c r="I17" s="293" t="s">
        <v>509</v>
      </c>
      <c r="J17" s="293" t="s">
        <v>509</v>
      </c>
      <c r="K17" s="293" t="s">
        <v>509</v>
      </c>
      <c r="L17" s="508" t="s">
        <v>509</v>
      </c>
    </row>
    <row r="18" spans="1:12" ht="38.25" x14ac:dyDescent="0.2">
      <c r="A18" s="505">
        <v>17</v>
      </c>
      <c r="B18" s="506">
        <v>422</v>
      </c>
      <c r="C18" s="507" t="s">
        <v>398</v>
      </c>
      <c r="D18" s="506" t="s">
        <v>1613</v>
      </c>
      <c r="E18" s="293" t="s">
        <v>509</v>
      </c>
      <c r="F18" s="293" t="s">
        <v>509</v>
      </c>
      <c r="G18" s="293" t="s">
        <v>509</v>
      </c>
      <c r="H18" s="293" t="s">
        <v>509</v>
      </c>
      <c r="I18" s="293" t="s">
        <v>509</v>
      </c>
      <c r="J18" s="293" t="s">
        <v>509</v>
      </c>
      <c r="K18" s="293" t="s">
        <v>509</v>
      </c>
      <c r="L18" s="508" t="s">
        <v>509</v>
      </c>
    </row>
    <row r="19" spans="1:12" ht="25.5" x14ac:dyDescent="0.2">
      <c r="A19" s="505">
        <v>18</v>
      </c>
      <c r="B19" s="506">
        <v>664</v>
      </c>
      <c r="C19" s="507" t="s">
        <v>422</v>
      </c>
      <c r="D19" s="506" t="s">
        <v>1106</v>
      </c>
      <c r="E19" s="293" t="s">
        <v>509</v>
      </c>
      <c r="F19" s="293" t="s">
        <v>509</v>
      </c>
      <c r="G19" s="293" t="s">
        <v>509</v>
      </c>
      <c r="H19" s="293" t="s">
        <v>509</v>
      </c>
      <c r="I19" s="293" t="s">
        <v>509</v>
      </c>
      <c r="J19" s="293" t="s">
        <v>509</v>
      </c>
      <c r="K19" s="293" t="s">
        <v>509</v>
      </c>
      <c r="L19" s="508" t="s">
        <v>509</v>
      </c>
    </row>
    <row r="20" spans="1:12" ht="25.5" x14ac:dyDescent="0.2">
      <c r="A20" s="505">
        <v>19</v>
      </c>
      <c r="B20" s="506">
        <v>692</v>
      </c>
      <c r="C20" s="507" t="s">
        <v>427</v>
      </c>
      <c r="D20" s="506" t="s">
        <v>1102</v>
      </c>
      <c r="E20" s="293" t="s">
        <v>509</v>
      </c>
      <c r="F20" s="293" t="s">
        <v>509</v>
      </c>
      <c r="G20" s="293" t="s">
        <v>509</v>
      </c>
      <c r="H20" s="293" t="s">
        <v>509</v>
      </c>
      <c r="I20" s="293" t="s">
        <v>509</v>
      </c>
      <c r="J20" s="293" t="s">
        <v>509</v>
      </c>
      <c r="K20" s="293" t="s">
        <v>509</v>
      </c>
      <c r="L20" s="508" t="s">
        <v>509</v>
      </c>
    </row>
    <row r="21" spans="1:12" ht="25.5" x14ac:dyDescent="0.2">
      <c r="A21" s="505">
        <v>20</v>
      </c>
      <c r="B21" s="506">
        <v>460</v>
      </c>
      <c r="C21" s="507" t="s">
        <v>402</v>
      </c>
      <c r="D21" s="506" t="s">
        <v>1096</v>
      </c>
      <c r="E21" s="293" t="s">
        <v>509</v>
      </c>
      <c r="F21" s="293" t="s">
        <v>509</v>
      </c>
      <c r="G21" s="293" t="s">
        <v>509</v>
      </c>
      <c r="H21" s="293" t="s">
        <v>509</v>
      </c>
      <c r="I21" s="293" t="s">
        <v>509</v>
      </c>
      <c r="J21" s="293" t="s">
        <v>509</v>
      </c>
      <c r="K21" s="293" t="s">
        <v>509</v>
      </c>
      <c r="L21" s="508" t="s">
        <v>509</v>
      </c>
    </row>
    <row r="22" spans="1:12" ht="38.25" x14ac:dyDescent="0.2">
      <c r="A22" s="505">
        <v>21</v>
      </c>
      <c r="B22" s="506">
        <v>1230</v>
      </c>
      <c r="C22" s="507" t="s">
        <v>1626</v>
      </c>
      <c r="D22" s="506" t="s">
        <v>1621</v>
      </c>
      <c r="E22" s="293" t="s">
        <v>509</v>
      </c>
      <c r="F22" s="293" t="s">
        <v>509</v>
      </c>
      <c r="G22" s="293" t="s">
        <v>509</v>
      </c>
      <c r="H22" s="293" t="s">
        <v>509</v>
      </c>
      <c r="I22" s="293" t="s">
        <v>509</v>
      </c>
      <c r="J22" s="293" t="s">
        <v>509</v>
      </c>
      <c r="K22" s="293" t="s">
        <v>509</v>
      </c>
      <c r="L22" s="508" t="s">
        <v>509</v>
      </c>
    </row>
    <row r="23" spans="1:12" ht="51.75" thickBot="1" x14ac:dyDescent="0.25">
      <c r="A23" s="511">
        <v>22</v>
      </c>
      <c r="B23" s="512">
        <v>504</v>
      </c>
      <c r="C23" s="513" t="s">
        <v>406</v>
      </c>
      <c r="D23" s="512" t="s">
        <v>1622</v>
      </c>
      <c r="E23" s="519" t="s">
        <v>509</v>
      </c>
      <c r="F23" s="519" t="s">
        <v>509</v>
      </c>
      <c r="G23" s="519" t="s">
        <v>509</v>
      </c>
      <c r="H23" s="519" t="s">
        <v>509</v>
      </c>
      <c r="I23" s="519" t="s">
        <v>509</v>
      </c>
      <c r="J23" s="519" t="s">
        <v>509</v>
      </c>
      <c r="K23" s="519" t="s">
        <v>509</v>
      </c>
      <c r="L23" s="514" t="s">
        <v>509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J5" sqref="J5"/>
    </sheetView>
  </sheetViews>
  <sheetFormatPr defaultRowHeight="12.75" x14ac:dyDescent="0.2"/>
  <cols>
    <col min="3" max="3" width="18.42578125" customWidth="1"/>
    <col min="4" max="4" width="14" bestFit="1" customWidth="1"/>
  </cols>
  <sheetData>
    <row r="1" spans="1:8" ht="13.5" thickBot="1" x14ac:dyDescent="0.25">
      <c r="A1" s="531" t="s">
        <v>901</v>
      </c>
      <c r="B1" s="532" t="s">
        <v>923</v>
      </c>
      <c r="C1" s="532" t="s">
        <v>771</v>
      </c>
      <c r="D1" s="517" t="s">
        <v>775</v>
      </c>
      <c r="E1" s="521" t="s">
        <v>1630</v>
      </c>
      <c r="F1" s="521" t="s">
        <v>1631</v>
      </c>
      <c r="G1" s="521" t="s">
        <v>1632</v>
      </c>
      <c r="H1" s="522" t="s">
        <v>1633</v>
      </c>
    </row>
    <row r="2" spans="1:8" x14ac:dyDescent="0.2">
      <c r="A2" s="505">
        <v>1</v>
      </c>
      <c r="B2" s="506">
        <v>11</v>
      </c>
      <c r="C2" s="507" t="s">
        <v>362</v>
      </c>
      <c r="D2" s="508" t="s">
        <v>1100</v>
      </c>
      <c r="E2" s="293" t="s">
        <v>1600</v>
      </c>
      <c r="F2" s="293" t="s">
        <v>1601</v>
      </c>
      <c r="G2" s="293" t="s">
        <v>1601</v>
      </c>
      <c r="H2" s="508" t="s">
        <v>1601</v>
      </c>
    </row>
    <row r="3" spans="1:8" x14ac:dyDescent="0.2">
      <c r="A3" s="505">
        <v>2</v>
      </c>
      <c r="B3" s="506">
        <v>14</v>
      </c>
      <c r="C3" s="507" t="s">
        <v>363</v>
      </c>
      <c r="D3" s="508" t="s">
        <v>1101</v>
      </c>
      <c r="E3" s="293" t="s">
        <v>1600</v>
      </c>
      <c r="F3" s="293" t="s">
        <v>1601</v>
      </c>
      <c r="G3" s="293" t="s">
        <v>1601</v>
      </c>
      <c r="H3" s="508" t="s">
        <v>1601</v>
      </c>
    </row>
    <row r="4" spans="1:8" x14ac:dyDescent="0.2">
      <c r="A4" s="505">
        <v>3</v>
      </c>
      <c r="B4" s="506">
        <v>714</v>
      </c>
      <c r="C4" s="507" t="s">
        <v>431</v>
      </c>
      <c r="D4" s="508" t="s">
        <v>306</v>
      </c>
      <c r="E4" s="293" t="s">
        <v>1600</v>
      </c>
      <c r="F4" s="293" t="s">
        <v>1601</v>
      </c>
      <c r="G4" s="293" t="s">
        <v>1601</v>
      </c>
      <c r="H4" s="508" t="s">
        <v>1601</v>
      </c>
    </row>
    <row r="5" spans="1:8" x14ac:dyDescent="0.2">
      <c r="A5" s="505">
        <v>4</v>
      </c>
      <c r="B5" s="506">
        <v>705</v>
      </c>
      <c r="C5" s="507" t="s">
        <v>430</v>
      </c>
      <c r="D5" s="508" t="s">
        <v>306</v>
      </c>
      <c r="E5" s="293" t="s">
        <v>1600</v>
      </c>
      <c r="F5" s="293" t="s">
        <v>1601</v>
      </c>
      <c r="G5" s="293" t="s">
        <v>1601</v>
      </c>
      <c r="H5" s="508" t="s">
        <v>1601</v>
      </c>
    </row>
    <row r="6" spans="1:8" x14ac:dyDescent="0.2">
      <c r="A6" s="505">
        <v>5</v>
      </c>
      <c r="B6" s="506">
        <v>651</v>
      </c>
      <c r="C6" s="507" t="s">
        <v>420</v>
      </c>
      <c r="D6" s="508" t="s">
        <v>1098</v>
      </c>
      <c r="E6" s="293" t="s">
        <v>1600</v>
      </c>
      <c r="F6" s="293" t="s">
        <v>1601</v>
      </c>
      <c r="G6" s="293" t="s">
        <v>1601</v>
      </c>
      <c r="H6" s="508" t="s">
        <v>1601</v>
      </c>
    </row>
    <row r="7" spans="1:8" ht="25.5" x14ac:dyDescent="0.2">
      <c r="A7" s="505">
        <v>6</v>
      </c>
      <c r="B7" s="506">
        <v>576</v>
      </c>
      <c r="C7" s="507" t="s">
        <v>1634</v>
      </c>
      <c r="D7" s="508" t="s">
        <v>1096</v>
      </c>
      <c r="E7" s="293" t="s">
        <v>1600</v>
      </c>
      <c r="F7" s="293" t="s">
        <v>1601</v>
      </c>
      <c r="G7" s="293" t="s">
        <v>1601</v>
      </c>
      <c r="H7" s="508" t="s">
        <v>1601</v>
      </c>
    </row>
    <row r="8" spans="1:8" x14ac:dyDescent="0.2">
      <c r="A8" s="505">
        <v>7</v>
      </c>
      <c r="B8" s="506">
        <v>1020</v>
      </c>
      <c r="C8" s="507" t="s">
        <v>449</v>
      </c>
      <c r="D8" s="508" t="s">
        <v>1098</v>
      </c>
      <c r="E8" s="293" t="s">
        <v>1600</v>
      </c>
      <c r="F8" s="293" t="s">
        <v>1601</v>
      </c>
      <c r="G8" s="293" t="s">
        <v>1601</v>
      </c>
      <c r="H8" s="508" t="s">
        <v>1601</v>
      </c>
    </row>
    <row r="9" spans="1:8" x14ac:dyDescent="0.2">
      <c r="A9" s="505">
        <v>8</v>
      </c>
      <c r="B9" s="506">
        <v>895</v>
      </c>
      <c r="C9" s="507" t="s">
        <v>440</v>
      </c>
      <c r="D9" s="508" t="s">
        <v>1106</v>
      </c>
      <c r="E9" s="293" t="s">
        <v>1600</v>
      </c>
      <c r="F9" s="293" t="s">
        <v>1601</v>
      </c>
      <c r="G9" s="293" t="s">
        <v>1601</v>
      </c>
      <c r="H9" s="508" t="s">
        <v>1601</v>
      </c>
    </row>
    <row r="10" spans="1:8" x14ac:dyDescent="0.2">
      <c r="A10" s="505">
        <v>9</v>
      </c>
      <c r="B10" s="506">
        <v>162</v>
      </c>
      <c r="C10" s="507" t="s">
        <v>380</v>
      </c>
      <c r="D10" s="508" t="s">
        <v>1106</v>
      </c>
      <c r="E10" s="293" t="s">
        <v>1600</v>
      </c>
      <c r="F10" s="293" t="s">
        <v>1601</v>
      </c>
      <c r="G10" s="293" t="s">
        <v>1601</v>
      </c>
      <c r="H10" s="508" t="s">
        <v>1601</v>
      </c>
    </row>
    <row r="11" spans="1:8" x14ac:dyDescent="0.2">
      <c r="A11" s="533">
        <v>10</v>
      </c>
      <c r="B11" s="534">
        <v>164</v>
      </c>
      <c r="C11" s="535" t="s">
        <v>381</v>
      </c>
      <c r="D11" s="508" t="s">
        <v>359</v>
      </c>
      <c r="E11" s="293" t="s">
        <v>1600</v>
      </c>
      <c r="F11" s="293" t="s">
        <v>1601</v>
      </c>
      <c r="G11" s="293" t="s">
        <v>1601</v>
      </c>
      <c r="H11" s="508" t="s">
        <v>1601</v>
      </c>
    </row>
    <row r="12" spans="1:8" x14ac:dyDescent="0.2">
      <c r="A12" s="505">
        <v>11</v>
      </c>
      <c r="B12" s="506">
        <v>203</v>
      </c>
      <c r="C12" s="507" t="s">
        <v>383</v>
      </c>
      <c r="D12" s="508" t="s">
        <v>359</v>
      </c>
      <c r="E12" s="293" t="s">
        <v>1600</v>
      </c>
      <c r="F12" s="293" t="s">
        <v>1601</v>
      </c>
      <c r="G12" s="293" t="s">
        <v>1601</v>
      </c>
      <c r="H12" s="508" t="s">
        <v>1601</v>
      </c>
    </row>
    <row r="13" spans="1:8" x14ac:dyDescent="0.2">
      <c r="A13" s="505">
        <v>12</v>
      </c>
      <c r="B13" s="506">
        <v>680</v>
      </c>
      <c r="C13" s="507" t="s">
        <v>425</v>
      </c>
      <c r="D13" s="508" t="s">
        <v>1102</v>
      </c>
      <c r="E13" s="293" t="s">
        <v>1600</v>
      </c>
      <c r="F13" s="293" t="s">
        <v>1601</v>
      </c>
      <c r="G13" s="293" t="s">
        <v>1601</v>
      </c>
      <c r="H13" s="508" t="s">
        <v>1601</v>
      </c>
    </row>
    <row r="14" spans="1:8" x14ac:dyDescent="0.2">
      <c r="A14" s="505">
        <v>13</v>
      </c>
      <c r="B14" s="506">
        <v>683</v>
      </c>
      <c r="C14" s="507" t="s">
        <v>426</v>
      </c>
      <c r="D14" s="508" t="s">
        <v>1102</v>
      </c>
      <c r="E14" s="293" t="s">
        <v>1600</v>
      </c>
      <c r="F14" s="293" t="s">
        <v>1601</v>
      </c>
      <c r="G14" s="293" t="s">
        <v>1601</v>
      </c>
      <c r="H14" s="508" t="s">
        <v>1601</v>
      </c>
    </row>
    <row r="15" spans="1:8" x14ac:dyDescent="0.2">
      <c r="A15" s="505">
        <v>14</v>
      </c>
      <c r="B15" s="506">
        <v>271</v>
      </c>
      <c r="C15" s="507" t="s">
        <v>387</v>
      </c>
      <c r="D15" s="508" t="s">
        <v>359</v>
      </c>
      <c r="E15" s="293" t="s">
        <v>1600</v>
      </c>
      <c r="F15" s="293" t="s">
        <v>1601</v>
      </c>
      <c r="G15" s="293" t="s">
        <v>1601</v>
      </c>
      <c r="H15" s="508" t="s">
        <v>1601</v>
      </c>
    </row>
    <row r="16" spans="1:8" x14ac:dyDescent="0.2">
      <c r="A16" s="505">
        <v>15</v>
      </c>
      <c r="B16" s="506">
        <v>975</v>
      </c>
      <c r="C16" s="507" t="s">
        <v>446</v>
      </c>
      <c r="D16" s="508" t="s">
        <v>776</v>
      </c>
      <c r="E16" s="293" t="s">
        <v>1600</v>
      </c>
      <c r="F16" s="293" t="s">
        <v>1601</v>
      </c>
      <c r="G16" s="293" t="s">
        <v>1601</v>
      </c>
      <c r="H16" s="508" t="s">
        <v>1601</v>
      </c>
    </row>
    <row r="17" spans="1:8" x14ac:dyDescent="0.2">
      <c r="A17" s="505">
        <v>16</v>
      </c>
      <c r="B17" s="506">
        <v>334</v>
      </c>
      <c r="C17" s="507" t="s">
        <v>392</v>
      </c>
      <c r="D17" s="508" t="s">
        <v>359</v>
      </c>
      <c r="E17" s="293" t="s">
        <v>1600</v>
      </c>
      <c r="F17" s="293" t="s">
        <v>1601</v>
      </c>
      <c r="G17" s="293" t="s">
        <v>1601</v>
      </c>
      <c r="H17" s="508" t="s">
        <v>1601</v>
      </c>
    </row>
    <row r="18" spans="1:8" x14ac:dyDescent="0.2">
      <c r="A18" s="505">
        <v>17</v>
      </c>
      <c r="B18" s="506">
        <v>422</v>
      </c>
      <c r="C18" s="507" t="s">
        <v>398</v>
      </c>
      <c r="D18" s="508" t="s">
        <v>306</v>
      </c>
      <c r="E18" s="293" t="s">
        <v>1600</v>
      </c>
      <c r="F18" s="293" t="s">
        <v>1601</v>
      </c>
      <c r="G18" s="293" t="s">
        <v>1601</v>
      </c>
      <c r="H18" s="508" t="s">
        <v>1601</v>
      </c>
    </row>
    <row r="19" spans="1:8" x14ac:dyDescent="0.2">
      <c r="A19" s="505">
        <v>18</v>
      </c>
      <c r="B19" s="506">
        <v>664</v>
      </c>
      <c r="C19" s="507" t="s">
        <v>422</v>
      </c>
      <c r="D19" s="508" t="s">
        <v>1106</v>
      </c>
      <c r="E19" s="293" t="s">
        <v>1600</v>
      </c>
      <c r="F19" s="293" t="s">
        <v>1601</v>
      </c>
      <c r="G19" s="293" t="s">
        <v>1601</v>
      </c>
      <c r="H19" s="508" t="s">
        <v>1601</v>
      </c>
    </row>
    <row r="20" spans="1:8" x14ac:dyDescent="0.2">
      <c r="A20" s="505">
        <v>19</v>
      </c>
      <c r="B20" s="506">
        <v>692</v>
      </c>
      <c r="C20" s="507" t="s">
        <v>427</v>
      </c>
      <c r="D20" s="508" t="s">
        <v>1102</v>
      </c>
      <c r="E20" s="293" t="s">
        <v>1600</v>
      </c>
      <c r="F20" s="293" t="s">
        <v>1601</v>
      </c>
      <c r="G20" s="293" t="s">
        <v>1601</v>
      </c>
      <c r="H20" s="508" t="s">
        <v>1601</v>
      </c>
    </row>
    <row r="21" spans="1:8" x14ac:dyDescent="0.2">
      <c r="A21" s="505">
        <v>20</v>
      </c>
      <c r="B21" s="506">
        <v>460</v>
      </c>
      <c r="C21" s="507" t="s">
        <v>402</v>
      </c>
      <c r="D21" s="508" t="s">
        <v>1096</v>
      </c>
      <c r="E21" s="293" t="s">
        <v>1600</v>
      </c>
      <c r="F21" s="293" t="s">
        <v>1601</v>
      </c>
      <c r="G21" s="293" t="s">
        <v>1601</v>
      </c>
      <c r="H21" s="508" t="s">
        <v>1601</v>
      </c>
    </row>
    <row r="22" spans="1:8" x14ac:dyDescent="0.2">
      <c r="A22" s="505">
        <v>21</v>
      </c>
      <c r="B22" s="506">
        <v>1230</v>
      </c>
      <c r="C22" s="507" t="s">
        <v>1626</v>
      </c>
      <c r="D22" s="508" t="s">
        <v>1635</v>
      </c>
      <c r="E22" s="293" t="s">
        <v>1600</v>
      </c>
      <c r="F22" s="293" t="s">
        <v>1601</v>
      </c>
      <c r="G22" s="293" t="s">
        <v>1601</v>
      </c>
      <c r="H22" s="508" t="s">
        <v>1601</v>
      </c>
    </row>
    <row r="23" spans="1:8" ht="13.5" thickBot="1" x14ac:dyDescent="0.25">
      <c r="A23" s="511">
        <v>22</v>
      </c>
      <c r="B23" s="512">
        <v>504</v>
      </c>
      <c r="C23" s="513" t="s">
        <v>406</v>
      </c>
      <c r="D23" s="514" t="s">
        <v>359</v>
      </c>
      <c r="E23" s="519" t="s">
        <v>1600</v>
      </c>
      <c r="F23" s="519" t="s">
        <v>1601</v>
      </c>
      <c r="G23" s="519" t="s">
        <v>1601</v>
      </c>
      <c r="H23" s="514" t="s">
        <v>1601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54"/>
  <sheetViews>
    <sheetView topLeftCell="A25" workbookViewId="0">
      <selection activeCell="A25" sqref="A25"/>
    </sheetView>
  </sheetViews>
  <sheetFormatPr defaultColWidth="6.85546875" defaultRowHeight="14.1" customHeight="1" x14ac:dyDescent="0.2"/>
  <cols>
    <col min="1" max="1" width="4.42578125" style="81" customWidth="1"/>
    <col min="2" max="2" width="6.7109375" style="62" customWidth="1"/>
    <col min="3" max="3" width="35.85546875" style="62" customWidth="1"/>
    <col min="4" max="6" width="5.140625" style="81" customWidth="1"/>
    <col min="7" max="8" width="5.140625" style="56" customWidth="1"/>
    <col min="9" max="9" width="5.140625" style="57" customWidth="1"/>
    <col min="10" max="14" width="5.140625" style="56" customWidth="1"/>
    <col min="15" max="15" width="5.140625" style="57" customWidth="1"/>
    <col min="16" max="19" width="5.140625" style="56" customWidth="1"/>
    <col min="20" max="20" width="5.140625" style="62" customWidth="1"/>
    <col min="21" max="22" width="5.140625" style="56" customWidth="1"/>
    <col min="23" max="23" width="5.140625" style="62" customWidth="1"/>
    <col min="24" max="25" width="5.140625" style="65" customWidth="1"/>
    <col min="26" max="26" width="5.140625" style="62" customWidth="1"/>
    <col min="27" max="27" width="5.140625" style="65" customWidth="1"/>
    <col min="28" max="28" width="5.140625" style="62" customWidth="1"/>
    <col min="29" max="30" width="5.140625" style="66" customWidth="1"/>
    <col min="31" max="31" width="5.140625" style="81" customWidth="1"/>
    <col min="32" max="16384" width="6.85546875" style="62"/>
  </cols>
  <sheetData>
    <row r="2" spans="1:31" s="3" customFormat="1" ht="14.1" customHeight="1" x14ac:dyDescent="0.2">
      <c r="A2" s="1" t="s">
        <v>487</v>
      </c>
      <c r="B2" s="2"/>
      <c r="C2" s="2"/>
      <c r="D2" s="2"/>
      <c r="F2" s="4"/>
      <c r="M2" s="4"/>
      <c r="R2" s="4"/>
    </row>
    <row r="4" spans="1:31" s="51" customFormat="1" ht="14.1" customHeight="1" x14ac:dyDescent="0.2">
      <c r="A4" s="787" t="s">
        <v>901</v>
      </c>
      <c r="B4" s="787" t="s">
        <v>852</v>
      </c>
      <c r="C4" s="787" t="s">
        <v>853</v>
      </c>
      <c r="D4" s="796" t="s">
        <v>322</v>
      </c>
      <c r="E4" s="794" t="s">
        <v>913</v>
      </c>
      <c r="F4" s="47" t="s">
        <v>905</v>
      </c>
      <c r="G4" s="5" t="s">
        <v>854</v>
      </c>
      <c r="H4" s="5" t="s">
        <v>855</v>
      </c>
      <c r="I4" s="48" t="s">
        <v>857</v>
      </c>
      <c r="J4" s="5" t="s">
        <v>858</v>
      </c>
      <c r="K4" s="5" t="s">
        <v>859</v>
      </c>
      <c r="L4" s="5" t="s">
        <v>860</v>
      </c>
      <c r="M4" s="46" t="s">
        <v>861</v>
      </c>
      <c r="N4" s="5" t="s">
        <v>864</v>
      </c>
      <c r="O4" s="48" t="s">
        <v>865</v>
      </c>
      <c r="P4" s="5" t="s">
        <v>866</v>
      </c>
      <c r="Q4" s="5" t="s">
        <v>868</v>
      </c>
      <c r="R4" s="5" t="s">
        <v>870</v>
      </c>
      <c r="S4" s="5" t="s">
        <v>871</v>
      </c>
      <c r="T4" s="5" t="s">
        <v>906</v>
      </c>
      <c r="U4" s="5" t="s">
        <v>872</v>
      </c>
      <c r="V4" s="49" t="s">
        <v>873</v>
      </c>
      <c r="W4" s="6" t="s">
        <v>907</v>
      </c>
      <c r="X4" s="6" t="s">
        <v>856</v>
      </c>
      <c r="Y4" s="6" t="s">
        <v>862</v>
      </c>
      <c r="Z4" s="6" t="s">
        <v>908</v>
      </c>
      <c r="AA4" s="6" t="s">
        <v>863</v>
      </c>
      <c r="AB4" s="7" t="s">
        <v>909</v>
      </c>
      <c r="AC4" s="7" t="s">
        <v>867</v>
      </c>
      <c r="AD4" s="7" t="s">
        <v>869</v>
      </c>
      <c r="AE4" s="50" t="s">
        <v>902</v>
      </c>
    </row>
    <row r="5" spans="1:31" s="51" customFormat="1" ht="14.1" customHeight="1" x14ac:dyDescent="0.2">
      <c r="A5" s="788"/>
      <c r="B5" s="788"/>
      <c r="C5" s="788"/>
      <c r="D5" s="797"/>
      <c r="E5" s="795"/>
      <c r="F5" s="789" t="s">
        <v>904</v>
      </c>
      <c r="G5" s="790"/>
      <c r="H5" s="790"/>
      <c r="I5" s="790"/>
      <c r="J5" s="790"/>
      <c r="K5" s="790"/>
      <c r="L5" s="790"/>
      <c r="M5" s="790"/>
      <c r="N5" s="790"/>
      <c r="O5" s="790"/>
      <c r="P5" s="790"/>
      <c r="Q5" s="790"/>
      <c r="R5" s="790"/>
      <c r="S5" s="790"/>
      <c r="T5" s="790"/>
      <c r="U5" s="790"/>
      <c r="V5" s="791"/>
      <c r="W5" s="792" t="s">
        <v>903</v>
      </c>
      <c r="X5" s="793"/>
      <c r="Y5" s="793"/>
      <c r="Z5" s="793"/>
      <c r="AA5" s="793"/>
      <c r="AB5" s="793"/>
      <c r="AC5" s="793"/>
      <c r="AD5" s="793"/>
      <c r="AE5" s="793"/>
    </row>
    <row r="6" spans="1:31" ht="14.1" customHeight="1" x14ac:dyDescent="0.2">
      <c r="A6" s="52">
        <v>1</v>
      </c>
      <c r="B6" s="53" t="s">
        <v>874</v>
      </c>
      <c r="C6" s="9" t="s">
        <v>875</v>
      </c>
      <c r="D6" s="10">
        <v>7.6</v>
      </c>
      <c r="E6" s="54">
        <v>1168</v>
      </c>
      <c r="F6" s="55" t="s">
        <v>910</v>
      </c>
      <c r="G6" s="56">
        <v>1.5</v>
      </c>
      <c r="H6" s="56">
        <v>58.15</v>
      </c>
      <c r="I6" s="57" t="s">
        <v>910</v>
      </c>
      <c r="J6" s="56" t="s">
        <v>911</v>
      </c>
      <c r="K6" s="56">
        <v>28.52</v>
      </c>
      <c r="L6" s="56">
        <v>19.760000000000002</v>
      </c>
      <c r="M6" s="11">
        <v>1.1900000000000001E-2</v>
      </c>
      <c r="N6" s="56">
        <v>131.1</v>
      </c>
      <c r="O6" s="57" t="s">
        <v>910</v>
      </c>
      <c r="P6" s="56">
        <v>7.4160000000000004</v>
      </c>
      <c r="Q6" s="56">
        <v>10.119999999999999</v>
      </c>
      <c r="R6" s="56">
        <v>2.3260000000000001</v>
      </c>
      <c r="S6" s="56">
        <v>26.91</v>
      </c>
      <c r="T6" s="56">
        <v>106.3</v>
      </c>
      <c r="U6" s="56">
        <v>3.6110000000000002</v>
      </c>
      <c r="V6" s="56">
        <v>97.62</v>
      </c>
      <c r="W6" s="58">
        <v>0.1706</v>
      </c>
      <c r="X6" s="59">
        <v>1.6479999999999999</v>
      </c>
      <c r="Y6" s="59">
        <v>0.43719999999999998</v>
      </c>
      <c r="Z6" s="59">
        <v>4.3200000000000002E-2</v>
      </c>
      <c r="AA6" s="59">
        <v>5.3710000000000001E-2</v>
      </c>
      <c r="AB6" s="60">
        <v>2.0160000000000001E-2</v>
      </c>
      <c r="AC6" s="60">
        <v>7.0449999999999999E-2</v>
      </c>
      <c r="AD6" s="60">
        <v>0.19289999999999999</v>
      </c>
      <c r="AE6" s="61">
        <v>1.44</v>
      </c>
    </row>
    <row r="7" spans="1:31" ht="14.1" customHeight="1" x14ac:dyDescent="0.2">
      <c r="A7" s="52">
        <v>2</v>
      </c>
      <c r="B7" s="53">
        <v>1007</v>
      </c>
      <c r="C7" s="9" t="s">
        <v>876</v>
      </c>
      <c r="D7" s="10">
        <v>7.4</v>
      </c>
      <c r="E7" s="63">
        <v>1277</v>
      </c>
      <c r="F7" s="55" t="s">
        <v>910</v>
      </c>
      <c r="G7" s="56">
        <v>3.4950000000000001</v>
      </c>
      <c r="H7" s="56">
        <v>76.91</v>
      </c>
      <c r="I7" s="57" t="s">
        <v>910</v>
      </c>
      <c r="J7" s="56">
        <v>1.2010000000000001</v>
      </c>
      <c r="K7" s="56">
        <v>5.2869999999999999</v>
      </c>
      <c r="L7" s="56">
        <v>11.48</v>
      </c>
      <c r="M7" s="11">
        <v>1.24E-2</v>
      </c>
      <c r="N7" s="56">
        <v>351.4</v>
      </c>
      <c r="O7" s="57">
        <v>0.62209999999999999</v>
      </c>
      <c r="P7" s="56">
        <v>4.93</v>
      </c>
      <c r="Q7" s="56">
        <v>38.46</v>
      </c>
      <c r="R7" s="56" t="s">
        <v>912</v>
      </c>
      <c r="S7" s="56">
        <v>87.91</v>
      </c>
      <c r="T7" s="56">
        <v>85.6</v>
      </c>
      <c r="U7" s="56">
        <v>5.8460000000000001</v>
      </c>
      <c r="V7" s="56">
        <v>71.72</v>
      </c>
      <c r="W7" s="64">
        <v>0.18140000000000001</v>
      </c>
      <c r="X7" s="65">
        <v>7.4569999999999999</v>
      </c>
      <c r="Y7" s="65">
        <v>1.113</v>
      </c>
      <c r="Z7" s="65">
        <v>5.7579999999999992E-2</v>
      </c>
      <c r="AA7" s="65">
        <v>0.11990000000000001</v>
      </c>
      <c r="AB7" s="66">
        <v>4.8669999999999998E-2</v>
      </c>
      <c r="AC7" s="66">
        <v>8.252000000000001E-2</v>
      </c>
      <c r="AD7" s="66">
        <v>1.038</v>
      </c>
      <c r="AE7" s="67">
        <v>4.32</v>
      </c>
    </row>
    <row r="8" spans="1:31" ht="14.1" customHeight="1" x14ac:dyDescent="0.2">
      <c r="A8" s="52">
        <v>3</v>
      </c>
      <c r="B8" s="53" t="s">
        <v>877</v>
      </c>
      <c r="C8" s="9" t="s">
        <v>914</v>
      </c>
      <c r="D8" s="10">
        <v>7.3</v>
      </c>
      <c r="E8" s="54">
        <v>730</v>
      </c>
      <c r="F8" s="55" t="s">
        <v>910</v>
      </c>
      <c r="G8" s="56">
        <v>1.5</v>
      </c>
      <c r="H8" s="56">
        <v>120.1</v>
      </c>
      <c r="I8" s="57" t="s">
        <v>910</v>
      </c>
      <c r="J8" s="56">
        <v>4.5060000000000002</v>
      </c>
      <c r="K8" s="56">
        <v>17.420000000000002</v>
      </c>
      <c r="L8" s="56">
        <v>12.8</v>
      </c>
      <c r="M8" s="11">
        <v>1.3100000000000001E-2</v>
      </c>
      <c r="N8" s="56">
        <v>504.1</v>
      </c>
      <c r="O8" s="57" t="s">
        <v>910</v>
      </c>
      <c r="P8" s="56">
        <v>14.67</v>
      </c>
      <c r="Q8" s="56">
        <v>11.06</v>
      </c>
      <c r="R8" s="56" t="s">
        <v>912</v>
      </c>
      <c r="S8" s="56">
        <v>103.4</v>
      </c>
      <c r="T8" s="56">
        <v>127.8</v>
      </c>
      <c r="U8" s="56">
        <v>17.75</v>
      </c>
      <c r="V8" s="56">
        <v>53.55</v>
      </c>
      <c r="W8" s="64">
        <v>0.90590000000000004</v>
      </c>
      <c r="X8" s="65">
        <v>2.774</v>
      </c>
      <c r="Y8" s="65">
        <v>1.482</v>
      </c>
      <c r="Z8" s="65">
        <v>0.215</v>
      </c>
      <c r="AA8" s="65">
        <v>0.3014</v>
      </c>
      <c r="AB8" s="66">
        <v>3.8899999999999997E-2</v>
      </c>
      <c r="AC8" s="66">
        <v>5.6149999999999999E-2</v>
      </c>
      <c r="AD8" s="66">
        <v>0.32879999999999998</v>
      </c>
      <c r="AE8" s="67">
        <v>1.2</v>
      </c>
    </row>
    <row r="9" spans="1:31" ht="14.1" customHeight="1" x14ac:dyDescent="0.2">
      <c r="A9" s="52">
        <v>4</v>
      </c>
      <c r="B9" s="53" t="s">
        <v>878</v>
      </c>
      <c r="C9" s="9" t="s">
        <v>879</v>
      </c>
      <c r="D9" s="10">
        <v>7.5</v>
      </c>
      <c r="E9" s="54">
        <v>4050</v>
      </c>
      <c r="F9" s="55" t="s">
        <v>910</v>
      </c>
      <c r="G9" s="56">
        <v>1.5</v>
      </c>
      <c r="H9" s="56">
        <v>52.42</v>
      </c>
      <c r="I9" s="57" t="s">
        <v>910</v>
      </c>
      <c r="J9" s="56">
        <v>5.7889999999999997</v>
      </c>
      <c r="K9" s="56">
        <v>10.02</v>
      </c>
      <c r="L9" s="56">
        <v>9.5990000000000002</v>
      </c>
      <c r="M9" s="11">
        <v>1.54E-2</v>
      </c>
      <c r="N9" s="56">
        <v>256.2</v>
      </c>
      <c r="O9" s="57" t="s">
        <v>910</v>
      </c>
      <c r="P9" s="56">
        <v>7.9219999999999997</v>
      </c>
      <c r="Q9" s="56">
        <v>13.18</v>
      </c>
      <c r="R9" s="56">
        <v>2.1589999999999998</v>
      </c>
      <c r="S9" s="56">
        <v>21.3</v>
      </c>
      <c r="T9" s="56">
        <v>158</v>
      </c>
      <c r="U9" s="56">
        <v>7.6559999999999997</v>
      </c>
      <c r="V9" s="56">
        <v>70.22</v>
      </c>
      <c r="W9" s="64">
        <v>0.28160000000000002</v>
      </c>
      <c r="X9" s="65">
        <v>0.53380000000000005</v>
      </c>
      <c r="Y9" s="65">
        <v>0.62649999999999995</v>
      </c>
      <c r="Z9" s="65">
        <v>6.4820000000000003E-2</v>
      </c>
      <c r="AA9" s="65">
        <v>6.4820000000000003E-2</v>
      </c>
      <c r="AB9" s="66">
        <v>3.7650000000000003E-2</v>
      </c>
      <c r="AC9" s="66">
        <v>2.8030000000000003E-2</v>
      </c>
      <c r="AD9" s="66">
        <v>2.6119999999999997E-2</v>
      </c>
      <c r="AE9" s="67">
        <v>0.51</v>
      </c>
    </row>
    <row r="10" spans="1:31" ht="14.1" customHeight="1" x14ac:dyDescent="0.2">
      <c r="A10" s="52">
        <v>5</v>
      </c>
      <c r="B10" s="53" t="s">
        <v>880</v>
      </c>
      <c r="C10" s="9" t="s">
        <v>917</v>
      </c>
      <c r="D10" s="10">
        <v>7.4</v>
      </c>
      <c r="E10" s="54">
        <v>440</v>
      </c>
      <c r="F10" s="55" t="s">
        <v>910</v>
      </c>
      <c r="G10" s="56">
        <v>1.5</v>
      </c>
      <c r="H10" s="56">
        <v>22.01</v>
      </c>
      <c r="I10" s="57" t="s">
        <v>910</v>
      </c>
      <c r="J10" s="56" t="s">
        <v>911</v>
      </c>
      <c r="K10" s="56">
        <v>2.1560000000000001</v>
      </c>
      <c r="L10" s="56">
        <v>3.7890000000000001</v>
      </c>
      <c r="M10" s="11">
        <v>2.9299999999999999E-3</v>
      </c>
      <c r="N10" s="56">
        <v>45.39</v>
      </c>
      <c r="O10" s="57" t="s">
        <v>910</v>
      </c>
      <c r="P10" s="56">
        <v>1.2589999999999999</v>
      </c>
      <c r="Q10" s="56">
        <v>2.8439999999999999</v>
      </c>
      <c r="R10" s="56" t="s">
        <v>912</v>
      </c>
      <c r="S10" s="56">
        <v>7.7149999999999999</v>
      </c>
      <c r="T10" s="56">
        <v>139.80000000000001</v>
      </c>
      <c r="U10" s="56">
        <v>2.544</v>
      </c>
      <c r="V10" s="56">
        <v>9.8119999999999994</v>
      </c>
      <c r="W10" s="64">
        <v>0.12130000000000001</v>
      </c>
      <c r="X10" s="65">
        <v>0.1323</v>
      </c>
      <c r="Y10" s="65">
        <v>0.2172</v>
      </c>
      <c r="Z10" s="65">
        <v>3.0869999999999998E-2</v>
      </c>
      <c r="AA10" s="65">
        <v>2.4199999999999999E-2</v>
      </c>
      <c r="AB10" s="66">
        <v>1.1520000000000001E-2</v>
      </c>
      <c r="AC10" s="66">
        <v>1.7440000000000001E-2</v>
      </c>
      <c r="AD10" s="66">
        <v>3.5139999999999998E-2</v>
      </c>
      <c r="AE10" s="67">
        <v>0.42</v>
      </c>
    </row>
    <row r="11" spans="1:31" ht="14.1" customHeight="1" x14ac:dyDescent="0.2">
      <c r="A11" s="52">
        <v>6</v>
      </c>
      <c r="B11" s="53" t="s">
        <v>881</v>
      </c>
      <c r="C11" s="9" t="s">
        <v>882</v>
      </c>
      <c r="D11" s="10">
        <v>7.3</v>
      </c>
      <c r="E11" s="54">
        <v>709</v>
      </c>
      <c r="F11" s="55" t="s">
        <v>910</v>
      </c>
      <c r="G11" s="56">
        <v>8.5359999999999996</v>
      </c>
      <c r="H11" s="56">
        <v>460.7</v>
      </c>
      <c r="I11" s="57">
        <v>1.5449999999999999</v>
      </c>
      <c r="J11" s="56">
        <v>4.484</v>
      </c>
      <c r="K11" s="56">
        <v>16.05</v>
      </c>
      <c r="L11" s="56">
        <v>50.28</v>
      </c>
      <c r="M11" s="11">
        <v>1.9199999999999998E-2</v>
      </c>
      <c r="N11" s="56">
        <v>2047</v>
      </c>
      <c r="O11" s="57" t="s">
        <v>910</v>
      </c>
      <c r="P11" s="56">
        <v>14.68</v>
      </c>
      <c r="Q11" s="56">
        <v>31.99</v>
      </c>
      <c r="R11" s="56" t="s">
        <v>912</v>
      </c>
      <c r="S11" s="56">
        <v>30.37</v>
      </c>
      <c r="T11" s="56">
        <v>76.489999999999995</v>
      </c>
      <c r="U11" s="56">
        <v>23.75</v>
      </c>
      <c r="V11" s="56">
        <v>53.83</v>
      </c>
      <c r="W11" s="64">
        <v>0.93689999999999996</v>
      </c>
      <c r="X11" s="65">
        <v>0.55359999999999998</v>
      </c>
      <c r="Y11" s="65">
        <v>5.9429999999999996</v>
      </c>
      <c r="Z11" s="65">
        <v>0.1045</v>
      </c>
      <c r="AA11" s="65">
        <v>0.12709999999999999</v>
      </c>
      <c r="AB11" s="66">
        <v>1.61E-2</v>
      </c>
      <c r="AC11" s="66">
        <v>0.36370000000000002</v>
      </c>
      <c r="AD11" s="66">
        <v>0.43209999999999998</v>
      </c>
      <c r="AE11" s="67">
        <v>4.51</v>
      </c>
    </row>
    <row r="12" spans="1:31" ht="14.1" customHeight="1" x14ac:dyDescent="0.2">
      <c r="A12" s="52">
        <v>7</v>
      </c>
      <c r="B12" s="53" t="s">
        <v>883</v>
      </c>
      <c r="C12" s="9" t="s">
        <v>884</v>
      </c>
      <c r="D12" s="10">
        <v>7.3</v>
      </c>
      <c r="E12" s="54">
        <v>816</v>
      </c>
      <c r="F12" s="55" t="s">
        <v>910</v>
      </c>
      <c r="G12" s="56">
        <v>1.5</v>
      </c>
      <c r="H12" s="56">
        <v>140.6</v>
      </c>
      <c r="I12" s="57" t="s">
        <v>910</v>
      </c>
      <c r="J12" s="56">
        <v>1.758</v>
      </c>
      <c r="K12" s="56">
        <v>5.8979999999999997</v>
      </c>
      <c r="L12" s="56">
        <v>8.9749999999999996</v>
      </c>
      <c r="M12" s="11">
        <v>4.5699999999999998E-2</v>
      </c>
      <c r="N12" s="56">
        <v>374.9</v>
      </c>
      <c r="O12" s="57" t="s">
        <v>910</v>
      </c>
      <c r="P12" s="56">
        <v>5.1820000000000004</v>
      </c>
      <c r="Q12" s="56">
        <v>8.1379999999999999</v>
      </c>
      <c r="R12" s="56" t="s">
        <v>912</v>
      </c>
      <c r="S12" s="56">
        <v>22.21</v>
      </c>
      <c r="T12" s="56">
        <v>57.9</v>
      </c>
      <c r="U12" s="56">
        <v>7.2789999999999999</v>
      </c>
      <c r="V12" s="56">
        <v>30.95</v>
      </c>
      <c r="W12" s="64">
        <v>0.36530000000000001</v>
      </c>
      <c r="X12" s="65">
        <v>1.238</v>
      </c>
      <c r="Y12" s="65">
        <v>1.177</v>
      </c>
      <c r="Z12" s="65">
        <v>5.3289999999999997E-2</v>
      </c>
      <c r="AA12" s="65">
        <v>6.742999999999999E-2</v>
      </c>
      <c r="AB12" s="66">
        <v>1.4459999999999999E-2</v>
      </c>
      <c r="AC12" s="66">
        <v>0.10929999999999999</v>
      </c>
      <c r="AD12" s="66">
        <v>0.71419999999999995</v>
      </c>
      <c r="AE12" s="67">
        <v>3.63</v>
      </c>
    </row>
    <row r="13" spans="1:31" ht="14.1" customHeight="1" x14ac:dyDescent="0.2">
      <c r="A13" s="52">
        <v>8</v>
      </c>
      <c r="B13" s="53" t="s">
        <v>885</v>
      </c>
      <c r="C13" s="9" t="s">
        <v>886</v>
      </c>
      <c r="D13" s="10">
        <v>7.2</v>
      </c>
      <c r="E13" s="54">
        <v>585</v>
      </c>
      <c r="F13" s="55" t="s">
        <v>910</v>
      </c>
      <c r="G13" s="56">
        <v>1.5</v>
      </c>
      <c r="H13" s="56">
        <v>44.8</v>
      </c>
      <c r="I13" s="57" t="s">
        <v>910</v>
      </c>
      <c r="J13" s="56" t="s">
        <v>911</v>
      </c>
      <c r="K13" s="56">
        <v>1.2470000000000001</v>
      </c>
      <c r="L13" s="56">
        <v>4.7160000000000002</v>
      </c>
      <c r="M13" s="11">
        <v>2.5799999999999998E-3</v>
      </c>
      <c r="N13" s="56">
        <v>78.62</v>
      </c>
      <c r="O13" s="57" t="s">
        <v>910</v>
      </c>
      <c r="P13" s="56">
        <v>0.5</v>
      </c>
      <c r="Q13" s="56" t="s">
        <v>911</v>
      </c>
      <c r="R13" s="56" t="s">
        <v>912</v>
      </c>
      <c r="S13" s="56">
        <v>7.6269999999999998</v>
      </c>
      <c r="T13" s="56">
        <v>67.66</v>
      </c>
      <c r="U13" s="56">
        <v>1.655</v>
      </c>
      <c r="V13" s="56">
        <v>5.4880000000000004</v>
      </c>
      <c r="W13" s="64">
        <v>0.10390000000000001</v>
      </c>
      <c r="X13" s="65">
        <v>0.15140000000000001</v>
      </c>
      <c r="Y13" s="65">
        <v>0.50249999999999995</v>
      </c>
      <c r="Z13" s="65">
        <v>3.9239999999999997E-2</v>
      </c>
      <c r="AA13" s="65">
        <v>1.7759999999999998E-2</v>
      </c>
      <c r="AB13" s="66">
        <v>1.7580000000000002E-2</v>
      </c>
      <c r="AC13" s="66">
        <v>4.1799999999999997E-2</v>
      </c>
      <c r="AD13" s="66">
        <v>1.593E-2</v>
      </c>
      <c r="AE13" s="67">
        <v>0.28000000000000003</v>
      </c>
    </row>
    <row r="14" spans="1:31" ht="14.1" customHeight="1" x14ac:dyDescent="0.2">
      <c r="A14" s="52">
        <v>9</v>
      </c>
      <c r="B14" s="53" t="s">
        <v>887</v>
      </c>
      <c r="C14" s="9" t="s">
        <v>888</v>
      </c>
      <c r="D14" s="10">
        <v>7.6</v>
      </c>
      <c r="E14" s="54">
        <v>1054</v>
      </c>
      <c r="F14" s="55" t="s">
        <v>910</v>
      </c>
      <c r="G14" s="56">
        <v>1.5</v>
      </c>
      <c r="H14" s="56">
        <v>31.34</v>
      </c>
      <c r="I14" s="57" t="s">
        <v>910</v>
      </c>
      <c r="J14" s="56">
        <v>1.1679999999999999</v>
      </c>
      <c r="K14" s="56">
        <v>6.3289999999999997</v>
      </c>
      <c r="L14" s="56">
        <v>6.0640000000000001</v>
      </c>
      <c r="M14" s="11">
        <v>6.45E-3</v>
      </c>
      <c r="N14" s="56">
        <v>96.18</v>
      </c>
      <c r="O14" s="57" t="s">
        <v>910</v>
      </c>
      <c r="P14" s="56">
        <v>3.8980000000000001</v>
      </c>
      <c r="Q14" s="56">
        <v>4.72</v>
      </c>
      <c r="R14" s="56" t="s">
        <v>912</v>
      </c>
      <c r="S14" s="56">
        <v>22.58</v>
      </c>
      <c r="T14" s="56">
        <v>176.9</v>
      </c>
      <c r="U14" s="56">
        <v>7.32</v>
      </c>
      <c r="V14" s="56">
        <v>14.67</v>
      </c>
      <c r="W14" s="64">
        <v>0.35149999999999998</v>
      </c>
      <c r="X14" s="65">
        <v>1.0589999999999999</v>
      </c>
      <c r="Y14" s="65">
        <v>0.39810000000000001</v>
      </c>
      <c r="Z14" s="65">
        <v>0.13639999999999999</v>
      </c>
      <c r="AA14" s="65">
        <v>0.1976</v>
      </c>
      <c r="AB14" s="66">
        <v>2.1250000000000002E-2</v>
      </c>
      <c r="AC14" s="66">
        <v>2.9210000000000003E-2</v>
      </c>
      <c r="AD14" s="66">
        <v>3.2050000000000002E-2</v>
      </c>
      <c r="AE14" s="67">
        <v>0.6</v>
      </c>
    </row>
    <row r="15" spans="1:31" ht="14.1" customHeight="1" x14ac:dyDescent="0.2">
      <c r="A15" s="52">
        <v>10</v>
      </c>
      <c r="B15" s="53" t="s">
        <v>889</v>
      </c>
      <c r="C15" s="9" t="s">
        <v>915</v>
      </c>
      <c r="D15" s="10">
        <v>7.3</v>
      </c>
      <c r="E15" s="54">
        <v>871</v>
      </c>
      <c r="F15" s="55" t="s">
        <v>910</v>
      </c>
      <c r="G15" s="56">
        <v>1.5</v>
      </c>
      <c r="H15" s="56">
        <v>34.03</v>
      </c>
      <c r="I15" s="57" t="s">
        <v>910</v>
      </c>
      <c r="J15" s="56" t="s">
        <v>911</v>
      </c>
      <c r="K15" s="56">
        <v>2.4849999999999999</v>
      </c>
      <c r="L15" s="56">
        <v>3.7490000000000001</v>
      </c>
      <c r="M15" s="11">
        <v>3.0999999999999999E-3</v>
      </c>
      <c r="N15" s="56">
        <v>116.9</v>
      </c>
      <c r="O15" s="57" t="s">
        <v>910</v>
      </c>
      <c r="P15" s="56">
        <v>1.2350000000000001</v>
      </c>
      <c r="Q15" s="56">
        <v>2.7839999999999998</v>
      </c>
      <c r="R15" s="56" t="s">
        <v>912</v>
      </c>
      <c r="S15" s="56">
        <v>11.02</v>
      </c>
      <c r="T15" s="56">
        <v>80</v>
      </c>
      <c r="U15" s="56">
        <v>2.52</v>
      </c>
      <c r="V15" s="56">
        <v>12.31</v>
      </c>
      <c r="W15" s="64">
        <v>0.1535</v>
      </c>
      <c r="X15" s="65">
        <v>0.28249999999999997</v>
      </c>
      <c r="Y15" s="65">
        <v>0.26919999999999999</v>
      </c>
      <c r="Z15" s="65">
        <v>5.2400000000000002E-2</v>
      </c>
      <c r="AA15" s="65">
        <v>4.3709999999999999E-2</v>
      </c>
      <c r="AB15" s="66">
        <v>1.257E-2</v>
      </c>
      <c r="AC15" s="66">
        <v>7.0269999999999999E-2</v>
      </c>
      <c r="AD15" s="66">
        <v>1.4459999999999999E-2</v>
      </c>
      <c r="AE15" s="67">
        <v>0.35</v>
      </c>
    </row>
    <row r="16" spans="1:31" ht="14.1" customHeight="1" x14ac:dyDescent="0.2">
      <c r="A16" s="52">
        <v>11</v>
      </c>
      <c r="B16" s="53" t="s">
        <v>890</v>
      </c>
      <c r="C16" s="9" t="s">
        <v>891</v>
      </c>
      <c r="D16" s="10">
        <v>7.5</v>
      </c>
      <c r="E16" s="54">
        <v>942</v>
      </c>
      <c r="F16" s="55" t="s">
        <v>910</v>
      </c>
      <c r="G16" s="56">
        <v>1.5</v>
      </c>
      <c r="H16" s="56">
        <v>81.84</v>
      </c>
      <c r="I16" s="57" t="s">
        <v>910</v>
      </c>
      <c r="J16" s="56">
        <v>1.865</v>
      </c>
      <c r="K16" s="56">
        <v>7.7190000000000003</v>
      </c>
      <c r="L16" s="56">
        <v>17.95</v>
      </c>
      <c r="M16" s="11">
        <v>0.11899999999999999</v>
      </c>
      <c r="N16" s="56">
        <v>498.2</v>
      </c>
      <c r="O16" s="57" t="s">
        <v>910</v>
      </c>
      <c r="P16" s="56">
        <v>6.0149999999999997</v>
      </c>
      <c r="Q16" s="56">
        <v>14.04</v>
      </c>
      <c r="R16" s="56">
        <v>2.4020000000000001</v>
      </c>
      <c r="S16" s="56">
        <v>29.5</v>
      </c>
      <c r="T16" s="56">
        <v>189.7</v>
      </c>
      <c r="U16" s="56">
        <v>9.3840000000000003</v>
      </c>
      <c r="V16" s="56">
        <v>67.48</v>
      </c>
      <c r="W16" s="64">
        <v>0.30249999999999999</v>
      </c>
      <c r="X16" s="65">
        <v>0.84860000000000002</v>
      </c>
      <c r="Y16" s="65">
        <v>0.7994</v>
      </c>
      <c r="Z16" s="65">
        <v>7.2479999999999989E-2</v>
      </c>
      <c r="AA16" s="65">
        <v>0.1168</v>
      </c>
      <c r="AB16" s="66">
        <v>2.256E-2</v>
      </c>
      <c r="AC16" s="66">
        <v>7.4470000000000008E-2</v>
      </c>
      <c r="AD16" s="66">
        <v>8.252000000000001E-2</v>
      </c>
      <c r="AE16" s="67">
        <v>1.6</v>
      </c>
    </row>
    <row r="17" spans="1:31" ht="14.1" customHeight="1" x14ac:dyDescent="0.2">
      <c r="A17" s="52">
        <v>12</v>
      </c>
      <c r="B17" s="53" t="s">
        <v>892</v>
      </c>
      <c r="C17" s="9" t="s">
        <v>918</v>
      </c>
      <c r="D17" s="10">
        <v>7.2</v>
      </c>
      <c r="E17" s="54">
        <v>333</v>
      </c>
      <c r="F17" s="55" t="s">
        <v>910</v>
      </c>
      <c r="G17" s="56">
        <v>105.1</v>
      </c>
      <c r="H17" s="56">
        <v>307.89999999999998</v>
      </c>
      <c r="I17" s="57">
        <v>1.4119999999999999</v>
      </c>
      <c r="J17" s="56">
        <v>21.56</v>
      </c>
      <c r="K17" s="56">
        <v>53.47</v>
      </c>
      <c r="L17" s="56">
        <v>32.28</v>
      </c>
      <c r="M17" s="11">
        <v>9.2700000000000005E-2</v>
      </c>
      <c r="N17" s="56">
        <v>4095</v>
      </c>
      <c r="O17" s="57" t="s">
        <v>910</v>
      </c>
      <c r="P17" s="56">
        <v>38.700000000000003</v>
      </c>
      <c r="Q17" s="56">
        <v>34.86</v>
      </c>
      <c r="R17" s="56">
        <v>2.2879999999999998</v>
      </c>
      <c r="S17" s="56">
        <v>28.93</v>
      </c>
      <c r="T17" s="56">
        <v>188.5</v>
      </c>
      <c r="U17" s="56">
        <v>46.83</v>
      </c>
      <c r="V17" s="56">
        <v>144</v>
      </c>
      <c r="W17" s="64">
        <v>1.4259999999999999</v>
      </c>
      <c r="X17" s="65">
        <v>1.266</v>
      </c>
      <c r="Y17" s="65">
        <v>3.222</v>
      </c>
      <c r="Z17" s="65">
        <v>0.19189999999999999</v>
      </c>
      <c r="AA17" s="65">
        <v>0.33050000000000002</v>
      </c>
      <c r="AB17" s="66">
        <v>2.1680000000000001E-2</v>
      </c>
      <c r="AC17" s="66">
        <v>0.19739999999999999</v>
      </c>
      <c r="AD17" s="66">
        <v>0.19189999999999999</v>
      </c>
      <c r="AE17" s="67">
        <v>5.25</v>
      </c>
    </row>
    <row r="18" spans="1:31" ht="14.1" customHeight="1" x14ac:dyDescent="0.2">
      <c r="A18" s="52">
        <v>13</v>
      </c>
      <c r="B18" s="53" t="s">
        <v>893</v>
      </c>
      <c r="C18" s="9" t="s">
        <v>894</v>
      </c>
      <c r="D18" s="10">
        <v>7.8</v>
      </c>
      <c r="E18" s="54">
        <v>369</v>
      </c>
      <c r="F18" s="55" t="s">
        <v>910</v>
      </c>
      <c r="G18" s="56">
        <v>16.46</v>
      </c>
      <c r="H18" s="56">
        <v>64.010000000000005</v>
      </c>
      <c r="I18" s="57" t="s">
        <v>910</v>
      </c>
      <c r="J18" s="56">
        <v>4.1369999999999996</v>
      </c>
      <c r="K18" s="56">
        <v>9.4410000000000007</v>
      </c>
      <c r="L18" s="56">
        <v>5.75</v>
      </c>
      <c r="M18" s="11">
        <v>7.26E-3</v>
      </c>
      <c r="N18" s="56">
        <v>421</v>
      </c>
      <c r="O18" s="57" t="s">
        <v>910</v>
      </c>
      <c r="P18" s="56">
        <v>6.8360000000000003</v>
      </c>
      <c r="Q18" s="56">
        <v>5.9530000000000003</v>
      </c>
      <c r="R18" s="56" t="s">
        <v>912</v>
      </c>
      <c r="S18" s="56">
        <v>8.6829999999999998</v>
      </c>
      <c r="T18" s="56">
        <v>173.4</v>
      </c>
      <c r="U18" s="56">
        <v>8.9139999999999997</v>
      </c>
      <c r="V18" s="56">
        <v>21.7</v>
      </c>
      <c r="W18" s="64">
        <v>0.39889999999999998</v>
      </c>
      <c r="X18" s="65">
        <v>0.1258</v>
      </c>
      <c r="Y18" s="65">
        <v>0.73719999999999997</v>
      </c>
      <c r="Z18" s="65">
        <v>9.9159999999999998E-2</v>
      </c>
      <c r="AA18" s="65">
        <v>6.4100000000000004E-2</v>
      </c>
      <c r="AB18" s="66">
        <v>2.147E-2</v>
      </c>
      <c r="AC18" s="66">
        <v>3.1019999999999999E-2</v>
      </c>
      <c r="AD18" s="66">
        <v>1.5180000000000001E-2</v>
      </c>
      <c r="AE18" s="67">
        <v>0.32</v>
      </c>
    </row>
    <row r="19" spans="1:31" ht="14.1" customHeight="1" x14ac:dyDescent="0.2">
      <c r="A19" s="52">
        <v>14</v>
      </c>
      <c r="B19" s="53" t="s">
        <v>895</v>
      </c>
      <c r="C19" s="9" t="s">
        <v>919</v>
      </c>
      <c r="D19" s="10">
        <v>7.5</v>
      </c>
      <c r="E19" s="54">
        <v>1578</v>
      </c>
      <c r="F19" s="55">
        <v>1.3069999999999999</v>
      </c>
      <c r="G19" s="56">
        <v>3.496</v>
      </c>
      <c r="H19" s="56">
        <v>87.24</v>
      </c>
      <c r="I19" s="57">
        <v>0.63380000000000003</v>
      </c>
      <c r="J19" s="56">
        <v>2.9809999999999999</v>
      </c>
      <c r="K19" s="56">
        <v>14.69</v>
      </c>
      <c r="L19" s="56">
        <v>41.62</v>
      </c>
      <c r="M19" s="11">
        <v>0.161</v>
      </c>
      <c r="N19" s="56">
        <v>262.10000000000002</v>
      </c>
      <c r="O19" s="57">
        <v>0.56130000000000002</v>
      </c>
      <c r="P19" s="56">
        <v>9.0359999999999996</v>
      </c>
      <c r="Q19" s="56">
        <v>82.59</v>
      </c>
      <c r="R19" s="56">
        <v>3.7970000000000002</v>
      </c>
      <c r="S19" s="56">
        <v>62.73</v>
      </c>
      <c r="T19" s="56">
        <v>142.4</v>
      </c>
      <c r="U19" s="56">
        <v>11.3</v>
      </c>
      <c r="V19" s="56">
        <v>744.1</v>
      </c>
      <c r="W19" s="64">
        <v>0.52629999999999999</v>
      </c>
      <c r="X19" s="65">
        <v>2.4660000000000002</v>
      </c>
      <c r="Y19" s="65">
        <v>1.0149999999999999</v>
      </c>
      <c r="Z19" s="65">
        <v>0.14419999999999999</v>
      </c>
      <c r="AA19" s="65">
        <v>0.2505</v>
      </c>
      <c r="AB19" s="66">
        <v>2.5999999999999999E-2</v>
      </c>
      <c r="AC19" s="66">
        <v>0.1268</v>
      </c>
      <c r="AD19" s="66">
        <v>0.33639999999999998</v>
      </c>
      <c r="AE19" s="67">
        <v>3.83</v>
      </c>
    </row>
    <row r="20" spans="1:31" ht="14.1" customHeight="1" x14ac:dyDescent="0.2">
      <c r="A20" s="52">
        <v>15</v>
      </c>
      <c r="B20" s="53" t="s">
        <v>896</v>
      </c>
      <c r="C20" s="9" t="s">
        <v>922</v>
      </c>
      <c r="D20" s="10">
        <v>7.1</v>
      </c>
      <c r="E20" s="54">
        <v>940</v>
      </c>
      <c r="F20" s="55">
        <v>0.95330000000000004</v>
      </c>
      <c r="G20" s="56">
        <v>18.73</v>
      </c>
      <c r="H20" s="56">
        <v>80.760000000000005</v>
      </c>
      <c r="I20" s="57">
        <v>2.923</v>
      </c>
      <c r="J20" s="56">
        <v>3.681</v>
      </c>
      <c r="K20" s="56">
        <v>22.4</v>
      </c>
      <c r="L20" s="56">
        <v>67.34</v>
      </c>
      <c r="M20" s="11">
        <v>0.41699999999999998</v>
      </c>
      <c r="N20" s="56">
        <v>641.70000000000005</v>
      </c>
      <c r="O20" s="57">
        <v>2.0659999999999998</v>
      </c>
      <c r="P20" s="56">
        <v>21.77</v>
      </c>
      <c r="Q20" s="56">
        <v>74.239999999999995</v>
      </c>
      <c r="R20" s="56">
        <v>10.54</v>
      </c>
      <c r="S20" s="56">
        <v>29.56</v>
      </c>
      <c r="T20" s="56">
        <v>109.4</v>
      </c>
      <c r="U20" s="56">
        <v>18.559999999999999</v>
      </c>
      <c r="V20" s="56">
        <v>541.5</v>
      </c>
      <c r="W20" s="64">
        <v>0.63660000000000005</v>
      </c>
      <c r="X20" s="65">
        <v>0.83189999999999997</v>
      </c>
      <c r="Y20" s="65">
        <v>7.96</v>
      </c>
      <c r="Z20" s="65">
        <v>0.16059999999999999</v>
      </c>
      <c r="AA20" s="65">
        <v>0.22700000000000001</v>
      </c>
      <c r="AB20" s="66">
        <v>6.2420000000000003E-2</v>
      </c>
      <c r="AC20" s="66">
        <v>7.936E-2</v>
      </c>
      <c r="AD20" s="66">
        <v>8.31</v>
      </c>
      <c r="AE20" s="67">
        <v>6.58</v>
      </c>
    </row>
    <row r="21" spans="1:31" ht="14.1" customHeight="1" x14ac:dyDescent="0.2">
      <c r="A21" s="52">
        <v>16</v>
      </c>
      <c r="B21" s="53" t="s">
        <v>897</v>
      </c>
      <c r="C21" s="9" t="s">
        <v>916</v>
      </c>
      <c r="D21" s="10">
        <v>7.7</v>
      </c>
      <c r="E21" s="54">
        <v>1103</v>
      </c>
      <c r="F21" s="55" t="s">
        <v>910</v>
      </c>
      <c r="G21" s="56">
        <v>1.5</v>
      </c>
      <c r="H21" s="56">
        <v>30.84</v>
      </c>
      <c r="I21" s="57" t="s">
        <v>910</v>
      </c>
      <c r="J21" s="56" t="s">
        <v>911</v>
      </c>
      <c r="K21" s="56">
        <v>2.2109999999999999</v>
      </c>
      <c r="L21" s="56">
        <v>2.8769999999999998</v>
      </c>
      <c r="M21" s="11">
        <v>1.01E-2</v>
      </c>
      <c r="N21" s="56">
        <v>115.2</v>
      </c>
      <c r="O21" s="57" t="s">
        <v>910</v>
      </c>
      <c r="P21" s="56">
        <v>1.159</v>
      </c>
      <c r="Q21" s="56">
        <v>2.496</v>
      </c>
      <c r="R21" s="56" t="s">
        <v>912</v>
      </c>
      <c r="S21" s="56">
        <v>5.9720000000000004</v>
      </c>
      <c r="T21" s="56">
        <v>185.2</v>
      </c>
      <c r="U21" s="56">
        <v>2.8109999999999999</v>
      </c>
      <c r="V21" s="56">
        <v>5.3879999999999999</v>
      </c>
      <c r="W21" s="64">
        <v>0.16889999999999999</v>
      </c>
      <c r="X21" s="65">
        <v>0.109</v>
      </c>
      <c r="Y21" s="65">
        <v>0.17019999999999999</v>
      </c>
      <c r="Z21" s="65">
        <v>6.3229999999999995E-2</v>
      </c>
      <c r="AA21" s="65">
        <v>2.2090000000000002E-2</v>
      </c>
      <c r="AB21" s="66">
        <v>2.2589999999999999E-2</v>
      </c>
      <c r="AC21" s="66">
        <v>7.951999999999999E-3</v>
      </c>
      <c r="AD21" s="66">
        <v>2.2269999999999998E-2</v>
      </c>
      <c r="AE21" s="67">
        <v>0.3</v>
      </c>
    </row>
    <row r="22" spans="1:31" ht="14.1" customHeight="1" x14ac:dyDescent="0.2">
      <c r="A22" s="52">
        <v>17</v>
      </c>
      <c r="B22" s="53" t="s">
        <v>899</v>
      </c>
      <c r="C22" s="9" t="s">
        <v>920</v>
      </c>
      <c r="D22" s="10">
        <v>7.3</v>
      </c>
      <c r="E22" s="54">
        <v>508</v>
      </c>
      <c r="F22" s="55" t="s">
        <v>910</v>
      </c>
      <c r="G22" s="56">
        <v>1.5</v>
      </c>
      <c r="H22" s="56">
        <v>53.08</v>
      </c>
      <c r="I22" s="57" t="s">
        <v>910</v>
      </c>
      <c r="J22" s="56" t="s">
        <v>911</v>
      </c>
      <c r="K22" s="56">
        <v>3.1859999999999999</v>
      </c>
      <c r="L22" s="56">
        <v>3.7850000000000001</v>
      </c>
      <c r="M22" s="11">
        <v>3.8700000000000002E-3</v>
      </c>
      <c r="N22" s="56">
        <v>224.1</v>
      </c>
      <c r="O22" s="57" t="s">
        <v>910</v>
      </c>
      <c r="P22" s="56">
        <v>1.8520000000000001</v>
      </c>
      <c r="Q22" s="56">
        <v>3.7759999999999998</v>
      </c>
      <c r="R22" s="56" t="s">
        <v>912</v>
      </c>
      <c r="S22" s="56">
        <v>19.11</v>
      </c>
      <c r="T22" s="56">
        <v>94.64</v>
      </c>
      <c r="U22" s="56">
        <v>3.9470000000000001</v>
      </c>
      <c r="V22" s="56">
        <v>10.17</v>
      </c>
      <c r="W22" s="64">
        <v>0.1855</v>
      </c>
      <c r="X22" s="65">
        <v>0.4264</v>
      </c>
      <c r="Y22" s="65">
        <v>0.84709999999999996</v>
      </c>
      <c r="Z22" s="65">
        <v>3.6700000000000003E-2</v>
      </c>
      <c r="AA22" s="65">
        <v>3.3270000000000001E-2</v>
      </c>
      <c r="AB22" s="66">
        <v>1.34E-2</v>
      </c>
      <c r="AC22" s="66">
        <v>9.6909999999999996E-2</v>
      </c>
      <c r="AD22" s="66">
        <v>9.5060000000000006E-2</v>
      </c>
      <c r="AE22" s="67">
        <v>1.02</v>
      </c>
    </row>
    <row r="23" spans="1:31" ht="14.1" customHeight="1" x14ac:dyDescent="0.2">
      <c r="A23" s="68">
        <v>18</v>
      </c>
      <c r="B23" s="69" t="s">
        <v>900</v>
      </c>
      <c r="C23" s="70" t="s">
        <v>921</v>
      </c>
      <c r="D23" s="71">
        <v>7.6</v>
      </c>
      <c r="E23" s="72">
        <v>1017</v>
      </c>
      <c r="F23" s="73" t="s">
        <v>910</v>
      </c>
      <c r="G23" s="74">
        <v>1.5</v>
      </c>
      <c r="H23" s="74">
        <v>29.53</v>
      </c>
      <c r="I23" s="75" t="s">
        <v>910</v>
      </c>
      <c r="J23" s="74" t="s">
        <v>911</v>
      </c>
      <c r="K23" s="74">
        <v>4.335</v>
      </c>
      <c r="L23" s="74">
        <v>5.0430000000000001</v>
      </c>
      <c r="M23" s="76">
        <v>6.7499999999999999E-3</v>
      </c>
      <c r="N23" s="74">
        <v>100.1</v>
      </c>
      <c r="O23" s="75" t="s">
        <v>910</v>
      </c>
      <c r="P23" s="74">
        <v>2.738</v>
      </c>
      <c r="Q23" s="74">
        <v>4.0880000000000001</v>
      </c>
      <c r="R23" s="74" t="s">
        <v>912</v>
      </c>
      <c r="S23" s="74">
        <v>16.38</v>
      </c>
      <c r="T23" s="74">
        <v>170.5</v>
      </c>
      <c r="U23" s="74">
        <v>5.0819999999999999</v>
      </c>
      <c r="V23" s="74">
        <v>9.7799999999999994</v>
      </c>
      <c r="W23" s="77">
        <v>0.24099999999999999</v>
      </c>
      <c r="X23" s="78">
        <v>0.96519999999999995</v>
      </c>
      <c r="Y23" s="78">
        <v>0.38950000000000001</v>
      </c>
      <c r="Z23" s="78">
        <v>6.4710000000000004E-2</v>
      </c>
      <c r="AA23" s="78">
        <v>9.4629999999999992E-2</v>
      </c>
      <c r="AB23" s="79">
        <v>1.7010000000000001E-2</v>
      </c>
      <c r="AC23" s="79">
        <v>1.9180000000000003E-2</v>
      </c>
      <c r="AD23" s="79">
        <v>0.1547</v>
      </c>
      <c r="AE23" s="80">
        <v>0.63</v>
      </c>
    </row>
    <row r="25" spans="1:31" s="12" customFormat="1" ht="14.1" customHeight="1" x14ac:dyDescent="0.2">
      <c r="A25" s="12" t="s">
        <v>488</v>
      </c>
      <c r="V25" s="13"/>
      <c r="W25" s="13"/>
      <c r="X25" s="13"/>
      <c r="Y25" s="13"/>
      <c r="Z25" s="13"/>
      <c r="AA25" s="13"/>
      <c r="AB25" s="13"/>
      <c r="AC25" s="13"/>
    </row>
    <row r="26" spans="1:31" s="12" customFormat="1" ht="14.1" customHeight="1" x14ac:dyDescent="0.2">
      <c r="A26" s="13"/>
      <c r="V26" s="13"/>
      <c r="W26" s="13"/>
      <c r="X26" s="13"/>
      <c r="Y26" s="13"/>
      <c r="Z26" s="13"/>
      <c r="AA26" s="13"/>
      <c r="AB26" s="13"/>
      <c r="AC26" s="13"/>
    </row>
    <row r="27" spans="1:31" s="17" customFormat="1" ht="23.25" customHeight="1" x14ac:dyDescent="0.2">
      <c r="A27" s="30" t="s">
        <v>901</v>
      </c>
      <c r="B27" s="31" t="s">
        <v>923</v>
      </c>
      <c r="C27" s="32" t="s">
        <v>924</v>
      </c>
      <c r="D27" s="30" t="s">
        <v>941</v>
      </c>
      <c r="E27" s="33" t="s">
        <v>942</v>
      </c>
      <c r="F27" s="33" t="s">
        <v>943</v>
      </c>
      <c r="G27" s="33" t="s">
        <v>944</v>
      </c>
      <c r="H27" s="33" t="s">
        <v>945</v>
      </c>
      <c r="I27" s="33" t="s">
        <v>946</v>
      </c>
      <c r="J27" s="33" t="s">
        <v>947</v>
      </c>
      <c r="K27" s="33" t="s">
        <v>948</v>
      </c>
      <c r="L27" s="33" t="s">
        <v>949</v>
      </c>
      <c r="M27" s="33" t="s">
        <v>950</v>
      </c>
      <c r="N27" s="33" t="s">
        <v>951</v>
      </c>
      <c r="O27" s="33" t="s">
        <v>952</v>
      </c>
      <c r="P27" s="33" t="s">
        <v>953</v>
      </c>
      <c r="Q27" s="33" t="s">
        <v>954</v>
      </c>
      <c r="R27" s="33" t="s">
        <v>955</v>
      </c>
      <c r="S27" s="33" t="s">
        <v>956</v>
      </c>
      <c r="T27" s="33" t="s">
        <v>957</v>
      </c>
      <c r="U27" s="34" t="s">
        <v>958</v>
      </c>
      <c r="V27" s="14" t="s">
        <v>925</v>
      </c>
      <c r="W27" s="15" t="s">
        <v>926</v>
      </c>
      <c r="X27" s="15" t="s">
        <v>927</v>
      </c>
      <c r="Y27" s="15" t="s">
        <v>928</v>
      </c>
      <c r="Z27" s="33" t="s">
        <v>929</v>
      </c>
      <c r="AA27" s="14" t="s">
        <v>930</v>
      </c>
      <c r="AB27" s="16" t="s">
        <v>931</v>
      </c>
      <c r="AC27" s="8" t="s">
        <v>932</v>
      </c>
    </row>
    <row r="28" spans="1:31" s="20" customFormat="1" ht="14.1" customHeight="1" x14ac:dyDescent="0.2">
      <c r="A28" s="23">
        <v>1</v>
      </c>
      <c r="B28" s="27">
        <v>1006</v>
      </c>
      <c r="C28" s="24" t="s">
        <v>875</v>
      </c>
      <c r="D28" s="23" t="s">
        <v>959</v>
      </c>
      <c r="E28" s="18" t="s">
        <v>959</v>
      </c>
      <c r="F28" s="18" t="s">
        <v>959</v>
      </c>
      <c r="G28" s="18" t="s">
        <v>959</v>
      </c>
      <c r="H28" s="18">
        <v>1.7999999999999999E-2</v>
      </c>
      <c r="I28" s="18">
        <v>7.0000000000000001E-3</v>
      </c>
      <c r="J28" s="18">
        <v>5.7000000000000002E-2</v>
      </c>
      <c r="K28" s="18">
        <v>5.0999999999999997E-2</v>
      </c>
      <c r="L28" s="18">
        <v>2.5000000000000001E-2</v>
      </c>
      <c r="M28" s="18">
        <v>3.3000000000000002E-2</v>
      </c>
      <c r="N28" s="18">
        <v>2.8000000000000001E-2</v>
      </c>
      <c r="O28" s="18">
        <v>2.7E-2</v>
      </c>
      <c r="P28" s="18">
        <v>6.0000000000000001E-3</v>
      </c>
      <c r="Q28" s="18">
        <v>2.8000000000000001E-2</v>
      </c>
      <c r="R28" s="18">
        <v>3.1E-2</v>
      </c>
      <c r="S28" s="18">
        <v>7.0000000000000001E-3</v>
      </c>
      <c r="T28" s="18">
        <v>8.9999999999999993E-3</v>
      </c>
      <c r="U28" s="35">
        <v>2.9000000000000001E-2</v>
      </c>
      <c r="V28" s="19">
        <v>3.2500000000000001E-2</v>
      </c>
      <c r="W28" s="19">
        <v>0.16600000000000001</v>
      </c>
      <c r="X28" s="19">
        <v>0.105</v>
      </c>
      <c r="Y28" s="19">
        <v>0.06</v>
      </c>
      <c r="Z28" s="19">
        <v>0.3660000000000001</v>
      </c>
      <c r="AA28" s="42">
        <v>0.35100000000000009</v>
      </c>
      <c r="AB28" s="19">
        <v>0.23349999999999999</v>
      </c>
      <c r="AC28" s="38">
        <v>0.15</v>
      </c>
    </row>
    <row r="29" spans="1:31" s="20" customFormat="1" ht="14.1" customHeight="1" x14ac:dyDescent="0.2">
      <c r="A29" s="23">
        <v>2</v>
      </c>
      <c r="B29" s="27">
        <v>1007</v>
      </c>
      <c r="C29" s="24" t="s">
        <v>876</v>
      </c>
      <c r="D29" s="23" t="s">
        <v>959</v>
      </c>
      <c r="E29" s="18">
        <v>0.02</v>
      </c>
      <c r="F29" s="18">
        <v>1.7999999999999999E-2</v>
      </c>
      <c r="G29" s="18">
        <v>5.0999999999999997E-2</v>
      </c>
      <c r="H29" s="18">
        <v>0.371</v>
      </c>
      <c r="I29" s="18">
        <v>0.11799999999999999</v>
      </c>
      <c r="J29" s="18">
        <v>0.625</v>
      </c>
      <c r="K29" s="18">
        <v>0.51500000000000001</v>
      </c>
      <c r="L29" s="18">
        <v>0.28100000000000003</v>
      </c>
      <c r="M29" s="18">
        <v>0.27400000000000002</v>
      </c>
      <c r="N29" s="18">
        <v>0.159</v>
      </c>
      <c r="O29" s="18">
        <v>0.185</v>
      </c>
      <c r="P29" s="18">
        <v>4.1000000000000002E-2</v>
      </c>
      <c r="Q29" s="18">
        <v>0.214</v>
      </c>
      <c r="R29" s="18">
        <v>0.161</v>
      </c>
      <c r="S29" s="18">
        <v>3.5000000000000003E-2</v>
      </c>
      <c r="T29" s="18">
        <v>4.9000000000000002E-2</v>
      </c>
      <c r="U29" s="35">
        <v>0.128</v>
      </c>
      <c r="V29" s="19">
        <v>0.57799999999999996</v>
      </c>
      <c r="W29" s="19">
        <v>1.6950000000000001</v>
      </c>
      <c r="X29" s="19">
        <v>0.68300000000000005</v>
      </c>
      <c r="Y29" s="19">
        <v>0.28900000000000003</v>
      </c>
      <c r="Z29" s="19">
        <v>3.2475000000000001</v>
      </c>
      <c r="AA29" s="42">
        <v>3.1575000000000002</v>
      </c>
      <c r="AB29" s="19">
        <v>2.5220000000000002</v>
      </c>
      <c r="AC29" s="38">
        <v>0.88200000000000001</v>
      </c>
    </row>
    <row r="30" spans="1:31" s="20" customFormat="1" ht="14.1" customHeight="1" x14ac:dyDescent="0.2">
      <c r="A30" s="23">
        <v>3</v>
      </c>
      <c r="B30" s="27">
        <v>1008</v>
      </c>
      <c r="C30" s="24" t="s">
        <v>489</v>
      </c>
      <c r="D30" s="23" t="s">
        <v>959</v>
      </c>
      <c r="E30" s="18" t="s">
        <v>959</v>
      </c>
      <c r="F30" s="18">
        <v>1.6E-2</v>
      </c>
      <c r="G30" s="18">
        <v>8.0000000000000002E-3</v>
      </c>
      <c r="H30" s="18">
        <v>1.6E-2</v>
      </c>
      <c r="I30" s="18">
        <v>7.0000000000000001E-3</v>
      </c>
      <c r="J30" s="18">
        <v>3.6999999999999998E-2</v>
      </c>
      <c r="K30" s="18">
        <v>2.8000000000000001E-2</v>
      </c>
      <c r="L30" s="18">
        <v>1.0999999999999999E-2</v>
      </c>
      <c r="M30" s="18">
        <v>1.4E-2</v>
      </c>
      <c r="N30" s="18">
        <v>1.2999999999999999E-2</v>
      </c>
      <c r="O30" s="18">
        <v>1.2E-2</v>
      </c>
      <c r="P30" s="18" t="s">
        <v>959</v>
      </c>
      <c r="Q30" s="18">
        <v>1.2E-2</v>
      </c>
      <c r="R30" s="18">
        <v>1.0999999999999999E-2</v>
      </c>
      <c r="S30" s="18" t="s">
        <v>959</v>
      </c>
      <c r="T30" s="18" t="s">
        <v>959</v>
      </c>
      <c r="U30" s="35">
        <v>1.0999999999999999E-2</v>
      </c>
      <c r="V30" s="19">
        <v>4.9499999999999995E-2</v>
      </c>
      <c r="W30" s="19">
        <v>0.09</v>
      </c>
      <c r="X30" s="19">
        <v>4.4500000000000005E-2</v>
      </c>
      <c r="Y30" s="19">
        <v>2.1999999999999999E-2</v>
      </c>
      <c r="Z30" s="19">
        <v>0.20850000000000007</v>
      </c>
      <c r="AA30" s="42">
        <v>0.20350000000000007</v>
      </c>
      <c r="AB30" s="19">
        <v>0.15400000000000003</v>
      </c>
      <c r="AC30" s="38">
        <v>6.1499999999999999E-2</v>
      </c>
    </row>
    <row r="31" spans="1:31" s="20" customFormat="1" ht="14.1" customHeight="1" x14ac:dyDescent="0.2">
      <c r="A31" s="23">
        <v>4</v>
      </c>
      <c r="B31" s="28">
        <v>1052</v>
      </c>
      <c r="C31" s="21" t="s">
        <v>879</v>
      </c>
      <c r="D31" s="23">
        <v>1.7000000000000001E-2</v>
      </c>
      <c r="E31" s="18">
        <v>2.4E-2</v>
      </c>
      <c r="F31" s="18">
        <v>1.2E-2</v>
      </c>
      <c r="G31" s="18">
        <v>3.1E-2</v>
      </c>
      <c r="H31" s="18">
        <v>0.20699999999999999</v>
      </c>
      <c r="I31" s="18">
        <v>0.13800000000000001</v>
      </c>
      <c r="J31" s="18">
        <v>0.67400000000000004</v>
      </c>
      <c r="K31" s="18">
        <v>0.51700000000000002</v>
      </c>
      <c r="L31" s="18">
        <v>0.29199999999999998</v>
      </c>
      <c r="M31" s="18">
        <v>0.317</v>
      </c>
      <c r="N31" s="18">
        <v>0.2</v>
      </c>
      <c r="O31" s="18">
        <v>0.20100000000000001</v>
      </c>
      <c r="P31" s="18">
        <v>0.04</v>
      </c>
      <c r="Q31" s="18">
        <v>0.217</v>
      </c>
      <c r="R31" s="18">
        <v>0.13900000000000001</v>
      </c>
      <c r="S31" s="18">
        <v>0.03</v>
      </c>
      <c r="T31" s="18">
        <v>5.7000000000000002E-2</v>
      </c>
      <c r="U31" s="35">
        <v>0.11899999999999999</v>
      </c>
      <c r="V31" s="19">
        <v>0.41200000000000003</v>
      </c>
      <c r="W31" s="19">
        <v>1.8</v>
      </c>
      <c r="X31" s="19">
        <v>0.745</v>
      </c>
      <c r="Y31" s="19">
        <v>0.25800000000000001</v>
      </c>
      <c r="Z31" s="19">
        <v>3.2320000000000002</v>
      </c>
      <c r="AA31" s="42">
        <v>3.1349999999999998</v>
      </c>
      <c r="AB31" s="19">
        <v>2.4590000000000001</v>
      </c>
      <c r="AC31" s="38">
        <v>0.90600000000000003</v>
      </c>
    </row>
    <row r="32" spans="1:31" s="20" customFormat="1" ht="14.1" customHeight="1" x14ac:dyDescent="0.2">
      <c r="A32" s="23">
        <v>5</v>
      </c>
      <c r="B32" s="27">
        <v>1013</v>
      </c>
      <c r="C32" s="24" t="s">
        <v>917</v>
      </c>
      <c r="D32" s="23" t="s">
        <v>959</v>
      </c>
      <c r="E32" s="18" t="s">
        <v>959</v>
      </c>
      <c r="F32" s="18" t="s">
        <v>959</v>
      </c>
      <c r="G32" s="18" t="s">
        <v>959</v>
      </c>
      <c r="H32" s="18" t="s">
        <v>959</v>
      </c>
      <c r="I32" s="18" t="s">
        <v>959</v>
      </c>
      <c r="J32" s="18">
        <v>2.1000000000000001E-2</v>
      </c>
      <c r="K32" s="18">
        <v>1.9E-2</v>
      </c>
      <c r="L32" s="18">
        <v>1.0999999999999999E-2</v>
      </c>
      <c r="M32" s="18">
        <v>1.2E-2</v>
      </c>
      <c r="N32" s="18">
        <v>0.01</v>
      </c>
      <c r="O32" s="18">
        <v>1.0999999999999999E-2</v>
      </c>
      <c r="P32" s="18" t="s">
        <v>959</v>
      </c>
      <c r="Q32" s="18">
        <v>1.2999999999999999E-2</v>
      </c>
      <c r="R32" s="18">
        <v>1.2E-2</v>
      </c>
      <c r="S32" s="18" t="s">
        <v>959</v>
      </c>
      <c r="T32" s="18" t="s">
        <v>959</v>
      </c>
      <c r="U32" s="35">
        <v>1.0999999999999999E-2</v>
      </c>
      <c r="V32" s="19" t="s">
        <v>960</v>
      </c>
      <c r="W32" s="19">
        <v>6.3E-2</v>
      </c>
      <c r="X32" s="19">
        <v>4.1500000000000002E-2</v>
      </c>
      <c r="Y32" s="19">
        <v>2.3E-2</v>
      </c>
      <c r="Z32" s="19">
        <v>0.14249999999999999</v>
      </c>
      <c r="AA32" s="42">
        <v>0.13750000000000001</v>
      </c>
      <c r="AB32" s="19">
        <v>9.0999999999999998E-2</v>
      </c>
      <c r="AC32" s="38">
        <v>5.9499999999999997E-2</v>
      </c>
    </row>
    <row r="33" spans="1:29" s="20" customFormat="1" ht="14.1" customHeight="1" x14ac:dyDescent="0.2">
      <c r="A33" s="23">
        <v>6</v>
      </c>
      <c r="B33" s="27">
        <v>1015</v>
      </c>
      <c r="C33" s="24" t="s">
        <v>882</v>
      </c>
      <c r="D33" s="23" t="s">
        <v>959</v>
      </c>
      <c r="E33" s="18" t="s">
        <v>959</v>
      </c>
      <c r="F33" s="18" t="s">
        <v>959</v>
      </c>
      <c r="G33" s="18" t="s">
        <v>959</v>
      </c>
      <c r="H33" s="18">
        <v>2.1000000000000001E-2</v>
      </c>
      <c r="I33" s="18">
        <v>7.0000000000000001E-3</v>
      </c>
      <c r="J33" s="18">
        <v>4.4999999999999998E-2</v>
      </c>
      <c r="K33" s="18">
        <v>0.04</v>
      </c>
      <c r="L33" s="18">
        <v>0.02</v>
      </c>
      <c r="M33" s="18">
        <v>2.5000000000000001E-2</v>
      </c>
      <c r="N33" s="18">
        <v>2.4E-2</v>
      </c>
      <c r="O33" s="18">
        <v>2.3E-2</v>
      </c>
      <c r="P33" s="18">
        <v>5.0000000000000001E-3</v>
      </c>
      <c r="Q33" s="18">
        <v>2.1000000000000001E-2</v>
      </c>
      <c r="R33" s="18">
        <v>2.5000000000000001E-2</v>
      </c>
      <c r="S33" s="18">
        <v>5.0000000000000001E-3</v>
      </c>
      <c r="T33" s="18">
        <v>8.0000000000000002E-3</v>
      </c>
      <c r="U33" s="35">
        <v>2.1999999999999999E-2</v>
      </c>
      <c r="V33" s="19">
        <v>3.5500000000000004E-2</v>
      </c>
      <c r="W33" s="19">
        <v>0.13</v>
      </c>
      <c r="X33" s="19">
        <v>8.5999999999999993E-2</v>
      </c>
      <c r="Y33" s="19">
        <v>4.7E-2</v>
      </c>
      <c r="Z33" s="19">
        <v>0.30099999999999999</v>
      </c>
      <c r="AA33" s="42">
        <v>0.28799999999999998</v>
      </c>
      <c r="AB33" s="19">
        <v>0.19149999999999998</v>
      </c>
      <c r="AC33" s="38">
        <v>0.12</v>
      </c>
    </row>
    <row r="34" spans="1:29" s="20" customFormat="1" ht="14.1" customHeight="1" x14ac:dyDescent="0.2">
      <c r="A34" s="23">
        <v>7</v>
      </c>
      <c r="B34" s="27">
        <v>1016</v>
      </c>
      <c r="C34" s="24" t="s">
        <v>884</v>
      </c>
      <c r="D34" s="23">
        <v>1.6E-2</v>
      </c>
      <c r="E34" s="18" t="s">
        <v>959</v>
      </c>
      <c r="F34" s="18">
        <v>0.06</v>
      </c>
      <c r="G34" s="18">
        <v>8.1000000000000003E-2</v>
      </c>
      <c r="H34" s="18">
        <v>0.32</v>
      </c>
      <c r="I34" s="18">
        <v>0.09</v>
      </c>
      <c r="J34" s="18">
        <v>0.48899999999999999</v>
      </c>
      <c r="K34" s="18">
        <v>0.372</v>
      </c>
      <c r="L34" s="18">
        <v>0.16200000000000001</v>
      </c>
      <c r="M34" s="18">
        <v>0.20300000000000001</v>
      </c>
      <c r="N34" s="18">
        <v>0.20200000000000001</v>
      </c>
      <c r="O34" s="18">
        <v>0.19</v>
      </c>
      <c r="P34" s="18">
        <v>3.9E-2</v>
      </c>
      <c r="Q34" s="18">
        <v>0.16500000000000001</v>
      </c>
      <c r="R34" s="18">
        <v>0.222</v>
      </c>
      <c r="S34" s="18">
        <v>4.2999999999999997E-2</v>
      </c>
      <c r="T34" s="18">
        <v>0.47499999999999998</v>
      </c>
      <c r="U34" s="35">
        <v>0.22600000000000001</v>
      </c>
      <c r="V34" s="19">
        <v>0.55349999999999999</v>
      </c>
      <c r="W34" s="19">
        <v>1.226</v>
      </c>
      <c r="X34" s="19">
        <v>1.1139999999999999</v>
      </c>
      <c r="Y34" s="19">
        <v>0.44800000000000001</v>
      </c>
      <c r="Z34" s="19">
        <v>3.3574999999999999</v>
      </c>
      <c r="AA34" s="42">
        <v>2.8435000000000001</v>
      </c>
      <c r="AB34" s="19">
        <v>1.9875</v>
      </c>
      <c r="AC34" s="38">
        <v>1.048</v>
      </c>
    </row>
    <row r="35" spans="1:29" s="20" customFormat="1" ht="14.1" customHeight="1" x14ac:dyDescent="0.2">
      <c r="A35" s="23">
        <v>8</v>
      </c>
      <c r="B35" s="27">
        <v>1031</v>
      </c>
      <c r="C35" s="24" t="s">
        <v>886</v>
      </c>
      <c r="D35" s="23" t="s">
        <v>959</v>
      </c>
      <c r="E35" s="18" t="s">
        <v>959</v>
      </c>
      <c r="F35" s="18" t="s">
        <v>959</v>
      </c>
      <c r="G35" s="18" t="s">
        <v>959</v>
      </c>
      <c r="H35" s="18" t="s">
        <v>959</v>
      </c>
      <c r="I35" s="18" t="s">
        <v>959</v>
      </c>
      <c r="J35" s="18" t="s">
        <v>959</v>
      </c>
      <c r="K35" s="18" t="s">
        <v>959</v>
      </c>
      <c r="L35" s="18" t="s">
        <v>959</v>
      </c>
      <c r="M35" s="18" t="s">
        <v>959</v>
      </c>
      <c r="N35" s="18" t="s">
        <v>959</v>
      </c>
      <c r="O35" s="18" t="s">
        <v>959</v>
      </c>
      <c r="P35" s="18" t="s">
        <v>959</v>
      </c>
      <c r="Q35" s="18" t="s">
        <v>959</v>
      </c>
      <c r="R35" s="18" t="s">
        <v>959</v>
      </c>
      <c r="S35" s="18" t="s">
        <v>959</v>
      </c>
      <c r="T35" s="18" t="s">
        <v>959</v>
      </c>
      <c r="U35" s="35" t="s">
        <v>959</v>
      </c>
      <c r="V35" s="19" t="s">
        <v>960</v>
      </c>
      <c r="W35" s="19" t="s">
        <v>961</v>
      </c>
      <c r="X35" s="19" t="s">
        <v>963</v>
      </c>
      <c r="Y35" s="19" t="s">
        <v>962</v>
      </c>
      <c r="Z35" s="19" t="s">
        <v>933</v>
      </c>
      <c r="AA35" s="42" t="s">
        <v>964</v>
      </c>
      <c r="AB35" s="19" t="s">
        <v>965</v>
      </c>
      <c r="AC35" s="38" t="s">
        <v>963</v>
      </c>
    </row>
    <row r="36" spans="1:29" s="20" customFormat="1" ht="14.1" customHeight="1" x14ac:dyDescent="0.2">
      <c r="A36" s="23">
        <v>9</v>
      </c>
      <c r="B36" s="27">
        <v>1034</v>
      </c>
      <c r="C36" s="24" t="s">
        <v>888</v>
      </c>
      <c r="D36" s="23" t="s">
        <v>959</v>
      </c>
      <c r="E36" s="18" t="s">
        <v>959</v>
      </c>
      <c r="F36" s="18" t="s">
        <v>959</v>
      </c>
      <c r="G36" s="18" t="s">
        <v>959</v>
      </c>
      <c r="H36" s="18">
        <v>7.0000000000000001E-3</v>
      </c>
      <c r="I36" s="18">
        <v>6.0000000000000001E-3</v>
      </c>
      <c r="J36" s="18">
        <v>2.3E-2</v>
      </c>
      <c r="K36" s="18">
        <v>2.4E-2</v>
      </c>
      <c r="L36" s="18">
        <v>1.2E-2</v>
      </c>
      <c r="M36" s="18">
        <v>0.02</v>
      </c>
      <c r="N36" s="18">
        <v>2.1999999999999999E-2</v>
      </c>
      <c r="O36" s="18">
        <v>1.9E-2</v>
      </c>
      <c r="P36" s="18" t="s">
        <v>959</v>
      </c>
      <c r="Q36" s="18">
        <v>1.7999999999999999E-2</v>
      </c>
      <c r="R36" s="18">
        <v>0.02</v>
      </c>
      <c r="S36" s="18" t="s">
        <v>959</v>
      </c>
      <c r="T36" s="18">
        <v>8.0000000000000002E-3</v>
      </c>
      <c r="U36" s="35">
        <v>0.02</v>
      </c>
      <c r="V36" s="19">
        <v>2.0499999999999997E-2</v>
      </c>
      <c r="W36" s="19">
        <v>7.9000000000000001E-2</v>
      </c>
      <c r="X36" s="19">
        <v>7.2000000000000008E-2</v>
      </c>
      <c r="Y36" s="19">
        <v>0.04</v>
      </c>
      <c r="Z36" s="19">
        <v>0.21399999999999997</v>
      </c>
      <c r="AA36" s="42">
        <v>0.20349999999999996</v>
      </c>
      <c r="AB36" s="19">
        <v>0.12</v>
      </c>
      <c r="AC36" s="38">
        <v>0.10150000000000001</v>
      </c>
    </row>
    <row r="37" spans="1:29" s="20" customFormat="1" ht="14.1" customHeight="1" x14ac:dyDescent="0.2">
      <c r="A37" s="23">
        <v>10</v>
      </c>
      <c r="B37" s="27">
        <v>1035</v>
      </c>
      <c r="C37" s="24" t="s">
        <v>935</v>
      </c>
      <c r="D37" s="23" t="s">
        <v>959</v>
      </c>
      <c r="E37" s="18" t="s">
        <v>959</v>
      </c>
      <c r="F37" s="18" t="s">
        <v>959</v>
      </c>
      <c r="G37" s="18" t="s">
        <v>959</v>
      </c>
      <c r="H37" s="18">
        <v>4.8000000000000001E-2</v>
      </c>
      <c r="I37" s="18">
        <v>1.2E-2</v>
      </c>
      <c r="J37" s="18">
        <v>0.19</v>
      </c>
      <c r="K37" s="18">
        <v>0.16600000000000001</v>
      </c>
      <c r="L37" s="18">
        <v>0.09</v>
      </c>
      <c r="M37" s="18">
        <v>0.11799999999999999</v>
      </c>
      <c r="N37" s="18">
        <v>8.5999999999999993E-2</v>
      </c>
      <c r="O37" s="18">
        <v>9.0999999999999998E-2</v>
      </c>
      <c r="P37" s="18">
        <v>1.7999999999999999E-2</v>
      </c>
      <c r="Q37" s="18">
        <v>0.10299999999999999</v>
      </c>
      <c r="R37" s="18">
        <v>0.11</v>
      </c>
      <c r="S37" s="18">
        <v>2.1000000000000001E-2</v>
      </c>
      <c r="T37" s="18">
        <v>2.8000000000000001E-2</v>
      </c>
      <c r="U37" s="35">
        <v>9.1999999999999998E-2</v>
      </c>
      <c r="V37" s="19">
        <v>6.7500000000000004E-2</v>
      </c>
      <c r="W37" s="19">
        <v>0.56399999999999995</v>
      </c>
      <c r="X37" s="19">
        <v>0.34700000000000003</v>
      </c>
      <c r="Y37" s="19">
        <v>0.20200000000000001</v>
      </c>
      <c r="Z37" s="19">
        <v>1.1830000000000001</v>
      </c>
      <c r="AA37" s="42">
        <v>1.137</v>
      </c>
      <c r="AB37" s="19">
        <v>0.75549999999999995</v>
      </c>
      <c r="AC37" s="38">
        <v>0.503</v>
      </c>
    </row>
    <row r="38" spans="1:29" s="20" customFormat="1" ht="14.1" customHeight="1" x14ac:dyDescent="0.2">
      <c r="A38" s="23">
        <v>11</v>
      </c>
      <c r="B38" s="27">
        <v>1039</v>
      </c>
      <c r="C38" s="24" t="s">
        <v>891</v>
      </c>
      <c r="D38" s="23">
        <v>7.0000000000000001E-3</v>
      </c>
      <c r="E38" s="18">
        <v>0.01</v>
      </c>
      <c r="F38" s="18">
        <v>8.9999999999999993E-3</v>
      </c>
      <c r="G38" s="18">
        <v>1.2999999999999999E-2</v>
      </c>
      <c r="H38" s="18">
        <v>0.16800000000000001</v>
      </c>
      <c r="I38" s="18">
        <v>4.7E-2</v>
      </c>
      <c r="J38" s="18">
        <v>0.49</v>
      </c>
      <c r="K38" s="18">
        <v>0.40899999999999997</v>
      </c>
      <c r="L38" s="18">
        <v>0.22500000000000001</v>
      </c>
      <c r="M38" s="18">
        <v>0.26400000000000001</v>
      </c>
      <c r="N38" s="18">
        <v>0.19500000000000001</v>
      </c>
      <c r="O38" s="18">
        <v>0.19400000000000001</v>
      </c>
      <c r="P38" s="18">
        <v>3.7999999999999999E-2</v>
      </c>
      <c r="Q38" s="18">
        <v>0.20899999999999999</v>
      </c>
      <c r="R38" s="18">
        <v>0.20100000000000001</v>
      </c>
      <c r="S38" s="18">
        <v>4.1000000000000002E-2</v>
      </c>
      <c r="T38" s="18">
        <v>0.434</v>
      </c>
      <c r="U38" s="35">
        <v>0.17100000000000001</v>
      </c>
      <c r="V38" s="19">
        <v>0.247</v>
      </c>
      <c r="W38" s="19">
        <v>1.3880000000000001</v>
      </c>
      <c r="X38" s="19">
        <v>1.111</v>
      </c>
      <c r="Y38" s="19">
        <v>0.372</v>
      </c>
      <c r="Z38" s="19">
        <v>3.125</v>
      </c>
      <c r="AA38" s="42">
        <v>2.653</v>
      </c>
      <c r="AB38" s="19">
        <v>1.885</v>
      </c>
      <c r="AC38" s="38">
        <v>1.0109999999999999</v>
      </c>
    </row>
    <row r="39" spans="1:29" s="20" customFormat="1" ht="14.1" customHeight="1" x14ac:dyDescent="0.2">
      <c r="A39" s="23">
        <v>12</v>
      </c>
      <c r="B39" s="27">
        <v>1040</v>
      </c>
      <c r="C39" s="24" t="s">
        <v>918</v>
      </c>
      <c r="D39" s="23" t="s">
        <v>959</v>
      </c>
      <c r="E39" s="18">
        <v>4.8000000000000001E-2</v>
      </c>
      <c r="F39" s="18">
        <v>0.01</v>
      </c>
      <c r="G39" s="18">
        <v>2.1999999999999999E-2</v>
      </c>
      <c r="H39" s="18">
        <v>0.09</v>
      </c>
      <c r="I39" s="18">
        <v>4.8000000000000001E-2</v>
      </c>
      <c r="J39" s="18">
        <v>0.36799999999999999</v>
      </c>
      <c r="K39" s="18">
        <v>0.307</v>
      </c>
      <c r="L39" s="18">
        <v>0.156</v>
      </c>
      <c r="M39" s="18">
        <v>0.28000000000000003</v>
      </c>
      <c r="N39" s="18">
        <v>0.317</v>
      </c>
      <c r="O39" s="18">
        <v>0.29399999999999998</v>
      </c>
      <c r="P39" s="18">
        <v>5.5E-2</v>
      </c>
      <c r="Q39" s="18">
        <v>0.23300000000000001</v>
      </c>
      <c r="R39" s="18">
        <v>0.307</v>
      </c>
      <c r="S39" s="18">
        <v>5.8999999999999997E-2</v>
      </c>
      <c r="T39" s="18">
        <v>0.1</v>
      </c>
      <c r="U39" s="35">
        <v>0.29899999999999999</v>
      </c>
      <c r="V39" s="19">
        <v>0.21799999999999997</v>
      </c>
      <c r="W39" s="19">
        <v>1.1110000000000002</v>
      </c>
      <c r="X39" s="19">
        <v>1.0580000000000001</v>
      </c>
      <c r="Y39" s="19">
        <v>0.60599999999999998</v>
      </c>
      <c r="Z39" s="19">
        <v>2.9954999999999998</v>
      </c>
      <c r="AA39" s="42">
        <v>2.8405</v>
      </c>
      <c r="AB39" s="19">
        <v>1.621</v>
      </c>
      <c r="AC39" s="38">
        <v>1.5089999999999999</v>
      </c>
    </row>
    <row r="40" spans="1:29" s="20" customFormat="1" ht="14.1" customHeight="1" x14ac:dyDescent="0.2">
      <c r="A40" s="23">
        <v>13</v>
      </c>
      <c r="B40" s="27">
        <v>1041</v>
      </c>
      <c r="C40" s="24" t="s">
        <v>894</v>
      </c>
      <c r="D40" s="23" t="s">
        <v>959</v>
      </c>
      <c r="E40" s="18" t="s">
        <v>959</v>
      </c>
      <c r="F40" s="18" t="s">
        <v>959</v>
      </c>
      <c r="G40" s="18" t="s">
        <v>959</v>
      </c>
      <c r="H40" s="18" t="s">
        <v>959</v>
      </c>
      <c r="I40" s="18" t="s">
        <v>959</v>
      </c>
      <c r="J40" s="18">
        <v>8.9999999999999993E-3</v>
      </c>
      <c r="K40" s="18">
        <v>8.0000000000000002E-3</v>
      </c>
      <c r="L40" s="18" t="s">
        <v>959</v>
      </c>
      <c r="M40" s="18" t="s">
        <v>959</v>
      </c>
      <c r="N40" s="18">
        <v>5.0000000000000001E-3</v>
      </c>
      <c r="O40" s="18">
        <v>5.0000000000000001E-3</v>
      </c>
      <c r="P40" s="18" t="s">
        <v>959</v>
      </c>
      <c r="Q40" s="18" t="s">
        <v>959</v>
      </c>
      <c r="R40" s="18" t="s">
        <v>959</v>
      </c>
      <c r="S40" s="18" t="s">
        <v>959</v>
      </c>
      <c r="T40" s="18" t="s">
        <v>959</v>
      </c>
      <c r="U40" s="35" t="s">
        <v>959</v>
      </c>
      <c r="V40" s="19" t="s">
        <v>960</v>
      </c>
      <c r="W40" s="19">
        <v>2.1999999999999999E-2</v>
      </c>
      <c r="X40" s="19" t="s">
        <v>963</v>
      </c>
      <c r="Y40" s="19" t="s">
        <v>962</v>
      </c>
      <c r="Z40" s="19" t="s">
        <v>933</v>
      </c>
      <c r="AA40" s="42" t="s">
        <v>964</v>
      </c>
      <c r="AB40" s="19" t="s">
        <v>965</v>
      </c>
      <c r="AC40" s="38" t="s">
        <v>963</v>
      </c>
    </row>
    <row r="41" spans="1:29" s="20" customFormat="1" ht="14.1" customHeight="1" x14ac:dyDescent="0.2">
      <c r="A41" s="23">
        <v>14</v>
      </c>
      <c r="B41" s="27">
        <v>1042</v>
      </c>
      <c r="C41" s="24" t="s">
        <v>919</v>
      </c>
      <c r="D41" s="23">
        <v>2.3E-2</v>
      </c>
      <c r="E41" s="18">
        <v>4.1000000000000002E-2</v>
      </c>
      <c r="F41" s="18">
        <v>6.6000000000000003E-2</v>
      </c>
      <c r="G41" s="18">
        <v>3.5000000000000003E-2</v>
      </c>
      <c r="H41" s="18">
        <v>0.221</v>
      </c>
      <c r="I41" s="18">
        <v>0.13100000000000001</v>
      </c>
      <c r="J41" s="18">
        <v>0.91300000000000003</v>
      </c>
      <c r="K41" s="18">
        <v>0.82199999999999995</v>
      </c>
      <c r="L41" s="18">
        <v>0.53200000000000003</v>
      </c>
      <c r="M41" s="18">
        <v>0.59599999999999997</v>
      </c>
      <c r="N41" s="18">
        <v>0.54</v>
      </c>
      <c r="O41" s="18">
        <v>0.495</v>
      </c>
      <c r="P41" s="18">
        <v>0.13400000000000001</v>
      </c>
      <c r="Q41" s="18">
        <v>0.61199999999999999</v>
      </c>
      <c r="R41" s="18">
        <v>0.65500000000000003</v>
      </c>
      <c r="S41" s="18">
        <v>0.14699999999999999</v>
      </c>
      <c r="T41" s="18">
        <v>0.16400000000000001</v>
      </c>
      <c r="U41" s="35">
        <v>0.57499999999999996</v>
      </c>
      <c r="V41" s="19">
        <v>0.49399999999999999</v>
      </c>
      <c r="W41" s="19">
        <v>2.863</v>
      </c>
      <c r="X41" s="19">
        <v>2.0920000000000001</v>
      </c>
      <c r="Y41" s="19">
        <v>1.23</v>
      </c>
      <c r="Z41" s="19">
        <v>6.7020000000000008</v>
      </c>
      <c r="AA41" s="42">
        <v>6.4040000000000008</v>
      </c>
      <c r="AB41" s="19">
        <v>4.1160000000000005</v>
      </c>
      <c r="AC41" s="38">
        <v>3.024</v>
      </c>
    </row>
    <row r="42" spans="1:29" s="20" customFormat="1" ht="14.1" customHeight="1" x14ac:dyDescent="0.2">
      <c r="A42" s="23">
        <v>15</v>
      </c>
      <c r="B42" s="27">
        <v>1043</v>
      </c>
      <c r="C42" s="24" t="s">
        <v>922</v>
      </c>
      <c r="D42" s="23">
        <v>6.8000000000000005E-2</v>
      </c>
      <c r="E42" s="18">
        <v>0.32900000000000001</v>
      </c>
      <c r="F42" s="18" t="s">
        <v>934</v>
      </c>
      <c r="G42" s="18">
        <v>1.9</v>
      </c>
      <c r="H42" s="18">
        <v>1.26</v>
      </c>
      <c r="I42" s="18">
        <v>1.96</v>
      </c>
      <c r="J42" s="18">
        <v>11.3</v>
      </c>
      <c r="K42" s="18">
        <v>10.199999999999999</v>
      </c>
      <c r="L42" s="18">
        <v>4.88</v>
      </c>
      <c r="M42" s="18">
        <v>6.53</v>
      </c>
      <c r="N42" s="18">
        <v>7.48</v>
      </c>
      <c r="O42" s="18">
        <v>6.33</v>
      </c>
      <c r="P42" s="18">
        <v>1.04</v>
      </c>
      <c r="Q42" s="18">
        <v>5.59</v>
      </c>
      <c r="R42" s="18">
        <v>7.16</v>
      </c>
      <c r="S42" s="18">
        <v>1.97</v>
      </c>
      <c r="T42" s="18">
        <v>2.14</v>
      </c>
      <c r="U42" s="35">
        <v>6.61</v>
      </c>
      <c r="V42" s="22">
        <v>30.449000000000002</v>
      </c>
      <c r="W42" s="22">
        <v>32.909999999999997</v>
      </c>
      <c r="X42" s="22">
        <v>24.55</v>
      </c>
      <c r="Y42" s="22">
        <v>13.77</v>
      </c>
      <c r="Z42" s="45">
        <v>101.747</v>
      </c>
      <c r="AA42" s="43">
        <v>98.566999999999993</v>
      </c>
      <c r="AB42" s="22">
        <v>70.918999999999997</v>
      </c>
      <c r="AC42" s="39">
        <v>35.14</v>
      </c>
    </row>
    <row r="43" spans="1:29" s="20" customFormat="1" ht="14.1" customHeight="1" x14ac:dyDescent="0.2">
      <c r="A43" s="23">
        <v>16</v>
      </c>
      <c r="B43" s="27">
        <v>1045</v>
      </c>
      <c r="C43" s="24" t="s">
        <v>898</v>
      </c>
      <c r="D43" s="23" t="s">
        <v>959</v>
      </c>
      <c r="E43" s="18" t="s">
        <v>959</v>
      </c>
      <c r="F43" s="18" t="s">
        <v>959</v>
      </c>
      <c r="G43" s="18" t="s">
        <v>959</v>
      </c>
      <c r="H43" s="18" t="s">
        <v>959</v>
      </c>
      <c r="I43" s="18" t="s">
        <v>959</v>
      </c>
      <c r="J43" s="18" t="s">
        <v>959</v>
      </c>
      <c r="K43" s="18" t="s">
        <v>959</v>
      </c>
      <c r="L43" s="18" t="s">
        <v>959</v>
      </c>
      <c r="M43" s="18" t="s">
        <v>959</v>
      </c>
      <c r="N43" s="18" t="s">
        <v>959</v>
      </c>
      <c r="O43" s="18" t="s">
        <v>959</v>
      </c>
      <c r="P43" s="18" t="s">
        <v>959</v>
      </c>
      <c r="Q43" s="18" t="s">
        <v>959</v>
      </c>
      <c r="R43" s="18" t="s">
        <v>959</v>
      </c>
      <c r="S43" s="18" t="s">
        <v>959</v>
      </c>
      <c r="T43" s="18" t="s">
        <v>959</v>
      </c>
      <c r="U43" s="35" t="s">
        <v>959</v>
      </c>
      <c r="V43" s="19" t="s">
        <v>960</v>
      </c>
      <c r="W43" s="19" t="s">
        <v>961</v>
      </c>
      <c r="X43" s="19" t="s">
        <v>963</v>
      </c>
      <c r="Y43" s="19" t="s">
        <v>962</v>
      </c>
      <c r="Z43" s="19" t="s">
        <v>933</v>
      </c>
      <c r="AA43" s="42" t="s">
        <v>964</v>
      </c>
      <c r="AB43" s="19" t="s">
        <v>965</v>
      </c>
      <c r="AC43" s="38" t="s">
        <v>963</v>
      </c>
    </row>
    <row r="44" spans="1:29" s="20" customFormat="1" ht="14.1" customHeight="1" x14ac:dyDescent="0.2">
      <c r="A44" s="23">
        <v>17</v>
      </c>
      <c r="B44" s="27">
        <v>1046</v>
      </c>
      <c r="C44" s="24" t="s">
        <v>936</v>
      </c>
      <c r="D44" s="23" t="s">
        <v>959</v>
      </c>
      <c r="E44" s="18" t="s">
        <v>959</v>
      </c>
      <c r="F44" s="18" t="s">
        <v>959</v>
      </c>
      <c r="G44" s="18" t="s">
        <v>959</v>
      </c>
      <c r="H44" s="18" t="s">
        <v>959</v>
      </c>
      <c r="I44" s="18" t="s">
        <v>959</v>
      </c>
      <c r="J44" s="18" t="s">
        <v>959</v>
      </c>
      <c r="K44" s="18" t="s">
        <v>959</v>
      </c>
      <c r="L44" s="18" t="s">
        <v>959</v>
      </c>
      <c r="M44" s="18" t="s">
        <v>959</v>
      </c>
      <c r="N44" s="18" t="s">
        <v>959</v>
      </c>
      <c r="O44" s="18" t="s">
        <v>959</v>
      </c>
      <c r="P44" s="18" t="s">
        <v>959</v>
      </c>
      <c r="Q44" s="18" t="s">
        <v>959</v>
      </c>
      <c r="R44" s="18" t="s">
        <v>959</v>
      </c>
      <c r="S44" s="18" t="s">
        <v>959</v>
      </c>
      <c r="T44" s="18" t="s">
        <v>959</v>
      </c>
      <c r="U44" s="35" t="s">
        <v>959</v>
      </c>
      <c r="V44" s="19" t="s">
        <v>960</v>
      </c>
      <c r="W44" s="19" t="s">
        <v>961</v>
      </c>
      <c r="X44" s="19" t="s">
        <v>963</v>
      </c>
      <c r="Y44" s="19" t="s">
        <v>962</v>
      </c>
      <c r="Z44" s="19" t="s">
        <v>933</v>
      </c>
      <c r="AA44" s="42" t="s">
        <v>964</v>
      </c>
      <c r="AB44" s="19" t="s">
        <v>965</v>
      </c>
      <c r="AC44" s="38" t="s">
        <v>963</v>
      </c>
    </row>
    <row r="45" spans="1:29" s="20" customFormat="1" ht="14.1" customHeight="1" x14ac:dyDescent="0.2">
      <c r="A45" s="25">
        <v>18</v>
      </c>
      <c r="B45" s="29">
        <v>1047</v>
      </c>
      <c r="C45" s="26" t="s">
        <v>921</v>
      </c>
      <c r="D45" s="25" t="s">
        <v>959</v>
      </c>
      <c r="E45" s="36">
        <v>6.0000000000000001E-3</v>
      </c>
      <c r="F45" s="36" t="s">
        <v>959</v>
      </c>
      <c r="G45" s="36" t="s">
        <v>959</v>
      </c>
      <c r="H45" s="36">
        <v>2.3E-2</v>
      </c>
      <c r="I45" s="36">
        <v>8.9999999999999993E-3</v>
      </c>
      <c r="J45" s="36">
        <v>8.2000000000000003E-2</v>
      </c>
      <c r="K45" s="36">
        <v>7.1999999999999995E-2</v>
      </c>
      <c r="L45" s="36">
        <v>3.7999999999999999E-2</v>
      </c>
      <c r="M45" s="36">
        <v>5.3999999999999999E-2</v>
      </c>
      <c r="N45" s="36">
        <v>4.8000000000000001E-2</v>
      </c>
      <c r="O45" s="36">
        <v>4.8000000000000001E-2</v>
      </c>
      <c r="P45" s="36">
        <v>0.01</v>
      </c>
      <c r="Q45" s="36">
        <v>5.3999999999999999E-2</v>
      </c>
      <c r="R45" s="36">
        <v>7.2999999999999995E-2</v>
      </c>
      <c r="S45" s="36">
        <v>1.2999999999999999E-2</v>
      </c>
      <c r="T45" s="36">
        <v>1.7000000000000001E-2</v>
      </c>
      <c r="U45" s="37">
        <v>7.1999999999999995E-2</v>
      </c>
      <c r="V45" s="40">
        <v>4.3000000000000003E-2</v>
      </c>
      <c r="W45" s="40">
        <v>0.246</v>
      </c>
      <c r="X45" s="40">
        <v>0.19</v>
      </c>
      <c r="Y45" s="40">
        <v>0.14499999999999999</v>
      </c>
      <c r="Z45" s="40">
        <v>0.62649999999999995</v>
      </c>
      <c r="AA45" s="44">
        <v>0.59949999999999992</v>
      </c>
      <c r="AB45" s="40">
        <v>0.35600000000000004</v>
      </c>
      <c r="AC45" s="41">
        <v>0.308</v>
      </c>
    </row>
    <row r="46" spans="1:29" s="12" customFormat="1" ht="8.25" customHeight="1" x14ac:dyDescent="0.2">
      <c r="A46" s="13"/>
      <c r="V46" s="13"/>
      <c r="W46" s="13"/>
      <c r="X46" s="13"/>
      <c r="Y46" s="13"/>
      <c r="Z46" s="13"/>
      <c r="AA46" s="13"/>
      <c r="AB46" s="13"/>
      <c r="AC46" s="13"/>
    </row>
    <row r="47" spans="1:29" s="218" customFormat="1" ht="8.25" customHeight="1" x14ac:dyDescent="0.2">
      <c r="A47" s="217" t="s">
        <v>937</v>
      </c>
      <c r="V47" s="219"/>
      <c r="W47" s="219"/>
      <c r="X47" s="219"/>
      <c r="Y47" s="219"/>
      <c r="Z47" s="219"/>
      <c r="AA47" s="219"/>
      <c r="AB47" s="219"/>
      <c r="AC47" s="219"/>
    </row>
    <row r="48" spans="1:29" s="218" customFormat="1" ht="8.25" customHeight="1" x14ac:dyDescent="0.2">
      <c r="A48" s="217" t="s">
        <v>323</v>
      </c>
      <c r="V48" s="219"/>
      <c r="W48" s="219"/>
      <c r="X48" s="219"/>
      <c r="Y48" s="219"/>
      <c r="Z48" s="219"/>
      <c r="AA48" s="219"/>
      <c r="AB48" s="219"/>
      <c r="AC48" s="219"/>
    </row>
    <row r="49" spans="1:29" s="217" customFormat="1" ht="8.25" customHeight="1" x14ac:dyDescent="0.2">
      <c r="A49" s="220" t="s">
        <v>938</v>
      </c>
      <c r="F49" s="220" t="s">
        <v>324</v>
      </c>
      <c r="K49" s="218"/>
      <c r="L49" s="218"/>
      <c r="M49" s="218"/>
      <c r="N49" s="218"/>
      <c r="O49" s="218"/>
      <c r="U49" s="221"/>
      <c r="V49" s="222"/>
      <c r="W49" s="222"/>
      <c r="X49" s="222"/>
      <c r="Y49" s="222"/>
      <c r="Z49" s="222"/>
      <c r="AA49" s="222"/>
      <c r="AB49" s="222"/>
      <c r="AC49" s="222"/>
    </row>
    <row r="50" spans="1:29" s="217" customFormat="1" ht="8.25" customHeight="1" x14ac:dyDescent="0.2">
      <c r="A50" s="220" t="s">
        <v>939</v>
      </c>
      <c r="F50" s="220" t="s">
        <v>325</v>
      </c>
      <c r="K50" s="218"/>
      <c r="L50" s="218"/>
      <c r="M50" s="218"/>
      <c r="N50" s="218"/>
      <c r="O50" s="218"/>
      <c r="V50" s="222"/>
      <c r="W50" s="222"/>
      <c r="X50" s="222"/>
      <c r="Y50" s="222"/>
      <c r="Z50" s="222"/>
      <c r="AA50" s="222"/>
      <c r="AB50" s="222"/>
      <c r="AC50" s="222"/>
    </row>
    <row r="51" spans="1:29" s="217" customFormat="1" ht="8.25" customHeight="1" x14ac:dyDescent="0.2">
      <c r="A51" s="220" t="s">
        <v>940</v>
      </c>
      <c r="F51" s="220"/>
      <c r="K51" s="218"/>
      <c r="L51" s="218"/>
      <c r="M51" s="218"/>
      <c r="N51" s="218"/>
      <c r="O51" s="218"/>
      <c r="T51" s="220"/>
      <c r="V51" s="222"/>
      <c r="W51" s="222"/>
      <c r="X51" s="222"/>
      <c r="Y51" s="222"/>
      <c r="Z51" s="222"/>
      <c r="AA51" s="222"/>
      <c r="AB51" s="222"/>
      <c r="AC51" s="222"/>
    </row>
    <row r="52" spans="1:29" s="217" customFormat="1" ht="8.25" customHeight="1" x14ac:dyDescent="0.2">
      <c r="A52" s="220" t="s">
        <v>356</v>
      </c>
      <c r="U52" s="221"/>
      <c r="V52" s="222"/>
      <c r="W52" s="222"/>
      <c r="X52" s="222"/>
      <c r="Y52" s="222"/>
      <c r="Z52" s="222"/>
      <c r="AA52" s="222"/>
      <c r="AB52" s="222"/>
      <c r="AC52" s="222"/>
    </row>
    <row r="53" spans="1:29" s="224" customFormat="1" ht="8.25" customHeight="1" x14ac:dyDescent="0.2">
      <c r="A53" s="223" t="s">
        <v>357</v>
      </c>
      <c r="U53" s="225"/>
      <c r="V53" s="226"/>
      <c r="W53" s="226"/>
      <c r="X53" s="226"/>
      <c r="Y53" s="226"/>
      <c r="Z53" s="226"/>
      <c r="AA53" s="226"/>
      <c r="AB53" s="226"/>
      <c r="AC53" s="226"/>
    </row>
    <row r="54" spans="1:29" s="230" customFormat="1" ht="8.25" customHeight="1" x14ac:dyDescent="0.2">
      <c r="A54" s="220" t="s">
        <v>358</v>
      </c>
      <c r="B54" s="217"/>
      <c r="C54" s="21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8"/>
      <c r="W54" s="228"/>
      <c r="X54" s="228"/>
      <c r="Y54" s="228"/>
      <c r="Z54" s="228"/>
      <c r="AA54" s="229"/>
      <c r="AB54" s="229"/>
      <c r="AC54" s="229"/>
    </row>
  </sheetData>
  <mergeCells count="7">
    <mergeCell ref="B4:B5"/>
    <mergeCell ref="A4:A5"/>
    <mergeCell ref="F5:V5"/>
    <mergeCell ref="W5:AE5"/>
    <mergeCell ref="E4:E5"/>
    <mergeCell ref="D4:D5"/>
    <mergeCell ref="C4:C5"/>
  </mergeCells>
  <phoneticPr fontId="4" type="noConversion"/>
  <pageMargins left="0.75" right="0.75" top="1" bottom="1" header="0.5" footer="0.5"/>
  <pageSetup paperSize="8" orientation="landscape" horizontalDpi="4294967293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45"/>
  <sheetViews>
    <sheetView topLeftCell="A4" zoomScale="75" workbookViewId="0">
      <selection activeCell="AD44" sqref="AD44"/>
    </sheetView>
  </sheetViews>
  <sheetFormatPr defaultRowHeight="14.1" customHeight="1" x14ac:dyDescent="0.2"/>
  <cols>
    <col min="1" max="1" width="4.7109375" style="18" customWidth="1"/>
    <col min="2" max="2" width="7.85546875" style="20" customWidth="1"/>
    <col min="3" max="3" width="34" style="20" customWidth="1"/>
    <col min="4" max="20" width="6.42578125" style="20" customWidth="1"/>
    <col min="21" max="26" width="6.42578125" style="18" customWidth="1"/>
    <col min="27" max="28" width="5.28515625" style="18" customWidth="1"/>
    <col min="29" max="16384" width="9.140625" style="20"/>
  </cols>
  <sheetData>
    <row r="2" spans="1:13" s="87" customFormat="1" ht="12" customHeight="1" x14ac:dyDescent="0.2">
      <c r="A2" s="82" t="s">
        <v>326</v>
      </c>
      <c r="L2" s="4"/>
    </row>
    <row r="4" spans="1:13" ht="49.5" customHeight="1" x14ac:dyDescent="0.2">
      <c r="A4" s="98" t="s">
        <v>901</v>
      </c>
      <c r="B4" s="50" t="s">
        <v>852</v>
      </c>
      <c r="C4" s="332" t="s">
        <v>853</v>
      </c>
      <c r="D4" s="360" t="s">
        <v>499</v>
      </c>
      <c r="E4" s="358" t="s">
        <v>500</v>
      </c>
      <c r="F4" s="358" t="s">
        <v>501</v>
      </c>
      <c r="G4" s="358" t="s">
        <v>502</v>
      </c>
      <c r="H4" s="358" t="s">
        <v>503</v>
      </c>
      <c r="I4" s="358" t="s">
        <v>504</v>
      </c>
      <c r="J4" s="358" t="s">
        <v>505</v>
      </c>
      <c r="K4" s="390" t="s">
        <v>506</v>
      </c>
      <c r="L4" s="332" t="s">
        <v>507</v>
      </c>
      <c r="M4" s="337" t="s">
        <v>508</v>
      </c>
    </row>
    <row r="5" spans="1:13" ht="14.1" customHeight="1" x14ac:dyDescent="0.2">
      <c r="A5" s="23">
        <v>1</v>
      </c>
      <c r="B5" s="388" t="s">
        <v>874</v>
      </c>
      <c r="C5" s="137" t="s">
        <v>875</v>
      </c>
      <c r="D5" s="383">
        <v>0.1</v>
      </c>
      <c r="E5" s="334" t="s">
        <v>509</v>
      </c>
      <c r="F5" s="334" t="s">
        <v>509</v>
      </c>
      <c r="G5" s="334" t="s">
        <v>509</v>
      </c>
      <c r="H5" s="334" t="s">
        <v>509</v>
      </c>
      <c r="I5" s="334" t="s">
        <v>509</v>
      </c>
      <c r="J5" s="334" t="s">
        <v>509</v>
      </c>
      <c r="K5" s="384" t="s">
        <v>510</v>
      </c>
      <c r="L5" s="334" t="s">
        <v>509</v>
      </c>
      <c r="M5" s="361" t="s">
        <v>509</v>
      </c>
    </row>
    <row r="6" spans="1:13" ht="14.1" customHeight="1" x14ac:dyDescent="0.2">
      <c r="A6" s="23">
        <v>2</v>
      </c>
      <c r="B6" s="388">
        <v>1007</v>
      </c>
      <c r="C6" s="137" t="s">
        <v>876</v>
      </c>
      <c r="D6" s="385" t="s">
        <v>509</v>
      </c>
      <c r="E6" s="340" t="s">
        <v>509</v>
      </c>
      <c r="F6" s="334">
        <v>0.3</v>
      </c>
      <c r="G6" s="340" t="s">
        <v>509</v>
      </c>
      <c r="H6" s="340" t="s">
        <v>509</v>
      </c>
      <c r="I6" s="340" t="s">
        <v>509</v>
      </c>
      <c r="J6" s="340" t="s">
        <v>509</v>
      </c>
      <c r="K6" s="384" t="s">
        <v>510</v>
      </c>
      <c r="L6" s="340" t="s">
        <v>509</v>
      </c>
      <c r="M6" s="378" t="s">
        <v>509</v>
      </c>
    </row>
    <row r="7" spans="1:13" ht="14.1" customHeight="1" x14ac:dyDescent="0.2">
      <c r="A7" s="23">
        <v>3</v>
      </c>
      <c r="B7" s="388" t="s">
        <v>877</v>
      </c>
      <c r="C7" s="137" t="s">
        <v>747</v>
      </c>
      <c r="D7" s="383" t="s">
        <v>509</v>
      </c>
      <c r="E7" s="334" t="s">
        <v>509</v>
      </c>
      <c r="F7" s="334" t="s">
        <v>509</v>
      </c>
      <c r="G7" s="334" t="s">
        <v>509</v>
      </c>
      <c r="H7" s="334" t="s">
        <v>509</v>
      </c>
      <c r="I7" s="334" t="s">
        <v>509</v>
      </c>
      <c r="J7" s="334" t="s">
        <v>509</v>
      </c>
      <c r="K7" s="384" t="s">
        <v>510</v>
      </c>
      <c r="L7" s="334" t="s">
        <v>509</v>
      </c>
      <c r="M7" s="361" t="s">
        <v>509</v>
      </c>
    </row>
    <row r="8" spans="1:13" ht="14.1" customHeight="1" x14ac:dyDescent="0.2">
      <c r="A8" s="23">
        <v>4</v>
      </c>
      <c r="B8" s="388" t="s">
        <v>878</v>
      </c>
      <c r="C8" s="137" t="s">
        <v>879</v>
      </c>
      <c r="D8" s="385" t="s">
        <v>509</v>
      </c>
      <c r="E8" s="340" t="s">
        <v>509</v>
      </c>
      <c r="F8" s="340" t="s">
        <v>509</v>
      </c>
      <c r="G8" s="340" t="s">
        <v>509</v>
      </c>
      <c r="H8" s="340" t="s">
        <v>509</v>
      </c>
      <c r="I8" s="340" t="s">
        <v>509</v>
      </c>
      <c r="J8" s="340" t="s">
        <v>509</v>
      </c>
      <c r="K8" s="384" t="s">
        <v>510</v>
      </c>
      <c r="L8" s="340" t="s">
        <v>509</v>
      </c>
      <c r="M8" s="378" t="s">
        <v>509</v>
      </c>
    </row>
    <row r="9" spans="1:13" ht="14.1" customHeight="1" x14ac:dyDescent="0.2">
      <c r="A9" s="23">
        <v>5</v>
      </c>
      <c r="B9" s="388" t="s">
        <v>880</v>
      </c>
      <c r="C9" s="137" t="s">
        <v>511</v>
      </c>
      <c r="D9" s="385" t="s">
        <v>509</v>
      </c>
      <c r="E9" s="340" t="s">
        <v>509</v>
      </c>
      <c r="F9" s="340" t="s">
        <v>509</v>
      </c>
      <c r="G9" s="340" t="s">
        <v>509</v>
      </c>
      <c r="H9" s="340" t="s">
        <v>509</v>
      </c>
      <c r="I9" s="340" t="s">
        <v>509</v>
      </c>
      <c r="J9" s="340" t="s">
        <v>509</v>
      </c>
      <c r="K9" s="384" t="s">
        <v>510</v>
      </c>
      <c r="L9" s="340" t="s">
        <v>509</v>
      </c>
      <c r="M9" s="378" t="s">
        <v>509</v>
      </c>
    </row>
    <row r="10" spans="1:13" ht="14.1" customHeight="1" x14ac:dyDescent="0.2">
      <c r="A10" s="23">
        <v>6</v>
      </c>
      <c r="B10" s="388" t="s">
        <v>881</v>
      </c>
      <c r="C10" s="137" t="s">
        <v>882</v>
      </c>
      <c r="D10" s="385" t="s">
        <v>509</v>
      </c>
      <c r="E10" s="340" t="s">
        <v>509</v>
      </c>
      <c r="F10" s="340" t="s">
        <v>509</v>
      </c>
      <c r="G10" s="340" t="s">
        <v>509</v>
      </c>
      <c r="H10" s="340" t="s">
        <v>509</v>
      </c>
      <c r="I10" s="340" t="s">
        <v>509</v>
      </c>
      <c r="J10" s="340" t="s">
        <v>509</v>
      </c>
      <c r="K10" s="384" t="s">
        <v>510</v>
      </c>
      <c r="L10" s="340" t="s">
        <v>509</v>
      </c>
      <c r="M10" s="378" t="s">
        <v>509</v>
      </c>
    </row>
    <row r="11" spans="1:13" ht="14.1" customHeight="1" x14ac:dyDescent="0.2">
      <c r="A11" s="23">
        <v>7</v>
      </c>
      <c r="B11" s="388" t="s">
        <v>883</v>
      </c>
      <c r="C11" s="137" t="s">
        <v>884</v>
      </c>
      <c r="D11" s="385" t="s">
        <v>509</v>
      </c>
      <c r="E11" s="334">
        <v>0.2</v>
      </c>
      <c r="F11" s="334">
        <v>0.2</v>
      </c>
      <c r="G11" s="340" t="s">
        <v>509</v>
      </c>
      <c r="H11" s="334">
        <v>0.2</v>
      </c>
      <c r="I11" s="340" t="s">
        <v>509</v>
      </c>
      <c r="J11" s="334">
        <v>0.1</v>
      </c>
      <c r="K11" s="384">
        <v>0.85</v>
      </c>
      <c r="L11" s="340" t="s">
        <v>509</v>
      </c>
      <c r="M11" s="378" t="s">
        <v>509</v>
      </c>
    </row>
    <row r="12" spans="1:13" ht="14.1" customHeight="1" x14ac:dyDescent="0.2">
      <c r="A12" s="23">
        <v>8</v>
      </c>
      <c r="B12" s="388" t="s">
        <v>885</v>
      </c>
      <c r="C12" s="137" t="s">
        <v>886</v>
      </c>
      <c r="D12" s="385" t="s">
        <v>509</v>
      </c>
      <c r="E12" s="340" t="s">
        <v>509</v>
      </c>
      <c r="F12" s="340" t="s">
        <v>509</v>
      </c>
      <c r="G12" s="340" t="s">
        <v>509</v>
      </c>
      <c r="H12" s="340" t="s">
        <v>509</v>
      </c>
      <c r="I12" s="340" t="s">
        <v>509</v>
      </c>
      <c r="J12" s="340" t="s">
        <v>509</v>
      </c>
      <c r="K12" s="384" t="s">
        <v>510</v>
      </c>
      <c r="L12" s="340" t="s">
        <v>509</v>
      </c>
      <c r="M12" s="378" t="s">
        <v>509</v>
      </c>
    </row>
    <row r="13" spans="1:13" ht="14.1" customHeight="1" x14ac:dyDescent="0.2">
      <c r="A13" s="23">
        <v>9</v>
      </c>
      <c r="B13" s="388" t="s">
        <v>887</v>
      </c>
      <c r="C13" s="137" t="s">
        <v>888</v>
      </c>
      <c r="D13" s="385" t="s">
        <v>509</v>
      </c>
      <c r="E13" s="340" t="s">
        <v>509</v>
      </c>
      <c r="F13" s="340" t="s">
        <v>509</v>
      </c>
      <c r="G13" s="340" t="s">
        <v>509</v>
      </c>
      <c r="H13" s="340" t="s">
        <v>509</v>
      </c>
      <c r="I13" s="340" t="s">
        <v>509</v>
      </c>
      <c r="J13" s="340" t="s">
        <v>509</v>
      </c>
      <c r="K13" s="384" t="s">
        <v>510</v>
      </c>
      <c r="L13" s="340" t="s">
        <v>509</v>
      </c>
      <c r="M13" s="378" t="s">
        <v>509</v>
      </c>
    </row>
    <row r="14" spans="1:13" ht="14.1" customHeight="1" x14ac:dyDescent="0.2">
      <c r="A14" s="23">
        <v>10</v>
      </c>
      <c r="B14" s="388" t="s">
        <v>889</v>
      </c>
      <c r="C14" s="137" t="s">
        <v>935</v>
      </c>
      <c r="D14" s="383" t="s">
        <v>509</v>
      </c>
      <c r="E14" s="334" t="s">
        <v>509</v>
      </c>
      <c r="F14" s="334" t="s">
        <v>509</v>
      </c>
      <c r="G14" s="334" t="s">
        <v>509</v>
      </c>
      <c r="H14" s="334" t="s">
        <v>509</v>
      </c>
      <c r="I14" s="334" t="s">
        <v>509</v>
      </c>
      <c r="J14" s="334" t="s">
        <v>509</v>
      </c>
      <c r="K14" s="384" t="s">
        <v>510</v>
      </c>
      <c r="L14" s="340" t="s">
        <v>509</v>
      </c>
      <c r="M14" s="378" t="s">
        <v>509</v>
      </c>
    </row>
    <row r="15" spans="1:13" ht="14.1" customHeight="1" x14ac:dyDescent="0.2">
      <c r="A15" s="23">
        <v>11</v>
      </c>
      <c r="B15" s="388" t="s">
        <v>890</v>
      </c>
      <c r="C15" s="137" t="s">
        <v>891</v>
      </c>
      <c r="D15" s="385" t="s">
        <v>509</v>
      </c>
      <c r="E15" s="340" t="s">
        <v>509</v>
      </c>
      <c r="F15" s="340" t="s">
        <v>509</v>
      </c>
      <c r="G15" s="340" t="s">
        <v>509</v>
      </c>
      <c r="H15" s="340" t="s">
        <v>509</v>
      </c>
      <c r="I15" s="340" t="s">
        <v>509</v>
      </c>
      <c r="J15" s="340" t="s">
        <v>509</v>
      </c>
      <c r="K15" s="384" t="s">
        <v>510</v>
      </c>
      <c r="L15" s="340" t="s">
        <v>509</v>
      </c>
      <c r="M15" s="378" t="s">
        <v>509</v>
      </c>
    </row>
    <row r="16" spans="1:13" ht="14.1" customHeight="1" x14ac:dyDescent="0.2">
      <c r="A16" s="23">
        <v>12</v>
      </c>
      <c r="B16" s="388" t="s">
        <v>892</v>
      </c>
      <c r="C16" s="137" t="s">
        <v>512</v>
      </c>
      <c r="D16" s="383">
        <v>0.2</v>
      </c>
      <c r="E16" s="334">
        <v>0.2</v>
      </c>
      <c r="F16" s="334">
        <v>0.2</v>
      </c>
      <c r="G16" s="334">
        <v>0.2</v>
      </c>
      <c r="H16" s="334">
        <v>0.5</v>
      </c>
      <c r="I16" s="334">
        <v>0.2</v>
      </c>
      <c r="J16" s="334">
        <v>0.4</v>
      </c>
      <c r="K16" s="384">
        <v>1.9</v>
      </c>
      <c r="L16" s="334">
        <v>0.2</v>
      </c>
      <c r="M16" s="378" t="s">
        <v>509</v>
      </c>
    </row>
    <row r="17" spans="1:26" ht="14.1" customHeight="1" x14ac:dyDescent="0.2">
      <c r="A17" s="23">
        <v>13</v>
      </c>
      <c r="B17" s="388" t="s">
        <v>893</v>
      </c>
      <c r="C17" s="137" t="s">
        <v>894</v>
      </c>
      <c r="D17" s="385" t="s">
        <v>509</v>
      </c>
      <c r="E17" s="340" t="s">
        <v>509</v>
      </c>
      <c r="F17" s="340" t="s">
        <v>509</v>
      </c>
      <c r="G17" s="340" t="s">
        <v>509</v>
      </c>
      <c r="H17" s="340" t="s">
        <v>509</v>
      </c>
      <c r="I17" s="340" t="s">
        <v>509</v>
      </c>
      <c r="J17" s="340" t="s">
        <v>509</v>
      </c>
      <c r="K17" s="384" t="s">
        <v>510</v>
      </c>
      <c r="L17" s="340" t="s">
        <v>509</v>
      </c>
      <c r="M17" s="378" t="s">
        <v>509</v>
      </c>
    </row>
    <row r="18" spans="1:26" ht="14.1" customHeight="1" x14ac:dyDescent="0.2">
      <c r="A18" s="23">
        <v>14</v>
      </c>
      <c r="B18" s="388" t="s">
        <v>895</v>
      </c>
      <c r="C18" s="137" t="s">
        <v>513</v>
      </c>
      <c r="D18" s="385" t="s">
        <v>509</v>
      </c>
      <c r="E18" s="334" t="s">
        <v>509</v>
      </c>
      <c r="F18" s="334">
        <v>0.3</v>
      </c>
      <c r="G18" s="340" t="s">
        <v>509</v>
      </c>
      <c r="H18" s="334">
        <v>0.5</v>
      </c>
      <c r="I18" s="334">
        <v>0.6</v>
      </c>
      <c r="J18" s="334">
        <v>0.5</v>
      </c>
      <c r="K18" s="384">
        <v>2.0499999999999998</v>
      </c>
      <c r="L18" s="340" t="s">
        <v>509</v>
      </c>
      <c r="M18" s="378" t="s">
        <v>509</v>
      </c>
    </row>
    <row r="19" spans="1:26" ht="14.1" customHeight="1" x14ac:dyDescent="0.2">
      <c r="A19" s="23">
        <v>15</v>
      </c>
      <c r="B19" s="388" t="s">
        <v>896</v>
      </c>
      <c r="C19" s="137" t="s">
        <v>514</v>
      </c>
      <c r="D19" s="383">
        <v>0.9</v>
      </c>
      <c r="E19" s="334">
        <v>1.6</v>
      </c>
      <c r="F19" s="334">
        <v>0.4</v>
      </c>
      <c r="G19" s="334">
        <v>0.3</v>
      </c>
      <c r="H19" s="334">
        <v>1</v>
      </c>
      <c r="I19" s="334">
        <v>0.4</v>
      </c>
      <c r="J19" s="334">
        <v>0.3</v>
      </c>
      <c r="K19" s="384">
        <v>4.9000000000000004</v>
      </c>
      <c r="L19" s="340" t="s">
        <v>509</v>
      </c>
      <c r="M19" s="378" t="s">
        <v>509</v>
      </c>
    </row>
    <row r="20" spans="1:26" ht="14.1" customHeight="1" x14ac:dyDescent="0.2">
      <c r="A20" s="23">
        <v>16</v>
      </c>
      <c r="B20" s="388" t="s">
        <v>897</v>
      </c>
      <c r="C20" s="137" t="s">
        <v>748</v>
      </c>
      <c r="D20" s="385" t="s">
        <v>509</v>
      </c>
      <c r="E20" s="340" t="s">
        <v>509</v>
      </c>
      <c r="F20" s="340" t="s">
        <v>509</v>
      </c>
      <c r="G20" s="340" t="s">
        <v>509</v>
      </c>
      <c r="H20" s="340" t="s">
        <v>509</v>
      </c>
      <c r="I20" s="340" t="s">
        <v>509</v>
      </c>
      <c r="J20" s="340" t="s">
        <v>509</v>
      </c>
      <c r="K20" s="384" t="s">
        <v>510</v>
      </c>
      <c r="L20" s="340" t="s">
        <v>509</v>
      </c>
      <c r="M20" s="378" t="s">
        <v>509</v>
      </c>
    </row>
    <row r="21" spans="1:26" ht="14.1" customHeight="1" x14ac:dyDescent="0.2">
      <c r="A21" s="23">
        <v>17</v>
      </c>
      <c r="B21" s="388" t="s">
        <v>899</v>
      </c>
      <c r="C21" s="137" t="s">
        <v>749</v>
      </c>
      <c r="D21" s="385" t="s">
        <v>509</v>
      </c>
      <c r="E21" s="340" t="s">
        <v>509</v>
      </c>
      <c r="F21" s="340" t="s">
        <v>509</v>
      </c>
      <c r="G21" s="340" t="s">
        <v>509</v>
      </c>
      <c r="H21" s="340" t="s">
        <v>509</v>
      </c>
      <c r="I21" s="340" t="s">
        <v>509</v>
      </c>
      <c r="J21" s="340" t="s">
        <v>509</v>
      </c>
      <c r="K21" s="384" t="s">
        <v>510</v>
      </c>
      <c r="L21" s="340" t="s">
        <v>509</v>
      </c>
      <c r="M21" s="378" t="s">
        <v>509</v>
      </c>
    </row>
    <row r="22" spans="1:26" ht="14.1" customHeight="1" x14ac:dyDescent="0.2">
      <c r="A22" s="25">
        <v>18</v>
      </c>
      <c r="B22" s="389" t="s">
        <v>900</v>
      </c>
      <c r="C22" s="379" t="s">
        <v>750</v>
      </c>
      <c r="D22" s="386" t="s">
        <v>509</v>
      </c>
      <c r="E22" s="357" t="s">
        <v>509</v>
      </c>
      <c r="F22" s="357">
        <v>0.2</v>
      </c>
      <c r="G22" s="357">
        <v>0.1</v>
      </c>
      <c r="H22" s="357">
        <v>0.2</v>
      </c>
      <c r="I22" s="357">
        <v>0.1</v>
      </c>
      <c r="J22" s="380" t="s">
        <v>509</v>
      </c>
      <c r="K22" s="387">
        <v>0.75</v>
      </c>
      <c r="L22" s="380" t="s">
        <v>509</v>
      </c>
      <c r="M22" s="382" t="s">
        <v>509</v>
      </c>
    </row>
    <row r="25" spans="1:26" s="87" customFormat="1" ht="12" x14ac:dyDescent="0.2">
      <c r="A25" s="82" t="s">
        <v>966</v>
      </c>
      <c r="X25" s="88"/>
    </row>
    <row r="27" spans="1:26" s="339" customFormat="1" ht="65.25" customHeight="1" x14ac:dyDescent="0.2">
      <c r="A27" s="98" t="s">
        <v>901</v>
      </c>
      <c r="B27" s="265" t="s">
        <v>852</v>
      </c>
      <c r="C27" s="46" t="s">
        <v>853</v>
      </c>
      <c r="D27" s="395" t="s">
        <v>516</v>
      </c>
      <c r="E27" s="391" t="s">
        <v>517</v>
      </c>
      <c r="F27" s="391" t="s">
        <v>518</v>
      </c>
      <c r="G27" s="396" t="s">
        <v>519</v>
      </c>
      <c r="H27" s="392" t="s">
        <v>520</v>
      </c>
      <c r="I27" s="392" t="s">
        <v>521</v>
      </c>
      <c r="J27" s="393" t="s">
        <v>522</v>
      </c>
      <c r="K27" s="392" t="s">
        <v>523</v>
      </c>
      <c r="L27" s="392" t="s">
        <v>524</v>
      </c>
      <c r="M27" s="391" t="s">
        <v>525</v>
      </c>
      <c r="N27" s="391" t="s">
        <v>526</v>
      </c>
      <c r="O27" s="392" t="s">
        <v>527</v>
      </c>
      <c r="P27" s="397" t="s">
        <v>528</v>
      </c>
      <c r="Q27" s="392" t="s">
        <v>529</v>
      </c>
      <c r="R27" s="392" t="s">
        <v>530</v>
      </c>
      <c r="S27" s="394" t="s">
        <v>531</v>
      </c>
      <c r="T27" s="392" t="s">
        <v>532</v>
      </c>
      <c r="U27" s="392" t="s">
        <v>533</v>
      </c>
      <c r="V27" s="392" t="s">
        <v>534</v>
      </c>
      <c r="W27" s="392" t="s">
        <v>535</v>
      </c>
      <c r="X27" s="392" t="s">
        <v>536</v>
      </c>
      <c r="Y27" s="392" t="s">
        <v>537</v>
      </c>
      <c r="Z27" s="394" t="s">
        <v>538</v>
      </c>
    </row>
    <row r="28" spans="1:26" ht="14.1" customHeight="1" x14ac:dyDescent="0.2">
      <c r="A28" s="23">
        <v>1</v>
      </c>
      <c r="B28" s="388" t="s">
        <v>874</v>
      </c>
      <c r="C28" s="137" t="s">
        <v>875</v>
      </c>
      <c r="D28" s="385" t="s">
        <v>910</v>
      </c>
      <c r="E28" s="340" t="s">
        <v>910</v>
      </c>
      <c r="F28" s="334" t="s">
        <v>910</v>
      </c>
      <c r="G28" s="378" t="s">
        <v>910</v>
      </c>
      <c r="H28" s="341" t="s">
        <v>542</v>
      </c>
      <c r="I28" s="340" t="s">
        <v>539</v>
      </c>
      <c r="J28" s="340" t="s">
        <v>509</v>
      </c>
      <c r="K28" s="340" t="s">
        <v>509</v>
      </c>
      <c r="L28" s="340" t="s">
        <v>509</v>
      </c>
      <c r="M28" s="340" t="s">
        <v>509</v>
      </c>
      <c r="N28" s="340" t="s">
        <v>509</v>
      </c>
      <c r="O28" s="334" t="s">
        <v>509</v>
      </c>
      <c r="P28" s="383">
        <v>0.2</v>
      </c>
      <c r="Q28" s="334" t="s">
        <v>509</v>
      </c>
      <c r="R28" s="340" t="s">
        <v>910</v>
      </c>
      <c r="S28" s="378" t="s">
        <v>515</v>
      </c>
      <c r="T28" s="340" t="s">
        <v>540</v>
      </c>
      <c r="U28" s="340" t="s">
        <v>509</v>
      </c>
      <c r="V28" s="340" t="s">
        <v>509</v>
      </c>
      <c r="W28" s="340" t="s">
        <v>540</v>
      </c>
      <c r="X28" s="340" t="s">
        <v>910</v>
      </c>
      <c r="Y28" s="340" t="s">
        <v>910</v>
      </c>
      <c r="Z28" s="378" t="s">
        <v>541</v>
      </c>
    </row>
    <row r="29" spans="1:26" ht="14.1" customHeight="1" x14ac:dyDescent="0.2">
      <c r="A29" s="23">
        <v>2</v>
      </c>
      <c r="B29" s="388">
        <v>1007</v>
      </c>
      <c r="C29" s="137" t="s">
        <v>876</v>
      </c>
      <c r="D29" s="385" t="s">
        <v>910</v>
      </c>
      <c r="E29" s="340" t="s">
        <v>910</v>
      </c>
      <c r="F29" s="340" t="s">
        <v>910</v>
      </c>
      <c r="G29" s="378" t="s">
        <v>910</v>
      </c>
      <c r="H29" s="341" t="s">
        <v>542</v>
      </c>
      <c r="I29" s="340" t="s">
        <v>539</v>
      </c>
      <c r="J29" s="340" t="s">
        <v>509</v>
      </c>
      <c r="K29" s="340" t="s">
        <v>509</v>
      </c>
      <c r="L29" s="340" t="s">
        <v>509</v>
      </c>
      <c r="M29" s="340" t="s">
        <v>509</v>
      </c>
      <c r="N29" s="340" t="s">
        <v>509</v>
      </c>
      <c r="O29" s="340" t="s">
        <v>509</v>
      </c>
      <c r="P29" s="383">
        <v>0.7</v>
      </c>
      <c r="Q29" s="334">
        <v>0.2</v>
      </c>
      <c r="R29" s="334" t="s">
        <v>910</v>
      </c>
      <c r="S29" s="361">
        <v>1.1499999999999999</v>
      </c>
      <c r="T29" s="340" t="s">
        <v>540</v>
      </c>
      <c r="U29" s="340" t="s">
        <v>509</v>
      </c>
      <c r="V29" s="340" t="s">
        <v>509</v>
      </c>
      <c r="W29" s="340" t="s">
        <v>540</v>
      </c>
      <c r="X29" s="340" t="s">
        <v>910</v>
      </c>
      <c r="Y29" s="340" t="s">
        <v>910</v>
      </c>
      <c r="Z29" s="378" t="s">
        <v>541</v>
      </c>
    </row>
    <row r="30" spans="1:26" ht="14.1" customHeight="1" x14ac:dyDescent="0.2">
      <c r="A30" s="23">
        <v>3</v>
      </c>
      <c r="B30" s="388" t="s">
        <v>877</v>
      </c>
      <c r="C30" s="137" t="s">
        <v>747</v>
      </c>
      <c r="D30" s="385" t="s">
        <v>910</v>
      </c>
      <c r="E30" s="340" t="s">
        <v>910</v>
      </c>
      <c r="F30" s="334" t="s">
        <v>910</v>
      </c>
      <c r="G30" s="378" t="s">
        <v>910</v>
      </c>
      <c r="H30" s="341" t="s">
        <v>542</v>
      </c>
      <c r="I30" s="340" t="s">
        <v>539</v>
      </c>
      <c r="J30" s="340" t="s">
        <v>509</v>
      </c>
      <c r="K30" s="340" t="s">
        <v>509</v>
      </c>
      <c r="L30" s="340" t="s">
        <v>509</v>
      </c>
      <c r="M30" s="340" t="s">
        <v>509</v>
      </c>
      <c r="N30" s="340" t="s">
        <v>509</v>
      </c>
      <c r="O30" s="340" t="s">
        <v>509</v>
      </c>
      <c r="P30" s="383">
        <v>0.3</v>
      </c>
      <c r="Q30" s="334">
        <v>0.3</v>
      </c>
      <c r="R30" s="340" t="s">
        <v>910</v>
      </c>
      <c r="S30" s="361">
        <v>0.85</v>
      </c>
      <c r="T30" s="340" t="s">
        <v>540</v>
      </c>
      <c r="U30" s="340" t="s">
        <v>509</v>
      </c>
      <c r="V30" s="340" t="s">
        <v>509</v>
      </c>
      <c r="W30" s="340" t="s">
        <v>540</v>
      </c>
      <c r="X30" s="340" t="s">
        <v>910</v>
      </c>
      <c r="Y30" s="340" t="s">
        <v>910</v>
      </c>
      <c r="Z30" s="378" t="s">
        <v>541</v>
      </c>
    </row>
    <row r="31" spans="1:26" ht="14.1" customHeight="1" x14ac:dyDescent="0.2">
      <c r="A31" s="23">
        <v>4</v>
      </c>
      <c r="B31" s="388" t="s">
        <v>878</v>
      </c>
      <c r="C31" s="137" t="s">
        <v>879</v>
      </c>
      <c r="D31" s="385" t="s">
        <v>910</v>
      </c>
      <c r="E31" s="340" t="s">
        <v>910</v>
      </c>
      <c r="F31" s="340" t="s">
        <v>910</v>
      </c>
      <c r="G31" s="378" t="s">
        <v>910</v>
      </c>
      <c r="H31" s="341" t="s">
        <v>542</v>
      </c>
      <c r="I31" s="340" t="s">
        <v>539</v>
      </c>
      <c r="J31" s="340" t="s">
        <v>509</v>
      </c>
      <c r="K31" s="340" t="s">
        <v>509</v>
      </c>
      <c r="L31" s="340" t="s">
        <v>509</v>
      </c>
      <c r="M31" s="340" t="s">
        <v>509</v>
      </c>
      <c r="N31" s="340" t="s">
        <v>509</v>
      </c>
      <c r="O31" s="340" t="s">
        <v>509</v>
      </c>
      <c r="P31" s="383">
        <v>0.2</v>
      </c>
      <c r="Q31" s="334">
        <v>0.1</v>
      </c>
      <c r="R31" s="340" t="s">
        <v>910</v>
      </c>
      <c r="S31" s="378" t="s">
        <v>515</v>
      </c>
      <c r="T31" s="340" t="s">
        <v>540</v>
      </c>
      <c r="U31" s="340" t="s">
        <v>509</v>
      </c>
      <c r="V31" s="340" t="s">
        <v>509</v>
      </c>
      <c r="W31" s="340" t="s">
        <v>540</v>
      </c>
      <c r="X31" s="340" t="s">
        <v>910</v>
      </c>
      <c r="Y31" s="340" t="s">
        <v>910</v>
      </c>
      <c r="Z31" s="378" t="s">
        <v>541</v>
      </c>
    </row>
    <row r="32" spans="1:26" ht="14.1" customHeight="1" x14ac:dyDescent="0.2">
      <c r="A32" s="23">
        <v>5</v>
      </c>
      <c r="B32" s="388" t="s">
        <v>880</v>
      </c>
      <c r="C32" s="137" t="s">
        <v>511</v>
      </c>
      <c r="D32" s="385" t="s">
        <v>910</v>
      </c>
      <c r="E32" s="340" t="s">
        <v>910</v>
      </c>
      <c r="F32" s="340" t="s">
        <v>910</v>
      </c>
      <c r="G32" s="378" t="s">
        <v>910</v>
      </c>
      <c r="H32" s="341" t="s">
        <v>542</v>
      </c>
      <c r="I32" s="340" t="s">
        <v>539</v>
      </c>
      <c r="J32" s="340" t="s">
        <v>509</v>
      </c>
      <c r="K32" s="340" t="s">
        <v>509</v>
      </c>
      <c r="L32" s="340" t="s">
        <v>509</v>
      </c>
      <c r="M32" s="340" t="s">
        <v>509</v>
      </c>
      <c r="N32" s="340" t="s">
        <v>509</v>
      </c>
      <c r="O32" s="340" t="s">
        <v>509</v>
      </c>
      <c r="P32" s="385" t="s">
        <v>509</v>
      </c>
      <c r="Q32" s="340" t="s">
        <v>509</v>
      </c>
      <c r="R32" s="340" t="s">
        <v>910</v>
      </c>
      <c r="S32" s="361" t="s">
        <v>515</v>
      </c>
      <c r="T32" s="340" t="s">
        <v>540</v>
      </c>
      <c r="U32" s="340" t="s">
        <v>509</v>
      </c>
      <c r="V32" s="340" t="s">
        <v>509</v>
      </c>
      <c r="W32" s="340" t="s">
        <v>540</v>
      </c>
      <c r="X32" s="340" t="s">
        <v>910</v>
      </c>
      <c r="Y32" s="340" t="s">
        <v>910</v>
      </c>
      <c r="Z32" s="378" t="s">
        <v>541</v>
      </c>
    </row>
    <row r="33" spans="1:26" ht="14.1" customHeight="1" x14ac:dyDescent="0.2">
      <c r="A33" s="23">
        <v>6</v>
      </c>
      <c r="B33" s="388" t="s">
        <v>881</v>
      </c>
      <c r="C33" s="137" t="s">
        <v>882</v>
      </c>
      <c r="D33" s="385" t="s">
        <v>910</v>
      </c>
      <c r="E33" s="340" t="s">
        <v>910</v>
      </c>
      <c r="F33" s="340" t="s">
        <v>910</v>
      </c>
      <c r="G33" s="378" t="s">
        <v>910</v>
      </c>
      <c r="H33" s="341" t="s">
        <v>542</v>
      </c>
      <c r="I33" s="340" t="s">
        <v>539</v>
      </c>
      <c r="J33" s="340" t="s">
        <v>509</v>
      </c>
      <c r="K33" s="340" t="s">
        <v>509</v>
      </c>
      <c r="L33" s="340" t="s">
        <v>509</v>
      </c>
      <c r="M33" s="340" t="s">
        <v>509</v>
      </c>
      <c r="N33" s="340" t="s">
        <v>509</v>
      </c>
      <c r="O33" s="340" t="s">
        <v>509</v>
      </c>
      <c r="P33" s="383">
        <v>1.8</v>
      </c>
      <c r="Q33" s="334">
        <v>2.4</v>
      </c>
      <c r="R33" s="340" t="s">
        <v>910</v>
      </c>
      <c r="S33" s="361">
        <v>4.45</v>
      </c>
      <c r="T33" s="340" t="s">
        <v>540</v>
      </c>
      <c r="U33" s="340" t="s">
        <v>509</v>
      </c>
      <c r="V33" s="340" t="s">
        <v>509</v>
      </c>
      <c r="W33" s="340" t="s">
        <v>540</v>
      </c>
      <c r="X33" s="340" t="s">
        <v>910</v>
      </c>
      <c r="Y33" s="340" t="s">
        <v>910</v>
      </c>
      <c r="Z33" s="378" t="s">
        <v>541</v>
      </c>
    </row>
    <row r="34" spans="1:26" ht="14.1" customHeight="1" x14ac:dyDescent="0.2">
      <c r="A34" s="23">
        <v>7</v>
      </c>
      <c r="B34" s="388" t="s">
        <v>883</v>
      </c>
      <c r="C34" s="137" t="s">
        <v>884</v>
      </c>
      <c r="D34" s="385" t="s">
        <v>910</v>
      </c>
      <c r="E34" s="340" t="s">
        <v>910</v>
      </c>
      <c r="F34" s="340" t="s">
        <v>910</v>
      </c>
      <c r="G34" s="378" t="s">
        <v>910</v>
      </c>
      <c r="H34" s="341" t="s">
        <v>542</v>
      </c>
      <c r="I34" s="340" t="s">
        <v>539</v>
      </c>
      <c r="J34" s="340" t="s">
        <v>509</v>
      </c>
      <c r="K34" s="340" t="s">
        <v>509</v>
      </c>
      <c r="L34" s="340" t="s">
        <v>509</v>
      </c>
      <c r="M34" s="340" t="s">
        <v>509</v>
      </c>
      <c r="N34" s="340" t="s">
        <v>509</v>
      </c>
      <c r="O34" s="340" t="s">
        <v>509</v>
      </c>
      <c r="P34" s="383">
        <v>5</v>
      </c>
      <c r="Q34" s="334">
        <v>2.1</v>
      </c>
      <c r="R34" s="334">
        <v>1.1000000000000001</v>
      </c>
      <c r="S34" s="361">
        <v>8.1999999999999993</v>
      </c>
      <c r="T34" s="340" t="s">
        <v>540</v>
      </c>
      <c r="U34" s="340" t="s">
        <v>509</v>
      </c>
      <c r="V34" s="340" t="s">
        <v>509</v>
      </c>
      <c r="W34" s="340" t="s">
        <v>540</v>
      </c>
      <c r="X34" s="340" t="s">
        <v>910</v>
      </c>
      <c r="Y34" s="340" t="s">
        <v>910</v>
      </c>
      <c r="Z34" s="378" t="s">
        <v>541</v>
      </c>
    </row>
    <row r="35" spans="1:26" ht="14.1" customHeight="1" x14ac:dyDescent="0.2">
      <c r="A35" s="23">
        <v>8</v>
      </c>
      <c r="B35" s="388" t="s">
        <v>885</v>
      </c>
      <c r="C35" s="137" t="s">
        <v>886</v>
      </c>
      <c r="D35" s="385" t="s">
        <v>910</v>
      </c>
      <c r="E35" s="340" t="s">
        <v>910</v>
      </c>
      <c r="F35" s="340" t="s">
        <v>910</v>
      </c>
      <c r="G35" s="378" t="s">
        <v>910</v>
      </c>
      <c r="H35" s="341" t="s">
        <v>542</v>
      </c>
      <c r="I35" s="340" t="s">
        <v>539</v>
      </c>
      <c r="J35" s="340" t="s">
        <v>509</v>
      </c>
      <c r="K35" s="340" t="s">
        <v>509</v>
      </c>
      <c r="L35" s="340" t="s">
        <v>509</v>
      </c>
      <c r="M35" s="340" t="s">
        <v>509</v>
      </c>
      <c r="N35" s="340" t="s">
        <v>509</v>
      </c>
      <c r="O35" s="340" t="s">
        <v>509</v>
      </c>
      <c r="P35" s="385" t="s">
        <v>509</v>
      </c>
      <c r="Q35" s="340" t="s">
        <v>509</v>
      </c>
      <c r="R35" s="340" t="s">
        <v>910</v>
      </c>
      <c r="S35" s="361" t="s">
        <v>515</v>
      </c>
      <c r="T35" s="340" t="s">
        <v>540</v>
      </c>
      <c r="U35" s="340" t="s">
        <v>509</v>
      </c>
      <c r="V35" s="340" t="s">
        <v>509</v>
      </c>
      <c r="W35" s="340" t="s">
        <v>540</v>
      </c>
      <c r="X35" s="340" t="s">
        <v>910</v>
      </c>
      <c r="Y35" s="340" t="s">
        <v>910</v>
      </c>
      <c r="Z35" s="378" t="s">
        <v>541</v>
      </c>
    </row>
    <row r="36" spans="1:26" ht="14.1" customHeight="1" x14ac:dyDescent="0.2">
      <c r="A36" s="23">
        <v>9</v>
      </c>
      <c r="B36" s="388" t="s">
        <v>887</v>
      </c>
      <c r="C36" s="137" t="s">
        <v>888</v>
      </c>
      <c r="D36" s="385" t="s">
        <v>910</v>
      </c>
      <c r="E36" s="340" t="s">
        <v>910</v>
      </c>
      <c r="F36" s="334" t="s">
        <v>910</v>
      </c>
      <c r="G36" s="378" t="s">
        <v>910</v>
      </c>
      <c r="H36" s="341" t="s">
        <v>542</v>
      </c>
      <c r="I36" s="340" t="s">
        <v>539</v>
      </c>
      <c r="J36" s="340" t="s">
        <v>509</v>
      </c>
      <c r="K36" s="340" t="s">
        <v>509</v>
      </c>
      <c r="L36" s="340" t="s">
        <v>509</v>
      </c>
      <c r="M36" s="340" t="s">
        <v>509</v>
      </c>
      <c r="N36" s="340" t="s">
        <v>509</v>
      </c>
      <c r="O36" s="340" t="s">
        <v>509</v>
      </c>
      <c r="P36" s="383">
        <v>0.2</v>
      </c>
      <c r="Q36" s="334" t="s">
        <v>509</v>
      </c>
      <c r="R36" s="340" t="s">
        <v>910</v>
      </c>
      <c r="S36" s="378" t="s">
        <v>515</v>
      </c>
      <c r="T36" s="340" t="s">
        <v>540</v>
      </c>
      <c r="U36" s="340" t="s">
        <v>509</v>
      </c>
      <c r="V36" s="340" t="s">
        <v>509</v>
      </c>
      <c r="W36" s="340" t="s">
        <v>540</v>
      </c>
      <c r="X36" s="340" t="s">
        <v>910</v>
      </c>
      <c r="Y36" s="340" t="s">
        <v>910</v>
      </c>
      <c r="Z36" s="378" t="s">
        <v>541</v>
      </c>
    </row>
    <row r="37" spans="1:26" ht="14.1" customHeight="1" x14ac:dyDescent="0.2">
      <c r="A37" s="23">
        <v>10</v>
      </c>
      <c r="B37" s="388" t="s">
        <v>889</v>
      </c>
      <c r="C37" s="137" t="s">
        <v>935</v>
      </c>
      <c r="D37" s="385" t="s">
        <v>910</v>
      </c>
      <c r="E37" s="340" t="s">
        <v>910</v>
      </c>
      <c r="F37" s="334" t="s">
        <v>910</v>
      </c>
      <c r="G37" s="378" t="s">
        <v>910</v>
      </c>
      <c r="H37" s="341" t="s">
        <v>542</v>
      </c>
      <c r="I37" s="340" t="s">
        <v>539</v>
      </c>
      <c r="J37" s="340" t="s">
        <v>509</v>
      </c>
      <c r="K37" s="340" t="s">
        <v>509</v>
      </c>
      <c r="L37" s="340" t="s">
        <v>509</v>
      </c>
      <c r="M37" s="340" t="s">
        <v>509</v>
      </c>
      <c r="N37" s="340" t="s">
        <v>509</v>
      </c>
      <c r="O37" s="340" t="s">
        <v>509</v>
      </c>
      <c r="P37" s="383">
        <v>0.2</v>
      </c>
      <c r="Q37" s="334">
        <v>0.1</v>
      </c>
      <c r="R37" s="334" t="s">
        <v>910</v>
      </c>
      <c r="S37" s="378" t="s">
        <v>515</v>
      </c>
      <c r="T37" s="334" t="s">
        <v>540</v>
      </c>
      <c r="U37" s="334" t="s">
        <v>509</v>
      </c>
      <c r="V37" s="340" t="s">
        <v>509</v>
      </c>
      <c r="W37" s="334" t="s">
        <v>540</v>
      </c>
      <c r="X37" s="340" t="s">
        <v>910</v>
      </c>
      <c r="Y37" s="334" t="s">
        <v>910</v>
      </c>
      <c r="Z37" s="378" t="s">
        <v>541</v>
      </c>
    </row>
    <row r="38" spans="1:26" ht="14.1" customHeight="1" x14ac:dyDescent="0.2">
      <c r="A38" s="23">
        <v>11</v>
      </c>
      <c r="B38" s="388" t="s">
        <v>890</v>
      </c>
      <c r="C38" s="137" t="s">
        <v>891</v>
      </c>
      <c r="D38" s="385" t="s">
        <v>910</v>
      </c>
      <c r="E38" s="340" t="s">
        <v>910</v>
      </c>
      <c r="F38" s="340" t="s">
        <v>910</v>
      </c>
      <c r="G38" s="378" t="s">
        <v>910</v>
      </c>
      <c r="H38" s="341" t="s">
        <v>542</v>
      </c>
      <c r="I38" s="340" t="s">
        <v>539</v>
      </c>
      <c r="J38" s="340" t="s">
        <v>509</v>
      </c>
      <c r="K38" s="340" t="s">
        <v>509</v>
      </c>
      <c r="L38" s="340" t="s">
        <v>509</v>
      </c>
      <c r="M38" s="340" t="s">
        <v>509</v>
      </c>
      <c r="N38" s="340" t="s">
        <v>509</v>
      </c>
      <c r="O38" s="340" t="s">
        <v>509</v>
      </c>
      <c r="P38" s="383">
        <v>0.6</v>
      </c>
      <c r="Q38" s="334">
        <v>0.5</v>
      </c>
      <c r="R38" s="334" t="s">
        <v>910</v>
      </c>
      <c r="S38" s="361">
        <v>1.35</v>
      </c>
      <c r="T38" s="340" t="s">
        <v>540</v>
      </c>
      <c r="U38" s="340" t="s">
        <v>509</v>
      </c>
      <c r="V38" s="340" t="s">
        <v>509</v>
      </c>
      <c r="W38" s="340" t="s">
        <v>540</v>
      </c>
      <c r="X38" s="340" t="s">
        <v>910</v>
      </c>
      <c r="Y38" s="340" t="s">
        <v>910</v>
      </c>
      <c r="Z38" s="378" t="s">
        <v>541</v>
      </c>
    </row>
    <row r="39" spans="1:26" ht="14.1" customHeight="1" x14ac:dyDescent="0.2">
      <c r="A39" s="23">
        <v>12</v>
      </c>
      <c r="B39" s="388" t="s">
        <v>892</v>
      </c>
      <c r="C39" s="137" t="s">
        <v>512</v>
      </c>
      <c r="D39" s="385" t="s">
        <v>910</v>
      </c>
      <c r="E39" s="340" t="s">
        <v>910</v>
      </c>
      <c r="F39" s="340" t="s">
        <v>910</v>
      </c>
      <c r="G39" s="378" t="s">
        <v>910</v>
      </c>
      <c r="H39" s="341" t="s">
        <v>542</v>
      </c>
      <c r="I39" s="340" t="s">
        <v>539</v>
      </c>
      <c r="J39" s="340" t="s">
        <v>509</v>
      </c>
      <c r="K39" s="340" t="s">
        <v>509</v>
      </c>
      <c r="L39" s="340" t="s">
        <v>509</v>
      </c>
      <c r="M39" s="340" t="s">
        <v>509</v>
      </c>
      <c r="N39" s="340" t="s">
        <v>509</v>
      </c>
      <c r="O39" s="340" t="s">
        <v>509</v>
      </c>
      <c r="P39" s="383">
        <v>3.2</v>
      </c>
      <c r="Q39" s="334">
        <v>1.5</v>
      </c>
      <c r="R39" s="334">
        <v>1.3</v>
      </c>
      <c r="S39" s="361">
        <v>6</v>
      </c>
      <c r="T39" s="340" t="s">
        <v>540</v>
      </c>
      <c r="U39" s="340" t="s">
        <v>509</v>
      </c>
      <c r="V39" s="340" t="s">
        <v>509</v>
      </c>
      <c r="W39" s="340" t="s">
        <v>540</v>
      </c>
      <c r="X39" s="340" t="s">
        <v>910</v>
      </c>
      <c r="Y39" s="340" t="s">
        <v>910</v>
      </c>
      <c r="Z39" s="378" t="s">
        <v>541</v>
      </c>
    </row>
    <row r="40" spans="1:26" ht="14.1" customHeight="1" x14ac:dyDescent="0.2">
      <c r="A40" s="23">
        <v>13</v>
      </c>
      <c r="B40" s="388" t="s">
        <v>893</v>
      </c>
      <c r="C40" s="137" t="s">
        <v>894</v>
      </c>
      <c r="D40" s="385" t="s">
        <v>910</v>
      </c>
      <c r="E40" s="340" t="s">
        <v>910</v>
      </c>
      <c r="F40" s="340" t="s">
        <v>910</v>
      </c>
      <c r="G40" s="378" t="s">
        <v>910</v>
      </c>
      <c r="H40" s="341" t="s">
        <v>542</v>
      </c>
      <c r="I40" s="340" t="s">
        <v>539</v>
      </c>
      <c r="J40" s="340" t="s">
        <v>509</v>
      </c>
      <c r="K40" s="340" t="s">
        <v>509</v>
      </c>
      <c r="L40" s="340" t="s">
        <v>509</v>
      </c>
      <c r="M40" s="340" t="s">
        <v>509</v>
      </c>
      <c r="N40" s="340" t="s">
        <v>509</v>
      </c>
      <c r="O40" s="340" t="s">
        <v>509</v>
      </c>
      <c r="P40" s="383">
        <v>0.2</v>
      </c>
      <c r="Q40" s="340" t="s">
        <v>509</v>
      </c>
      <c r="R40" s="340" t="s">
        <v>910</v>
      </c>
      <c r="S40" s="378" t="s">
        <v>515</v>
      </c>
      <c r="T40" s="340" t="s">
        <v>540</v>
      </c>
      <c r="U40" s="340" t="s">
        <v>509</v>
      </c>
      <c r="V40" s="340" t="s">
        <v>509</v>
      </c>
      <c r="W40" s="340" t="s">
        <v>540</v>
      </c>
      <c r="X40" s="340" t="s">
        <v>910</v>
      </c>
      <c r="Y40" s="340" t="s">
        <v>910</v>
      </c>
      <c r="Z40" s="378" t="s">
        <v>541</v>
      </c>
    </row>
    <row r="41" spans="1:26" ht="14.1" customHeight="1" x14ac:dyDescent="0.2">
      <c r="A41" s="23">
        <v>14</v>
      </c>
      <c r="B41" s="388" t="s">
        <v>895</v>
      </c>
      <c r="C41" s="137" t="s">
        <v>513</v>
      </c>
      <c r="D41" s="385" t="s">
        <v>910</v>
      </c>
      <c r="E41" s="340" t="s">
        <v>910</v>
      </c>
      <c r="F41" s="334" t="s">
        <v>910</v>
      </c>
      <c r="G41" s="378" t="s">
        <v>910</v>
      </c>
      <c r="H41" s="341" t="s">
        <v>542</v>
      </c>
      <c r="I41" s="340" t="s">
        <v>539</v>
      </c>
      <c r="J41" s="340" t="s">
        <v>509</v>
      </c>
      <c r="K41" s="340" t="s">
        <v>509</v>
      </c>
      <c r="L41" s="340" t="s">
        <v>509</v>
      </c>
      <c r="M41" s="340" t="s">
        <v>509</v>
      </c>
      <c r="N41" s="340" t="s">
        <v>509</v>
      </c>
      <c r="O41" s="334">
        <v>0.1</v>
      </c>
      <c r="P41" s="383">
        <v>1.5</v>
      </c>
      <c r="Q41" s="334">
        <v>8.5</v>
      </c>
      <c r="R41" s="334">
        <v>0.5</v>
      </c>
      <c r="S41" s="361">
        <v>10.5</v>
      </c>
      <c r="T41" s="340" t="s">
        <v>540</v>
      </c>
      <c r="U41" s="340" t="s">
        <v>509</v>
      </c>
      <c r="V41" s="340" t="s">
        <v>509</v>
      </c>
      <c r="W41" s="340" t="s">
        <v>540</v>
      </c>
      <c r="X41" s="340" t="s">
        <v>910</v>
      </c>
      <c r="Y41" s="340" t="s">
        <v>910</v>
      </c>
      <c r="Z41" s="378" t="s">
        <v>541</v>
      </c>
    </row>
    <row r="42" spans="1:26" ht="14.1" customHeight="1" x14ac:dyDescent="0.2">
      <c r="A42" s="23">
        <v>15</v>
      </c>
      <c r="B42" s="388" t="s">
        <v>896</v>
      </c>
      <c r="C42" s="137" t="s">
        <v>514</v>
      </c>
      <c r="D42" s="385" t="s">
        <v>910</v>
      </c>
      <c r="E42" s="340" t="s">
        <v>910</v>
      </c>
      <c r="F42" s="340" t="s">
        <v>910</v>
      </c>
      <c r="G42" s="378" t="s">
        <v>910</v>
      </c>
      <c r="H42" s="341" t="s">
        <v>542</v>
      </c>
      <c r="I42" s="340" t="s">
        <v>539</v>
      </c>
      <c r="J42" s="340" t="s">
        <v>509</v>
      </c>
      <c r="K42" s="340" t="s">
        <v>509</v>
      </c>
      <c r="L42" s="340" t="s">
        <v>509</v>
      </c>
      <c r="M42" s="340" t="s">
        <v>509</v>
      </c>
      <c r="N42" s="340" t="s">
        <v>509</v>
      </c>
      <c r="O42" s="340" t="s">
        <v>509</v>
      </c>
      <c r="P42" s="385">
        <v>21</v>
      </c>
      <c r="Q42" s="340">
        <v>13</v>
      </c>
      <c r="R42" s="334">
        <v>5.6</v>
      </c>
      <c r="S42" s="361">
        <v>39.6</v>
      </c>
      <c r="T42" s="340" t="s">
        <v>540</v>
      </c>
      <c r="U42" s="340" t="s">
        <v>509</v>
      </c>
      <c r="V42" s="340" t="s">
        <v>509</v>
      </c>
      <c r="W42" s="340" t="s">
        <v>540</v>
      </c>
      <c r="X42" s="340" t="s">
        <v>910</v>
      </c>
      <c r="Y42" s="340" t="s">
        <v>910</v>
      </c>
      <c r="Z42" s="378" t="s">
        <v>541</v>
      </c>
    </row>
    <row r="43" spans="1:26" ht="14.1" customHeight="1" x14ac:dyDescent="0.2">
      <c r="A43" s="23">
        <v>16</v>
      </c>
      <c r="B43" s="388" t="s">
        <v>897</v>
      </c>
      <c r="C43" s="137" t="s">
        <v>748</v>
      </c>
      <c r="D43" s="385" t="s">
        <v>910</v>
      </c>
      <c r="E43" s="340" t="s">
        <v>910</v>
      </c>
      <c r="F43" s="340" t="s">
        <v>910</v>
      </c>
      <c r="G43" s="378" t="s">
        <v>910</v>
      </c>
      <c r="H43" s="341" t="s">
        <v>542</v>
      </c>
      <c r="I43" s="340" t="s">
        <v>539</v>
      </c>
      <c r="J43" s="340" t="s">
        <v>509</v>
      </c>
      <c r="K43" s="340" t="s">
        <v>509</v>
      </c>
      <c r="L43" s="340" t="s">
        <v>509</v>
      </c>
      <c r="M43" s="340" t="s">
        <v>509</v>
      </c>
      <c r="N43" s="340" t="s">
        <v>509</v>
      </c>
      <c r="O43" s="340" t="s">
        <v>509</v>
      </c>
      <c r="P43" s="383" t="s">
        <v>509</v>
      </c>
      <c r="Q43" s="334" t="s">
        <v>509</v>
      </c>
      <c r="R43" s="334" t="s">
        <v>910</v>
      </c>
      <c r="S43" s="361" t="s">
        <v>515</v>
      </c>
      <c r="T43" s="340" t="s">
        <v>540</v>
      </c>
      <c r="U43" s="340" t="s">
        <v>509</v>
      </c>
      <c r="V43" s="340" t="s">
        <v>509</v>
      </c>
      <c r="W43" s="340" t="s">
        <v>540</v>
      </c>
      <c r="X43" s="340" t="s">
        <v>910</v>
      </c>
      <c r="Y43" s="340" t="s">
        <v>910</v>
      </c>
      <c r="Z43" s="378" t="s">
        <v>541</v>
      </c>
    </row>
    <row r="44" spans="1:26" ht="14.1" customHeight="1" x14ac:dyDescent="0.2">
      <c r="A44" s="23">
        <v>17</v>
      </c>
      <c r="B44" s="388" t="s">
        <v>899</v>
      </c>
      <c r="C44" s="137" t="s">
        <v>749</v>
      </c>
      <c r="D44" s="385" t="s">
        <v>910</v>
      </c>
      <c r="E44" s="340" t="s">
        <v>910</v>
      </c>
      <c r="F44" s="340" t="s">
        <v>910</v>
      </c>
      <c r="G44" s="378" t="s">
        <v>910</v>
      </c>
      <c r="H44" s="341" t="s">
        <v>542</v>
      </c>
      <c r="I44" s="340" t="s">
        <v>539</v>
      </c>
      <c r="J44" s="340" t="s">
        <v>509</v>
      </c>
      <c r="K44" s="340" t="s">
        <v>509</v>
      </c>
      <c r="L44" s="340" t="s">
        <v>509</v>
      </c>
      <c r="M44" s="340" t="s">
        <v>509</v>
      </c>
      <c r="N44" s="340" t="s">
        <v>509</v>
      </c>
      <c r="O44" s="340" t="s">
        <v>509</v>
      </c>
      <c r="P44" s="383">
        <v>0.3</v>
      </c>
      <c r="Q44" s="334">
        <v>0.1</v>
      </c>
      <c r="R44" s="340" t="s">
        <v>910</v>
      </c>
      <c r="S44" s="361">
        <v>0.65</v>
      </c>
      <c r="T44" s="340" t="s">
        <v>540</v>
      </c>
      <c r="U44" s="340" t="s">
        <v>509</v>
      </c>
      <c r="V44" s="340" t="s">
        <v>509</v>
      </c>
      <c r="W44" s="340" t="s">
        <v>540</v>
      </c>
      <c r="X44" s="340" t="s">
        <v>910</v>
      </c>
      <c r="Y44" s="340" t="s">
        <v>910</v>
      </c>
      <c r="Z44" s="378" t="s">
        <v>541</v>
      </c>
    </row>
    <row r="45" spans="1:26" ht="14.1" customHeight="1" x14ac:dyDescent="0.2">
      <c r="A45" s="25">
        <v>18</v>
      </c>
      <c r="B45" s="389" t="s">
        <v>900</v>
      </c>
      <c r="C45" s="379" t="s">
        <v>750</v>
      </c>
      <c r="D45" s="386" t="s">
        <v>910</v>
      </c>
      <c r="E45" s="380" t="s">
        <v>910</v>
      </c>
      <c r="F45" s="357" t="s">
        <v>910</v>
      </c>
      <c r="G45" s="382" t="s">
        <v>910</v>
      </c>
      <c r="H45" s="381" t="s">
        <v>542</v>
      </c>
      <c r="I45" s="380" t="s">
        <v>539</v>
      </c>
      <c r="J45" s="380" t="s">
        <v>509</v>
      </c>
      <c r="K45" s="380" t="s">
        <v>509</v>
      </c>
      <c r="L45" s="380" t="s">
        <v>509</v>
      </c>
      <c r="M45" s="380" t="s">
        <v>509</v>
      </c>
      <c r="N45" s="380" t="s">
        <v>509</v>
      </c>
      <c r="O45" s="380" t="s">
        <v>509</v>
      </c>
      <c r="P45" s="398">
        <v>0.2</v>
      </c>
      <c r="Q45" s="357" t="s">
        <v>509</v>
      </c>
      <c r="R45" s="357" t="s">
        <v>910</v>
      </c>
      <c r="S45" s="382" t="s">
        <v>515</v>
      </c>
      <c r="T45" s="380" t="s">
        <v>540</v>
      </c>
      <c r="U45" s="380" t="s">
        <v>509</v>
      </c>
      <c r="V45" s="380" t="s">
        <v>509</v>
      </c>
      <c r="W45" s="380" t="s">
        <v>540</v>
      </c>
      <c r="X45" s="380" t="s">
        <v>910</v>
      </c>
      <c r="Y45" s="380" t="s">
        <v>910</v>
      </c>
      <c r="Z45" s="382" t="s">
        <v>541</v>
      </c>
    </row>
  </sheetData>
  <phoneticPr fontId="4" type="noConversion"/>
  <pageMargins left="0.75" right="0.75" top="1" bottom="1" header="0.5" footer="0.5"/>
  <pageSetup paperSize="8" orientation="landscape" horizontalDpi="4294967293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69"/>
  <sheetViews>
    <sheetView topLeftCell="A66" zoomScale="75" workbookViewId="0">
      <selection activeCell="V161" sqref="V161"/>
    </sheetView>
  </sheetViews>
  <sheetFormatPr defaultColWidth="6.85546875" defaultRowHeight="12" customHeight="1" x14ac:dyDescent="0.2"/>
  <cols>
    <col min="1" max="1" width="5.5703125" style="330" customWidth="1"/>
    <col min="2" max="2" width="6.85546875" style="328"/>
    <col min="3" max="3" width="37.140625" style="135" customWidth="1"/>
    <col min="4" max="4" width="16.42578125" style="136" customWidth="1"/>
    <col min="5" max="16" width="8.140625" style="330" customWidth="1"/>
    <col min="17" max="17" width="28.42578125" style="330" customWidth="1"/>
    <col min="18" max="16384" width="6.85546875" style="328"/>
  </cols>
  <sheetData>
    <row r="2" spans="1:17" ht="12" customHeight="1" x14ac:dyDescent="0.2">
      <c r="B2" s="422" t="s">
        <v>1285</v>
      </c>
    </row>
    <row r="4" spans="1:17" s="256" customFormat="1" ht="24.75" customHeight="1" x14ac:dyDescent="0.2">
      <c r="A4" s="457" t="s">
        <v>901</v>
      </c>
      <c r="B4" s="50" t="s">
        <v>852</v>
      </c>
      <c r="C4" s="332" t="s">
        <v>331</v>
      </c>
      <c r="D4" s="338" t="s">
        <v>1094</v>
      </c>
      <c r="E4" s="458" t="s">
        <v>905</v>
      </c>
      <c r="F4" s="459" t="s">
        <v>854</v>
      </c>
      <c r="G4" s="459" t="s">
        <v>855</v>
      </c>
      <c r="H4" s="460" t="s">
        <v>857</v>
      </c>
      <c r="I4" s="459" t="s">
        <v>858</v>
      </c>
      <c r="J4" s="459" t="s">
        <v>859</v>
      </c>
      <c r="K4" s="459" t="s">
        <v>860</v>
      </c>
      <c r="L4" s="461" t="s">
        <v>861</v>
      </c>
      <c r="M4" s="459" t="s">
        <v>866</v>
      </c>
      <c r="N4" s="459" t="s">
        <v>868</v>
      </c>
      <c r="O4" s="459" t="s">
        <v>873</v>
      </c>
      <c r="P4" s="50" t="s">
        <v>1286</v>
      </c>
      <c r="Q4" s="50" t="s">
        <v>1287</v>
      </c>
    </row>
    <row r="5" spans="1:17" ht="12" customHeight="1" x14ac:dyDescent="0.2">
      <c r="A5" s="352">
        <v>1</v>
      </c>
      <c r="B5" s="342">
        <v>185</v>
      </c>
      <c r="C5" s="137" t="s">
        <v>780</v>
      </c>
      <c r="D5" s="462" t="s">
        <v>1095</v>
      </c>
      <c r="E5" s="330" t="s">
        <v>1288</v>
      </c>
      <c r="F5" s="330" t="s">
        <v>1288</v>
      </c>
      <c r="G5" s="330" t="s">
        <v>1288</v>
      </c>
      <c r="H5" s="330" t="s">
        <v>1288</v>
      </c>
      <c r="I5" s="330" t="s">
        <v>1288</v>
      </c>
      <c r="J5" s="330" t="s">
        <v>1288</v>
      </c>
      <c r="K5" s="330" t="s">
        <v>1288</v>
      </c>
      <c r="L5" s="330" t="s">
        <v>1288</v>
      </c>
      <c r="M5" s="330" t="s">
        <v>1288</v>
      </c>
      <c r="N5" s="330" t="s">
        <v>1288</v>
      </c>
      <c r="O5" s="330" t="s">
        <v>1288</v>
      </c>
      <c r="P5" s="363" t="s">
        <v>1288</v>
      </c>
      <c r="Q5" s="342" t="s">
        <v>1289</v>
      </c>
    </row>
    <row r="6" spans="1:17" ht="12" customHeight="1" x14ac:dyDescent="0.2">
      <c r="A6" s="352">
        <v>2</v>
      </c>
      <c r="B6" s="342" t="s">
        <v>43</v>
      </c>
      <c r="C6" s="137" t="s">
        <v>783</v>
      </c>
      <c r="D6" s="52" t="s">
        <v>1095</v>
      </c>
      <c r="E6" s="330" t="s">
        <v>1288</v>
      </c>
      <c r="F6" s="330" t="s">
        <v>1290</v>
      </c>
      <c r="G6" s="330" t="s">
        <v>1288</v>
      </c>
      <c r="H6" s="330" t="s">
        <v>1288</v>
      </c>
      <c r="I6" s="330" t="s">
        <v>1288</v>
      </c>
      <c r="J6" s="330" t="s">
        <v>1288</v>
      </c>
      <c r="K6" s="330" t="s">
        <v>1288</v>
      </c>
      <c r="L6" s="330" t="s">
        <v>1288</v>
      </c>
      <c r="M6" s="330" t="s">
        <v>1290</v>
      </c>
      <c r="N6" s="330" t="s">
        <v>1290</v>
      </c>
      <c r="O6" s="330" t="s">
        <v>1288</v>
      </c>
      <c r="P6" s="363" t="s">
        <v>1290</v>
      </c>
      <c r="Q6" s="342" t="s">
        <v>1291</v>
      </c>
    </row>
    <row r="7" spans="1:17" ht="12" customHeight="1" x14ac:dyDescent="0.2">
      <c r="A7" s="352">
        <v>3</v>
      </c>
      <c r="B7" s="342" t="s">
        <v>47</v>
      </c>
      <c r="C7" s="137" t="s">
        <v>1088</v>
      </c>
      <c r="D7" s="462" t="s">
        <v>1095</v>
      </c>
      <c r="E7" s="330" t="s">
        <v>1288</v>
      </c>
      <c r="F7" s="330" t="s">
        <v>1288</v>
      </c>
      <c r="G7" s="330" t="s">
        <v>1290</v>
      </c>
      <c r="H7" s="330" t="s">
        <v>1288</v>
      </c>
      <c r="I7" s="330" t="s">
        <v>1288</v>
      </c>
      <c r="J7" s="330" t="s">
        <v>1288</v>
      </c>
      <c r="K7" s="330" t="s">
        <v>1288</v>
      </c>
      <c r="L7" s="330" t="s">
        <v>1288</v>
      </c>
      <c r="M7" s="330" t="s">
        <v>1288</v>
      </c>
      <c r="N7" s="330" t="s">
        <v>1290</v>
      </c>
      <c r="O7" s="330" t="s">
        <v>1288</v>
      </c>
      <c r="P7" s="363" t="s">
        <v>1290</v>
      </c>
      <c r="Q7" s="342" t="s">
        <v>1291</v>
      </c>
    </row>
    <row r="8" spans="1:17" ht="12" customHeight="1" x14ac:dyDescent="0.2">
      <c r="A8" s="352">
        <v>4</v>
      </c>
      <c r="B8" s="342" t="s">
        <v>49</v>
      </c>
      <c r="C8" s="137" t="s">
        <v>548</v>
      </c>
      <c r="D8" s="462" t="s">
        <v>1095</v>
      </c>
      <c r="E8" s="330" t="s">
        <v>1288</v>
      </c>
      <c r="F8" s="330" t="s">
        <v>1288</v>
      </c>
      <c r="G8" s="330" t="s">
        <v>1288</v>
      </c>
      <c r="H8" s="330" t="s">
        <v>1288</v>
      </c>
      <c r="I8" s="330" t="s">
        <v>1288</v>
      </c>
      <c r="J8" s="330" t="s">
        <v>1288</v>
      </c>
      <c r="K8" s="330" t="s">
        <v>1288</v>
      </c>
      <c r="L8" s="330" t="s">
        <v>1288</v>
      </c>
      <c r="M8" s="330" t="s">
        <v>1288</v>
      </c>
      <c r="N8" s="330" t="s">
        <v>1288</v>
      </c>
      <c r="O8" s="330" t="s">
        <v>1288</v>
      </c>
      <c r="P8" s="363" t="s">
        <v>1288</v>
      </c>
      <c r="Q8" s="342" t="s">
        <v>1289</v>
      </c>
    </row>
    <row r="9" spans="1:17" ht="12" customHeight="1" x14ac:dyDescent="0.2">
      <c r="A9" s="352">
        <v>5</v>
      </c>
      <c r="B9" s="342" t="s">
        <v>66</v>
      </c>
      <c r="C9" s="137" t="s">
        <v>785</v>
      </c>
      <c r="D9" s="462" t="s">
        <v>1095</v>
      </c>
      <c r="E9" s="330" t="s">
        <v>1288</v>
      </c>
      <c r="F9" s="330" t="s">
        <v>1288</v>
      </c>
      <c r="G9" s="330" t="s">
        <v>1290</v>
      </c>
      <c r="H9" s="330" t="s">
        <v>1288</v>
      </c>
      <c r="I9" s="330" t="s">
        <v>1288</v>
      </c>
      <c r="J9" s="330" t="s">
        <v>1288</v>
      </c>
      <c r="K9" s="330" t="s">
        <v>1288</v>
      </c>
      <c r="L9" s="330" t="s">
        <v>1288</v>
      </c>
      <c r="M9" s="330" t="s">
        <v>1290</v>
      </c>
      <c r="N9" s="330" t="s">
        <v>1290</v>
      </c>
      <c r="O9" s="330" t="s">
        <v>1292</v>
      </c>
      <c r="P9" s="363" t="s">
        <v>1292</v>
      </c>
      <c r="Q9" s="342" t="s">
        <v>1293</v>
      </c>
    </row>
    <row r="10" spans="1:17" ht="12" customHeight="1" x14ac:dyDescent="0.2">
      <c r="A10" s="352">
        <v>6</v>
      </c>
      <c r="B10" s="342" t="s">
        <v>69</v>
      </c>
      <c r="C10" s="137" t="s">
        <v>327</v>
      </c>
      <c r="D10" s="462" t="s">
        <v>1095</v>
      </c>
      <c r="E10" s="330" t="s">
        <v>1288</v>
      </c>
      <c r="F10" s="330" t="s">
        <v>1288</v>
      </c>
      <c r="G10" s="330" t="s">
        <v>1290</v>
      </c>
      <c r="H10" s="330" t="s">
        <v>1288</v>
      </c>
      <c r="I10" s="330" t="s">
        <v>1290</v>
      </c>
      <c r="J10" s="330" t="s">
        <v>1288</v>
      </c>
      <c r="K10" s="330" t="s">
        <v>1290</v>
      </c>
      <c r="L10" s="330" t="s">
        <v>1288</v>
      </c>
      <c r="M10" s="330" t="s">
        <v>1290</v>
      </c>
      <c r="N10" s="330" t="s">
        <v>1290</v>
      </c>
      <c r="O10" s="330" t="s">
        <v>1290</v>
      </c>
      <c r="P10" s="363" t="s">
        <v>1290</v>
      </c>
      <c r="Q10" s="342" t="s">
        <v>1291</v>
      </c>
    </row>
    <row r="11" spans="1:17" ht="12" customHeight="1" x14ac:dyDescent="0.2">
      <c r="A11" s="352">
        <v>7</v>
      </c>
      <c r="B11" s="342" t="s">
        <v>72</v>
      </c>
      <c r="C11" s="137" t="s">
        <v>787</v>
      </c>
      <c r="D11" s="462" t="s">
        <v>1095</v>
      </c>
      <c r="E11" s="330" t="s">
        <v>1288</v>
      </c>
      <c r="F11" s="330" t="s">
        <v>1288</v>
      </c>
      <c r="G11" s="330" t="s">
        <v>1288</v>
      </c>
      <c r="H11" s="330" t="s">
        <v>1288</v>
      </c>
      <c r="I11" s="330" t="s">
        <v>1288</v>
      </c>
      <c r="J11" s="330" t="s">
        <v>1288</v>
      </c>
      <c r="K11" s="330" t="s">
        <v>1288</v>
      </c>
      <c r="L11" s="330" t="s">
        <v>1288</v>
      </c>
      <c r="M11" s="330" t="s">
        <v>1288</v>
      </c>
      <c r="N11" s="330" t="s">
        <v>1288</v>
      </c>
      <c r="O11" s="330" t="s">
        <v>1288</v>
      </c>
      <c r="P11" s="363" t="s">
        <v>1288</v>
      </c>
      <c r="Q11" s="342" t="s">
        <v>1289</v>
      </c>
    </row>
    <row r="12" spans="1:17" ht="12" customHeight="1" x14ac:dyDescent="0.2">
      <c r="A12" s="352">
        <v>8</v>
      </c>
      <c r="B12" s="342" t="s">
        <v>77</v>
      </c>
      <c r="C12" s="137" t="s">
        <v>788</v>
      </c>
      <c r="D12" s="462" t="s">
        <v>1095</v>
      </c>
      <c r="E12" s="330" t="s">
        <v>1290</v>
      </c>
      <c r="F12" s="330" t="s">
        <v>1290</v>
      </c>
      <c r="G12" s="330" t="s">
        <v>1290</v>
      </c>
      <c r="H12" s="330" t="s">
        <v>1292</v>
      </c>
      <c r="I12" s="330" t="s">
        <v>1288</v>
      </c>
      <c r="J12" s="330" t="s">
        <v>1288</v>
      </c>
      <c r="K12" s="330" t="s">
        <v>1292</v>
      </c>
      <c r="L12" s="330" t="s">
        <v>1290</v>
      </c>
      <c r="M12" s="330" t="s">
        <v>1288</v>
      </c>
      <c r="N12" s="330" t="s">
        <v>1290</v>
      </c>
      <c r="O12" s="330" t="s">
        <v>1288</v>
      </c>
      <c r="P12" s="363" t="s">
        <v>1292</v>
      </c>
      <c r="Q12" s="342" t="s">
        <v>1293</v>
      </c>
    </row>
    <row r="13" spans="1:17" ht="12" customHeight="1" x14ac:dyDescent="0.2">
      <c r="A13" s="352">
        <v>9</v>
      </c>
      <c r="B13" s="342" t="s">
        <v>95</v>
      </c>
      <c r="C13" s="137" t="s">
        <v>985</v>
      </c>
      <c r="D13" s="462" t="s">
        <v>1095</v>
      </c>
      <c r="E13" s="330" t="s">
        <v>1288</v>
      </c>
      <c r="F13" s="330" t="s">
        <v>1288</v>
      </c>
      <c r="G13" s="330" t="s">
        <v>1288</v>
      </c>
      <c r="H13" s="330" t="s">
        <v>1288</v>
      </c>
      <c r="I13" s="330" t="s">
        <v>1288</v>
      </c>
      <c r="J13" s="330" t="s">
        <v>1288</v>
      </c>
      <c r="K13" s="330" t="s">
        <v>1288</v>
      </c>
      <c r="L13" s="330" t="s">
        <v>1288</v>
      </c>
      <c r="M13" s="330" t="s">
        <v>1288</v>
      </c>
      <c r="N13" s="330" t="s">
        <v>1288</v>
      </c>
      <c r="O13" s="330" t="s">
        <v>1288</v>
      </c>
      <c r="P13" s="363" t="s">
        <v>1288</v>
      </c>
      <c r="Q13" s="342" t="s">
        <v>1289</v>
      </c>
    </row>
    <row r="14" spans="1:17" ht="12" customHeight="1" x14ac:dyDescent="0.2">
      <c r="A14" s="352">
        <v>10</v>
      </c>
      <c r="B14" s="342" t="s">
        <v>96</v>
      </c>
      <c r="C14" s="137" t="s">
        <v>725</v>
      </c>
      <c r="D14" s="462" t="s">
        <v>1095</v>
      </c>
      <c r="E14" s="330" t="s">
        <v>1290</v>
      </c>
      <c r="F14" s="330" t="s">
        <v>1292</v>
      </c>
      <c r="G14" s="330" t="s">
        <v>1290</v>
      </c>
      <c r="H14" s="330" t="s">
        <v>1294</v>
      </c>
      <c r="I14" s="330" t="s">
        <v>1290</v>
      </c>
      <c r="J14" s="330" t="s">
        <v>1288</v>
      </c>
      <c r="K14" s="330" t="s">
        <v>1292</v>
      </c>
      <c r="L14" s="330" t="s">
        <v>1294</v>
      </c>
      <c r="M14" s="330" t="s">
        <v>1290</v>
      </c>
      <c r="N14" s="330" t="s">
        <v>1292</v>
      </c>
      <c r="O14" s="330" t="s">
        <v>1290</v>
      </c>
      <c r="P14" s="363" t="s">
        <v>1294</v>
      </c>
      <c r="Q14" s="342" t="s">
        <v>1295</v>
      </c>
    </row>
    <row r="15" spans="1:17" ht="12" customHeight="1" x14ac:dyDescent="0.2">
      <c r="A15" s="352">
        <v>11</v>
      </c>
      <c r="B15" s="342" t="s">
        <v>135</v>
      </c>
      <c r="C15" s="137" t="s">
        <v>999</v>
      </c>
      <c r="D15" s="462" t="s">
        <v>1095</v>
      </c>
      <c r="E15" s="330" t="s">
        <v>1288</v>
      </c>
      <c r="F15" s="330" t="s">
        <v>1288</v>
      </c>
      <c r="G15" s="330" t="s">
        <v>1288</v>
      </c>
      <c r="H15" s="330" t="s">
        <v>1288</v>
      </c>
      <c r="I15" s="330" t="s">
        <v>1288</v>
      </c>
      <c r="J15" s="330" t="s">
        <v>1288</v>
      </c>
      <c r="K15" s="330" t="s">
        <v>1288</v>
      </c>
      <c r="L15" s="330" t="s">
        <v>1288</v>
      </c>
      <c r="M15" s="330" t="s">
        <v>1290</v>
      </c>
      <c r="N15" s="330" t="s">
        <v>1290</v>
      </c>
      <c r="O15" s="330" t="s">
        <v>1288</v>
      </c>
      <c r="P15" s="363" t="s">
        <v>1290</v>
      </c>
      <c r="Q15" s="342" t="s">
        <v>1291</v>
      </c>
    </row>
    <row r="16" spans="1:17" ht="12" customHeight="1" x14ac:dyDescent="0.2">
      <c r="A16" s="352">
        <v>12</v>
      </c>
      <c r="B16" s="342" t="s">
        <v>139</v>
      </c>
      <c r="C16" s="137" t="s">
        <v>1002</v>
      </c>
      <c r="D16" s="462" t="s">
        <v>1095</v>
      </c>
      <c r="E16" s="330" t="s">
        <v>1288</v>
      </c>
      <c r="F16" s="330" t="s">
        <v>1288</v>
      </c>
      <c r="G16" s="330" t="s">
        <v>1288</v>
      </c>
      <c r="H16" s="330" t="s">
        <v>1288</v>
      </c>
      <c r="I16" s="330" t="s">
        <v>1288</v>
      </c>
      <c r="J16" s="330" t="s">
        <v>1288</v>
      </c>
      <c r="K16" s="330" t="s">
        <v>1288</v>
      </c>
      <c r="L16" s="330" t="s">
        <v>1288</v>
      </c>
      <c r="M16" s="330" t="s">
        <v>1290</v>
      </c>
      <c r="N16" s="330" t="s">
        <v>1290</v>
      </c>
      <c r="O16" s="330" t="s">
        <v>1288</v>
      </c>
      <c r="P16" s="363" t="s">
        <v>1290</v>
      </c>
      <c r="Q16" s="342" t="s">
        <v>1291</v>
      </c>
    </row>
    <row r="17" spans="1:17" ht="12" customHeight="1" x14ac:dyDescent="0.2">
      <c r="A17" s="352">
        <v>13</v>
      </c>
      <c r="B17" s="342" t="s">
        <v>140</v>
      </c>
      <c r="C17" s="137" t="s">
        <v>310</v>
      </c>
      <c r="D17" s="462" t="s">
        <v>1095</v>
      </c>
      <c r="E17" s="330" t="s">
        <v>1288</v>
      </c>
      <c r="F17" s="330" t="s">
        <v>1290</v>
      </c>
      <c r="G17" s="330" t="s">
        <v>1290</v>
      </c>
      <c r="H17" s="330" t="s">
        <v>1288</v>
      </c>
      <c r="I17" s="330" t="s">
        <v>1288</v>
      </c>
      <c r="J17" s="330" t="s">
        <v>1288</v>
      </c>
      <c r="K17" s="330" t="s">
        <v>1290</v>
      </c>
      <c r="L17" s="330" t="s">
        <v>1288</v>
      </c>
      <c r="M17" s="330" t="s">
        <v>1290</v>
      </c>
      <c r="N17" s="330" t="s">
        <v>1290</v>
      </c>
      <c r="O17" s="330" t="s">
        <v>1288</v>
      </c>
      <c r="P17" s="363" t="s">
        <v>1290</v>
      </c>
      <c r="Q17" s="342" t="s">
        <v>1291</v>
      </c>
    </row>
    <row r="18" spans="1:17" ht="12" customHeight="1" x14ac:dyDescent="0.2">
      <c r="A18" s="352">
        <v>14</v>
      </c>
      <c r="B18" s="342" t="s">
        <v>142</v>
      </c>
      <c r="C18" s="137" t="s">
        <v>1003</v>
      </c>
      <c r="D18" s="462" t="s">
        <v>1095</v>
      </c>
      <c r="E18" s="330" t="s">
        <v>1288</v>
      </c>
      <c r="F18" s="330" t="s">
        <v>1290</v>
      </c>
      <c r="G18" s="330" t="s">
        <v>1290</v>
      </c>
      <c r="H18" s="330" t="s">
        <v>1290</v>
      </c>
      <c r="I18" s="330" t="s">
        <v>1290</v>
      </c>
      <c r="J18" s="330" t="s">
        <v>1288</v>
      </c>
      <c r="K18" s="330" t="s">
        <v>1290</v>
      </c>
      <c r="L18" s="330" t="s">
        <v>1292</v>
      </c>
      <c r="M18" s="330" t="s">
        <v>1290</v>
      </c>
      <c r="N18" s="330" t="s">
        <v>1290</v>
      </c>
      <c r="O18" s="330" t="s">
        <v>1290</v>
      </c>
      <c r="P18" s="363" t="s">
        <v>1292</v>
      </c>
      <c r="Q18" s="342" t="s">
        <v>1293</v>
      </c>
    </row>
    <row r="19" spans="1:17" ht="12" customHeight="1" x14ac:dyDescent="0.2">
      <c r="A19" s="352">
        <v>15</v>
      </c>
      <c r="B19" s="342" t="s">
        <v>143</v>
      </c>
      <c r="C19" s="137" t="s">
        <v>797</v>
      </c>
      <c r="D19" s="462" t="s">
        <v>1095</v>
      </c>
      <c r="E19" s="330" t="s">
        <v>1288</v>
      </c>
      <c r="F19" s="330" t="s">
        <v>1288</v>
      </c>
      <c r="G19" s="330" t="s">
        <v>1290</v>
      </c>
      <c r="H19" s="330" t="s">
        <v>1288</v>
      </c>
      <c r="I19" s="330" t="s">
        <v>1288</v>
      </c>
      <c r="J19" s="330" t="s">
        <v>1288</v>
      </c>
      <c r="K19" s="330" t="s">
        <v>1288</v>
      </c>
      <c r="L19" s="330" t="s">
        <v>1288</v>
      </c>
      <c r="M19" s="330" t="s">
        <v>1290</v>
      </c>
      <c r="N19" s="330" t="s">
        <v>1288</v>
      </c>
      <c r="O19" s="330" t="s">
        <v>1288</v>
      </c>
      <c r="P19" s="363" t="s">
        <v>1290</v>
      </c>
      <c r="Q19" s="342" t="s">
        <v>1291</v>
      </c>
    </row>
    <row r="20" spans="1:17" ht="12" customHeight="1" x14ac:dyDescent="0.2">
      <c r="A20" s="352">
        <v>16</v>
      </c>
      <c r="B20" s="342" t="s">
        <v>154</v>
      </c>
      <c r="C20" s="137" t="s">
        <v>1123</v>
      </c>
      <c r="D20" s="462" t="s">
        <v>1095</v>
      </c>
      <c r="E20" s="330" t="s">
        <v>1288</v>
      </c>
      <c r="F20" s="330" t="s">
        <v>1288</v>
      </c>
      <c r="G20" s="330" t="s">
        <v>1290</v>
      </c>
      <c r="H20" s="330" t="s">
        <v>1288</v>
      </c>
      <c r="I20" s="330" t="s">
        <v>1288</v>
      </c>
      <c r="J20" s="330" t="s">
        <v>1288</v>
      </c>
      <c r="K20" s="330" t="s">
        <v>1288</v>
      </c>
      <c r="L20" s="330" t="s">
        <v>1288</v>
      </c>
      <c r="M20" s="330" t="s">
        <v>1290</v>
      </c>
      <c r="N20" s="330" t="s">
        <v>1288</v>
      </c>
      <c r="O20" s="330" t="s">
        <v>1288</v>
      </c>
      <c r="P20" s="363" t="s">
        <v>1290</v>
      </c>
      <c r="Q20" s="342" t="s">
        <v>1291</v>
      </c>
    </row>
    <row r="21" spans="1:17" ht="12" customHeight="1" x14ac:dyDescent="0.2">
      <c r="A21" s="352">
        <v>17</v>
      </c>
      <c r="B21" s="342" t="s">
        <v>159</v>
      </c>
      <c r="C21" s="137" t="s">
        <v>553</v>
      </c>
      <c r="D21" s="462" t="s">
        <v>1095</v>
      </c>
      <c r="E21" s="330" t="s">
        <v>1288</v>
      </c>
      <c r="F21" s="330" t="s">
        <v>1288</v>
      </c>
      <c r="G21" s="330" t="s">
        <v>1290</v>
      </c>
      <c r="H21" s="330" t="s">
        <v>1288</v>
      </c>
      <c r="I21" s="330" t="s">
        <v>1288</v>
      </c>
      <c r="J21" s="330" t="s">
        <v>1288</v>
      </c>
      <c r="K21" s="330" t="s">
        <v>1288</v>
      </c>
      <c r="L21" s="330" t="s">
        <v>1288</v>
      </c>
      <c r="M21" s="330" t="s">
        <v>1290</v>
      </c>
      <c r="N21" s="330" t="s">
        <v>1288</v>
      </c>
      <c r="O21" s="330" t="s">
        <v>1288</v>
      </c>
      <c r="P21" s="363" t="s">
        <v>1290</v>
      </c>
      <c r="Q21" s="342" t="s">
        <v>1291</v>
      </c>
    </row>
    <row r="22" spans="1:17" ht="12" customHeight="1" x14ac:dyDescent="0.2">
      <c r="A22" s="352">
        <v>18</v>
      </c>
      <c r="B22" s="342" t="s">
        <v>163</v>
      </c>
      <c r="C22" s="137" t="s">
        <v>1009</v>
      </c>
      <c r="D22" s="462" t="s">
        <v>1095</v>
      </c>
      <c r="E22" s="330" t="s">
        <v>1288</v>
      </c>
      <c r="F22" s="330" t="s">
        <v>1290</v>
      </c>
      <c r="G22" s="330" t="s">
        <v>1290</v>
      </c>
      <c r="H22" s="330" t="s">
        <v>1290</v>
      </c>
      <c r="I22" s="330" t="s">
        <v>1288</v>
      </c>
      <c r="J22" s="330" t="s">
        <v>1288</v>
      </c>
      <c r="K22" s="330" t="s">
        <v>1290</v>
      </c>
      <c r="L22" s="330" t="s">
        <v>1288</v>
      </c>
      <c r="M22" s="330" t="s">
        <v>1290</v>
      </c>
      <c r="N22" s="330" t="s">
        <v>1290</v>
      </c>
      <c r="O22" s="330" t="s">
        <v>1290</v>
      </c>
      <c r="P22" s="363" t="s">
        <v>1290</v>
      </c>
      <c r="Q22" s="342" t="s">
        <v>1291</v>
      </c>
    </row>
    <row r="23" spans="1:17" ht="12" customHeight="1" x14ac:dyDescent="0.2">
      <c r="A23" s="352">
        <v>19</v>
      </c>
      <c r="B23" s="342" t="s">
        <v>170</v>
      </c>
      <c r="C23" s="137" t="s">
        <v>801</v>
      </c>
      <c r="D23" s="462" t="s">
        <v>1095</v>
      </c>
      <c r="E23" s="330" t="s">
        <v>1288</v>
      </c>
      <c r="F23" s="330" t="s">
        <v>1288</v>
      </c>
      <c r="G23" s="330" t="s">
        <v>1288</v>
      </c>
      <c r="H23" s="330" t="s">
        <v>1288</v>
      </c>
      <c r="I23" s="330" t="s">
        <v>1288</v>
      </c>
      <c r="J23" s="330" t="s">
        <v>1288</v>
      </c>
      <c r="K23" s="330" t="s">
        <v>1288</v>
      </c>
      <c r="L23" s="330" t="s">
        <v>1288</v>
      </c>
      <c r="M23" s="330" t="s">
        <v>1288</v>
      </c>
      <c r="N23" s="330" t="s">
        <v>1288</v>
      </c>
      <c r="O23" s="330" t="s">
        <v>1288</v>
      </c>
      <c r="P23" s="363" t="s">
        <v>1288</v>
      </c>
      <c r="Q23" s="342" t="s">
        <v>1289</v>
      </c>
    </row>
    <row r="24" spans="1:17" ht="12" customHeight="1" x14ac:dyDescent="0.2">
      <c r="A24" s="352">
        <v>20</v>
      </c>
      <c r="B24" s="342" t="s">
        <v>171</v>
      </c>
      <c r="C24" s="137" t="s">
        <v>1013</v>
      </c>
      <c r="D24" s="462" t="s">
        <v>1095</v>
      </c>
      <c r="E24" s="330" t="s">
        <v>1288</v>
      </c>
      <c r="F24" s="330" t="s">
        <v>1290</v>
      </c>
      <c r="G24" s="330" t="s">
        <v>1288</v>
      </c>
      <c r="H24" s="330" t="s">
        <v>1290</v>
      </c>
      <c r="I24" s="330" t="s">
        <v>1288</v>
      </c>
      <c r="J24" s="330" t="s">
        <v>1288</v>
      </c>
      <c r="K24" s="330" t="s">
        <v>1288</v>
      </c>
      <c r="L24" s="330" t="s">
        <v>1288</v>
      </c>
      <c r="M24" s="330" t="s">
        <v>1288</v>
      </c>
      <c r="N24" s="330" t="s">
        <v>1290</v>
      </c>
      <c r="O24" s="330" t="s">
        <v>1288</v>
      </c>
      <c r="P24" s="363" t="s">
        <v>1290</v>
      </c>
      <c r="Q24" s="342" t="s">
        <v>1291</v>
      </c>
    </row>
    <row r="25" spans="1:17" ht="12" customHeight="1" x14ac:dyDescent="0.2">
      <c r="A25" s="352">
        <v>21</v>
      </c>
      <c r="B25" s="342" t="s">
        <v>178</v>
      </c>
      <c r="C25" s="137" t="s">
        <v>802</v>
      </c>
      <c r="D25" s="53" t="s">
        <v>1095</v>
      </c>
      <c r="E25" s="330" t="s">
        <v>1288</v>
      </c>
      <c r="F25" s="330" t="s">
        <v>1288</v>
      </c>
      <c r="G25" s="330" t="s">
        <v>1290</v>
      </c>
      <c r="H25" s="330" t="s">
        <v>1288</v>
      </c>
      <c r="I25" s="330" t="s">
        <v>1288</v>
      </c>
      <c r="J25" s="330" t="s">
        <v>1288</v>
      </c>
      <c r="K25" s="330" t="s">
        <v>1288</v>
      </c>
      <c r="L25" s="330" t="s">
        <v>1288</v>
      </c>
      <c r="M25" s="330" t="s">
        <v>1288</v>
      </c>
      <c r="N25" s="330" t="s">
        <v>1288</v>
      </c>
      <c r="O25" s="330" t="s">
        <v>1288</v>
      </c>
      <c r="P25" s="363" t="s">
        <v>1290</v>
      </c>
      <c r="Q25" s="342" t="s">
        <v>1291</v>
      </c>
    </row>
    <row r="26" spans="1:17" ht="12" customHeight="1" x14ac:dyDescent="0.2">
      <c r="A26" s="352">
        <v>22</v>
      </c>
      <c r="B26" s="342" t="s">
        <v>189</v>
      </c>
      <c r="C26" s="137" t="s">
        <v>805</v>
      </c>
      <c r="D26" s="462" t="s">
        <v>1095</v>
      </c>
      <c r="E26" s="330" t="s">
        <v>1288</v>
      </c>
      <c r="F26" s="330" t="s">
        <v>1288</v>
      </c>
      <c r="G26" s="330" t="s">
        <v>1288</v>
      </c>
      <c r="H26" s="330" t="s">
        <v>1288</v>
      </c>
      <c r="I26" s="330" t="s">
        <v>1288</v>
      </c>
      <c r="J26" s="330" t="s">
        <v>1288</v>
      </c>
      <c r="K26" s="330" t="s">
        <v>1288</v>
      </c>
      <c r="L26" s="330" t="s">
        <v>1288</v>
      </c>
      <c r="M26" s="330" t="s">
        <v>1288</v>
      </c>
      <c r="N26" s="330" t="s">
        <v>1288</v>
      </c>
      <c r="O26" s="330" t="s">
        <v>1288</v>
      </c>
      <c r="P26" s="363" t="s">
        <v>1288</v>
      </c>
      <c r="Q26" s="342" t="s">
        <v>1289</v>
      </c>
    </row>
    <row r="27" spans="1:17" ht="12" customHeight="1" x14ac:dyDescent="0.2">
      <c r="A27" s="352">
        <v>23</v>
      </c>
      <c r="B27" s="342" t="s">
        <v>216</v>
      </c>
      <c r="C27" s="137" t="s">
        <v>555</v>
      </c>
      <c r="D27" s="462" t="s">
        <v>1095</v>
      </c>
      <c r="E27" s="330" t="s">
        <v>1288</v>
      </c>
      <c r="F27" s="330" t="s">
        <v>1288</v>
      </c>
      <c r="G27" s="330" t="s">
        <v>1288</v>
      </c>
      <c r="H27" s="330" t="s">
        <v>1288</v>
      </c>
      <c r="I27" s="330" t="s">
        <v>1288</v>
      </c>
      <c r="J27" s="330" t="s">
        <v>1288</v>
      </c>
      <c r="K27" s="330" t="s">
        <v>1288</v>
      </c>
      <c r="L27" s="330" t="s">
        <v>1288</v>
      </c>
      <c r="M27" s="330" t="s">
        <v>1288</v>
      </c>
      <c r="N27" s="330" t="s">
        <v>1288</v>
      </c>
      <c r="O27" s="330" t="s">
        <v>1288</v>
      </c>
      <c r="P27" s="363" t="s">
        <v>1288</v>
      </c>
      <c r="Q27" s="342" t="s">
        <v>1289</v>
      </c>
    </row>
    <row r="28" spans="1:17" ht="12" customHeight="1" x14ac:dyDescent="0.2">
      <c r="A28" s="352">
        <v>24</v>
      </c>
      <c r="B28" s="342" t="s">
        <v>221</v>
      </c>
      <c r="C28" s="137" t="s">
        <v>729</v>
      </c>
      <c r="D28" s="462" t="s">
        <v>1095</v>
      </c>
      <c r="E28" s="330" t="s">
        <v>1288</v>
      </c>
      <c r="F28" s="330" t="s">
        <v>1288</v>
      </c>
      <c r="G28" s="330" t="s">
        <v>1288</v>
      </c>
      <c r="H28" s="330" t="s">
        <v>1288</v>
      </c>
      <c r="I28" s="330" t="s">
        <v>1288</v>
      </c>
      <c r="J28" s="330" t="s">
        <v>1288</v>
      </c>
      <c r="K28" s="330" t="s">
        <v>1288</v>
      </c>
      <c r="L28" s="330" t="s">
        <v>1288</v>
      </c>
      <c r="M28" s="330" t="s">
        <v>1288</v>
      </c>
      <c r="N28" s="330" t="s">
        <v>1288</v>
      </c>
      <c r="O28" s="330" t="s">
        <v>1288</v>
      </c>
      <c r="P28" s="363" t="s">
        <v>1288</v>
      </c>
      <c r="Q28" s="342" t="s">
        <v>1289</v>
      </c>
    </row>
    <row r="29" spans="1:17" ht="12" customHeight="1" x14ac:dyDescent="0.2">
      <c r="A29" s="352">
        <v>25</v>
      </c>
      <c r="B29" s="342" t="s">
        <v>224</v>
      </c>
      <c r="C29" s="137" t="s">
        <v>810</v>
      </c>
      <c r="D29" s="462" t="s">
        <v>1095</v>
      </c>
      <c r="E29" s="330" t="s">
        <v>1288</v>
      </c>
      <c r="F29" s="330" t="s">
        <v>1288</v>
      </c>
      <c r="G29" s="330" t="s">
        <v>1290</v>
      </c>
      <c r="H29" s="330" t="s">
        <v>1288</v>
      </c>
      <c r="I29" s="330" t="s">
        <v>1290</v>
      </c>
      <c r="J29" s="330" t="s">
        <v>1288</v>
      </c>
      <c r="K29" s="330" t="s">
        <v>1288</v>
      </c>
      <c r="L29" s="330" t="s">
        <v>1288</v>
      </c>
      <c r="M29" s="330" t="s">
        <v>1290</v>
      </c>
      <c r="N29" s="330" t="s">
        <v>1290</v>
      </c>
      <c r="O29" s="330" t="s">
        <v>1290</v>
      </c>
      <c r="P29" s="363" t="s">
        <v>1290</v>
      </c>
      <c r="Q29" s="342" t="s">
        <v>1291</v>
      </c>
    </row>
    <row r="30" spans="1:17" ht="12" customHeight="1" x14ac:dyDescent="0.2">
      <c r="A30" s="352">
        <v>26</v>
      </c>
      <c r="B30" s="342" t="s">
        <v>226</v>
      </c>
      <c r="C30" s="137" t="s">
        <v>1133</v>
      </c>
      <c r="D30" s="462" t="s">
        <v>1095</v>
      </c>
      <c r="E30" s="330" t="s">
        <v>1288</v>
      </c>
      <c r="F30" s="330" t="s">
        <v>1288</v>
      </c>
      <c r="G30" s="330" t="s">
        <v>1288</v>
      </c>
      <c r="H30" s="330" t="s">
        <v>1288</v>
      </c>
      <c r="I30" s="330" t="s">
        <v>1290</v>
      </c>
      <c r="J30" s="330" t="s">
        <v>1288</v>
      </c>
      <c r="K30" s="330" t="s">
        <v>1288</v>
      </c>
      <c r="L30" s="330" t="s">
        <v>1288</v>
      </c>
      <c r="M30" s="330" t="s">
        <v>1290</v>
      </c>
      <c r="N30" s="330" t="s">
        <v>1288</v>
      </c>
      <c r="O30" s="330" t="s">
        <v>1288</v>
      </c>
      <c r="P30" s="363" t="s">
        <v>1290</v>
      </c>
      <c r="Q30" s="342" t="s">
        <v>1291</v>
      </c>
    </row>
    <row r="31" spans="1:17" ht="12" customHeight="1" x14ac:dyDescent="0.2">
      <c r="A31" s="352">
        <v>27</v>
      </c>
      <c r="B31" s="342" t="s">
        <v>227</v>
      </c>
      <c r="C31" s="137" t="s">
        <v>1029</v>
      </c>
      <c r="D31" s="462" t="s">
        <v>1095</v>
      </c>
      <c r="E31" s="330" t="s">
        <v>1288</v>
      </c>
      <c r="F31" s="330" t="s">
        <v>1288</v>
      </c>
      <c r="G31" s="330" t="s">
        <v>1290</v>
      </c>
      <c r="H31" s="330" t="s">
        <v>1288</v>
      </c>
      <c r="I31" s="330" t="s">
        <v>1288</v>
      </c>
      <c r="J31" s="330" t="s">
        <v>1288</v>
      </c>
      <c r="K31" s="330" t="s">
        <v>1288</v>
      </c>
      <c r="L31" s="330" t="s">
        <v>1288</v>
      </c>
      <c r="M31" s="330" t="s">
        <v>1288</v>
      </c>
      <c r="N31" s="330" t="s">
        <v>1288</v>
      </c>
      <c r="O31" s="330" t="s">
        <v>1288</v>
      </c>
      <c r="P31" s="363" t="s">
        <v>1290</v>
      </c>
      <c r="Q31" s="342" t="s">
        <v>1291</v>
      </c>
    </row>
    <row r="32" spans="1:17" ht="12" customHeight="1" x14ac:dyDescent="0.2">
      <c r="A32" s="352">
        <v>28</v>
      </c>
      <c r="B32" s="342" t="s">
        <v>230</v>
      </c>
      <c r="C32" s="137" t="s">
        <v>557</v>
      </c>
      <c r="D32" s="462" t="s">
        <v>1095</v>
      </c>
      <c r="E32" s="330" t="s">
        <v>1288</v>
      </c>
      <c r="F32" s="330" t="s">
        <v>1288</v>
      </c>
      <c r="G32" s="330" t="s">
        <v>1288</v>
      </c>
      <c r="H32" s="330" t="s">
        <v>1288</v>
      </c>
      <c r="I32" s="330" t="s">
        <v>1288</v>
      </c>
      <c r="J32" s="330" t="s">
        <v>1288</v>
      </c>
      <c r="K32" s="330" t="s">
        <v>1288</v>
      </c>
      <c r="L32" s="330" t="s">
        <v>1288</v>
      </c>
      <c r="M32" s="330" t="s">
        <v>1288</v>
      </c>
      <c r="N32" s="330" t="s">
        <v>1288</v>
      </c>
      <c r="O32" s="330" t="s">
        <v>1288</v>
      </c>
      <c r="P32" s="363" t="s">
        <v>1288</v>
      </c>
      <c r="Q32" s="342" t="s">
        <v>1289</v>
      </c>
    </row>
    <row r="33" spans="1:17" ht="12" customHeight="1" x14ac:dyDescent="0.2">
      <c r="A33" s="352">
        <v>29</v>
      </c>
      <c r="B33" s="342" t="s">
        <v>262</v>
      </c>
      <c r="C33" s="137" t="s">
        <v>558</v>
      </c>
      <c r="D33" s="462" t="s">
        <v>1095</v>
      </c>
      <c r="E33" s="330" t="s">
        <v>1288</v>
      </c>
      <c r="F33" s="330" t="s">
        <v>1288</v>
      </c>
      <c r="G33" s="330" t="s">
        <v>1288</v>
      </c>
      <c r="H33" s="330" t="s">
        <v>1288</v>
      </c>
      <c r="I33" s="330" t="s">
        <v>1288</v>
      </c>
      <c r="J33" s="330" t="s">
        <v>1288</v>
      </c>
      <c r="K33" s="330" t="s">
        <v>1288</v>
      </c>
      <c r="L33" s="330" t="s">
        <v>1288</v>
      </c>
      <c r="M33" s="330" t="s">
        <v>1288</v>
      </c>
      <c r="N33" s="330" t="s">
        <v>1288</v>
      </c>
      <c r="O33" s="330" t="s">
        <v>1288</v>
      </c>
      <c r="P33" s="363" t="s">
        <v>1288</v>
      </c>
      <c r="Q33" s="342" t="s">
        <v>1289</v>
      </c>
    </row>
    <row r="34" spans="1:17" ht="12" customHeight="1" x14ac:dyDescent="0.2">
      <c r="A34" s="352">
        <v>30</v>
      </c>
      <c r="B34" s="342" t="s">
        <v>298</v>
      </c>
      <c r="C34" s="137" t="s">
        <v>1072</v>
      </c>
      <c r="D34" s="462" t="s">
        <v>1095</v>
      </c>
      <c r="E34" s="330" t="s">
        <v>1288</v>
      </c>
      <c r="F34" s="330" t="s">
        <v>1288</v>
      </c>
      <c r="G34" s="330" t="s">
        <v>1288</v>
      </c>
      <c r="H34" s="330" t="s">
        <v>1288</v>
      </c>
      <c r="I34" s="330" t="s">
        <v>1288</v>
      </c>
      <c r="J34" s="330" t="s">
        <v>1288</v>
      </c>
      <c r="K34" s="330" t="s">
        <v>1288</v>
      </c>
      <c r="L34" s="330" t="s">
        <v>1288</v>
      </c>
      <c r="M34" s="330" t="s">
        <v>1288</v>
      </c>
      <c r="N34" s="330" t="s">
        <v>1288</v>
      </c>
      <c r="O34" s="330" t="s">
        <v>1288</v>
      </c>
      <c r="P34" s="363" t="s">
        <v>1288</v>
      </c>
      <c r="Q34" s="342" t="s">
        <v>1289</v>
      </c>
    </row>
    <row r="35" spans="1:17" ht="12" customHeight="1" x14ac:dyDescent="0.2">
      <c r="A35" s="352">
        <v>31</v>
      </c>
      <c r="B35" s="342" t="s">
        <v>301</v>
      </c>
      <c r="C35" s="137" t="s">
        <v>559</v>
      </c>
      <c r="D35" s="462" t="s">
        <v>1095</v>
      </c>
      <c r="E35" s="330" t="s">
        <v>1288</v>
      </c>
      <c r="F35" s="330" t="s">
        <v>1288</v>
      </c>
      <c r="G35" s="330" t="s">
        <v>1288</v>
      </c>
      <c r="H35" s="330" t="s">
        <v>1288</v>
      </c>
      <c r="I35" s="330" t="s">
        <v>1288</v>
      </c>
      <c r="J35" s="330" t="s">
        <v>1288</v>
      </c>
      <c r="K35" s="330" t="s">
        <v>1290</v>
      </c>
      <c r="L35" s="330" t="s">
        <v>1288</v>
      </c>
      <c r="M35" s="330" t="s">
        <v>1288</v>
      </c>
      <c r="N35" s="330" t="s">
        <v>1288</v>
      </c>
      <c r="O35" s="330" t="s">
        <v>1288</v>
      </c>
      <c r="P35" s="363" t="s">
        <v>1290</v>
      </c>
      <c r="Q35" s="342" t="s">
        <v>1291</v>
      </c>
    </row>
    <row r="36" spans="1:17" ht="12" customHeight="1" x14ac:dyDescent="0.2">
      <c r="A36" s="352">
        <v>32</v>
      </c>
      <c r="B36" s="342" t="s">
        <v>223</v>
      </c>
      <c r="C36" s="137" t="s">
        <v>571</v>
      </c>
      <c r="D36" s="462" t="s">
        <v>306</v>
      </c>
      <c r="E36" s="330" t="s">
        <v>1288</v>
      </c>
      <c r="F36" s="330" t="s">
        <v>1288</v>
      </c>
      <c r="G36" s="330" t="s">
        <v>1288</v>
      </c>
      <c r="H36" s="330" t="s">
        <v>1288</v>
      </c>
      <c r="I36" s="330" t="s">
        <v>1288</v>
      </c>
      <c r="J36" s="330" t="s">
        <v>1288</v>
      </c>
      <c r="K36" s="330" t="s">
        <v>1288</v>
      </c>
      <c r="L36" s="330" t="s">
        <v>1288</v>
      </c>
      <c r="M36" s="330" t="s">
        <v>1288</v>
      </c>
      <c r="N36" s="330" t="s">
        <v>1288</v>
      </c>
      <c r="O36" s="330" t="s">
        <v>1288</v>
      </c>
      <c r="P36" s="363" t="s">
        <v>1288</v>
      </c>
      <c r="Q36" s="342" t="s">
        <v>1289</v>
      </c>
    </row>
    <row r="37" spans="1:17" ht="12" customHeight="1" x14ac:dyDescent="0.2">
      <c r="A37" s="352">
        <v>33</v>
      </c>
      <c r="B37" s="342" t="s">
        <v>50</v>
      </c>
      <c r="C37" s="137" t="s">
        <v>560</v>
      </c>
      <c r="D37" s="462" t="s">
        <v>306</v>
      </c>
      <c r="E37" s="330" t="s">
        <v>1288</v>
      </c>
      <c r="F37" s="330" t="s">
        <v>1288</v>
      </c>
      <c r="G37" s="330" t="s">
        <v>1288</v>
      </c>
      <c r="H37" s="330" t="s">
        <v>1288</v>
      </c>
      <c r="I37" s="330" t="s">
        <v>1288</v>
      </c>
      <c r="J37" s="330" t="s">
        <v>1288</v>
      </c>
      <c r="K37" s="330" t="s">
        <v>1288</v>
      </c>
      <c r="L37" s="330" t="s">
        <v>1288</v>
      </c>
      <c r="M37" s="330" t="s">
        <v>1288</v>
      </c>
      <c r="N37" s="330" t="s">
        <v>1288</v>
      </c>
      <c r="O37" s="330" t="s">
        <v>1288</v>
      </c>
      <c r="P37" s="363" t="s">
        <v>1288</v>
      </c>
      <c r="Q37" s="342" t="s">
        <v>1289</v>
      </c>
    </row>
    <row r="38" spans="1:17" ht="12" customHeight="1" x14ac:dyDescent="0.2">
      <c r="A38" s="352">
        <v>34</v>
      </c>
      <c r="B38" s="342" t="s">
        <v>81</v>
      </c>
      <c r="C38" s="137" t="s">
        <v>561</v>
      </c>
      <c r="D38" s="327" t="s">
        <v>306</v>
      </c>
      <c r="E38" s="330" t="s">
        <v>1288</v>
      </c>
      <c r="F38" s="330" t="s">
        <v>1288</v>
      </c>
      <c r="G38" s="330" t="s">
        <v>1288</v>
      </c>
      <c r="H38" s="330" t="s">
        <v>1288</v>
      </c>
      <c r="I38" s="330" t="s">
        <v>1288</v>
      </c>
      <c r="J38" s="330" t="s">
        <v>1288</v>
      </c>
      <c r="K38" s="330" t="s">
        <v>1288</v>
      </c>
      <c r="L38" s="330" t="s">
        <v>1288</v>
      </c>
      <c r="M38" s="330" t="s">
        <v>1288</v>
      </c>
      <c r="N38" s="330" t="s">
        <v>1288</v>
      </c>
      <c r="O38" s="330" t="s">
        <v>1288</v>
      </c>
      <c r="P38" s="363" t="s">
        <v>1288</v>
      </c>
      <c r="Q38" s="342" t="s">
        <v>1289</v>
      </c>
    </row>
    <row r="39" spans="1:17" ht="12" customHeight="1" x14ac:dyDescent="0.2">
      <c r="A39" s="352">
        <v>35</v>
      </c>
      <c r="B39" s="342" t="s">
        <v>82</v>
      </c>
      <c r="C39" s="137" t="s">
        <v>562</v>
      </c>
      <c r="D39" s="462" t="s">
        <v>306</v>
      </c>
      <c r="E39" s="330" t="s">
        <v>1288</v>
      </c>
      <c r="F39" s="330" t="s">
        <v>1288</v>
      </c>
      <c r="G39" s="330" t="s">
        <v>1288</v>
      </c>
      <c r="H39" s="330" t="s">
        <v>1288</v>
      </c>
      <c r="I39" s="330" t="s">
        <v>1288</v>
      </c>
      <c r="J39" s="330" t="s">
        <v>1288</v>
      </c>
      <c r="K39" s="330" t="s">
        <v>1288</v>
      </c>
      <c r="L39" s="330" t="s">
        <v>1288</v>
      </c>
      <c r="M39" s="330" t="s">
        <v>1288</v>
      </c>
      <c r="N39" s="330" t="s">
        <v>1288</v>
      </c>
      <c r="O39" s="330" t="s">
        <v>1288</v>
      </c>
      <c r="P39" s="363" t="s">
        <v>1288</v>
      </c>
      <c r="Q39" s="342" t="s">
        <v>1289</v>
      </c>
    </row>
    <row r="40" spans="1:17" ht="12" customHeight="1" x14ac:dyDescent="0.2">
      <c r="A40" s="352">
        <v>36</v>
      </c>
      <c r="B40" s="342" t="s">
        <v>99</v>
      </c>
      <c r="C40" s="137" t="s">
        <v>563</v>
      </c>
      <c r="D40" s="462" t="s">
        <v>306</v>
      </c>
      <c r="E40" s="330" t="s">
        <v>1288</v>
      </c>
      <c r="F40" s="330" t="s">
        <v>1288</v>
      </c>
      <c r="G40" s="330" t="s">
        <v>1288</v>
      </c>
      <c r="H40" s="330" t="s">
        <v>1288</v>
      </c>
      <c r="I40" s="330" t="s">
        <v>1288</v>
      </c>
      <c r="J40" s="330" t="s">
        <v>1288</v>
      </c>
      <c r="K40" s="330" t="s">
        <v>1288</v>
      </c>
      <c r="L40" s="330" t="s">
        <v>1288</v>
      </c>
      <c r="M40" s="330" t="s">
        <v>1288</v>
      </c>
      <c r="N40" s="330" t="s">
        <v>1288</v>
      </c>
      <c r="O40" s="330" t="s">
        <v>1288</v>
      </c>
      <c r="P40" s="363" t="s">
        <v>1288</v>
      </c>
      <c r="Q40" s="342" t="s">
        <v>1289</v>
      </c>
    </row>
    <row r="41" spans="1:17" ht="12" customHeight="1" x14ac:dyDescent="0.2">
      <c r="A41" s="352">
        <v>37</v>
      </c>
      <c r="B41" s="342" t="s">
        <v>129</v>
      </c>
      <c r="C41" s="137" t="s">
        <v>995</v>
      </c>
      <c r="D41" s="327" t="s">
        <v>306</v>
      </c>
      <c r="E41" s="330" t="s">
        <v>1288</v>
      </c>
      <c r="F41" s="330" t="s">
        <v>1288</v>
      </c>
      <c r="G41" s="330" t="s">
        <v>1288</v>
      </c>
      <c r="H41" s="330" t="s">
        <v>1288</v>
      </c>
      <c r="I41" s="330" t="s">
        <v>1288</v>
      </c>
      <c r="J41" s="330" t="s">
        <v>1288</v>
      </c>
      <c r="K41" s="330" t="s">
        <v>1288</v>
      </c>
      <c r="L41" s="330" t="s">
        <v>1288</v>
      </c>
      <c r="M41" s="330" t="s">
        <v>1288</v>
      </c>
      <c r="N41" s="330" t="s">
        <v>1288</v>
      </c>
      <c r="O41" s="330" t="s">
        <v>1288</v>
      </c>
      <c r="P41" s="363" t="s">
        <v>1288</v>
      </c>
      <c r="Q41" s="342" t="s">
        <v>1289</v>
      </c>
    </row>
    <row r="42" spans="1:17" ht="12" customHeight="1" x14ac:dyDescent="0.2">
      <c r="A42" s="352">
        <v>38</v>
      </c>
      <c r="B42" s="342" t="s">
        <v>203</v>
      </c>
      <c r="C42" s="137" t="s">
        <v>565</v>
      </c>
      <c r="D42" s="462" t="s">
        <v>306</v>
      </c>
      <c r="E42" s="330" t="s">
        <v>1288</v>
      </c>
      <c r="F42" s="330" t="s">
        <v>1288</v>
      </c>
      <c r="G42" s="330" t="s">
        <v>1290</v>
      </c>
      <c r="H42" s="330" t="s">
        <v>1288</v>
      </c>
      <c r="I42" s="330" t="s">
        <v>1288</v>
      </c>
      <c r="J42" s="330" t="s">
        <v>1288</v>
      </c>
      <c r="K42" s="330" t="s">
        <v>1290</v>
      </c>
      <c r="L42" s="330" t="s">
        <v>1288</v>
      </c>
      <c r="M42" s="330" t="s">
        <v>1290</v>
      </c>
      <c r="N42" s="330" t="s">
        <v>1288</v>
      </c>
      <c r="O42" s="330" t="s">
        <v>1288</v>
      </c>
      <c r="P42" s="363" t="s">
        <v>1290</v>
      </c>
      <c r="Q42" s="342" t="s">
        <v>1291</v>
      </c>
    </row>
    <row r="43" spans="1:17" ht="12" customHeight="1" x14ac:dyDescent="0.2">
      <c r="A43" s="352">
        <v>39</v>
      </c>
      <c r="B43" s="342" t="s">
        <v>272</v>
      </c>
      <c r="C43" s="137" t="s">
        <v>817</v>
      </c>
      <c r="D43" s="462" t="s">
        <v>306</v>
      </c>
      <c r="E43" s="330" t="s">
        <v>1288</v>
      </c>
      <c r="F43" s="330" t="s">
        <v>1288</v>
      </c>
      <c r="G43" s="330" t="s">
        <v>1288</v>
      </c>
      <c r="H43" s="330" t="s">
        <v>1288</v>
      </c>
      <c r="I43" s="330" t="s">
        <v>1288</v>
      </c>
      <c r="J43" s="330" t="s">
        <v>1288</v>
      </c>
      <c r="K43" s="330" t="s">
        <v>1288</v>
      </c>
      <c r="L43" s="330" t="s">
        <v>1288</v>
      </c>
      <c r="M43" s="330" t="s">
        <v>1288</v>
      </c>
      <c r="N43" s="330" t="s">
        <v>1288</v>
      </c>
      <c r="O43" s="330" t="s">
        <v>1288</v>
      </c>
      <c r="P43" s="363" t="s">
        <v>1288</v>
      </c>
      <c r="Q43" s="342" t="s">
        <v>1289</v>
      </c>
    </row>
    <row r="44" spans="1:17" ht="12" customHeight="1" x14ac:dyDescent="0.2">
      <c r="A44" s="352">
        <v>40</v>
      </c>
      <c r="B44" s="342" t="s">
        <v>277</v>
      </c>
      <c r="C44" s="137" t="s">
        <v>566</v>
      </c>
      <c r="D44" s="462" t="s">
        <v>306</v>
      </c>
      <c r="E44" s="330" t="s">
        <v>1288</v>
      </c>
      <c r="F44" s="330" t="s">
        <v>1288</v>
      </c>
      <c r="G44" s="330" t="s">
        <v>1288</v>
      </c>
      <c r="H44" s="330" t="s">
        <v>1288</v>
      </c>
      <c r="I44" s="330" t="s">
        <v>1288</v>
      </c>
      <c r="J44" s="330" t="s">
        <v>1288</v>
      </c>
      <c r="K44" s="330" t="s">
        <v>1288</v>
      </c>
      <c r="L44" s="330" t="s">
        <v>1288</v>
      </c>
      <c r="M44" s="330" t="s">
        <v>1288</v>
      </c>
      <c r="N44" s="330" t="s">
        <v>1288</v>
      </c>
      <c r="O44" s="330" t="s">
        <v>1288</v>
      </c>
      <c r="P44" s="363" t="s">
        <v>1288</v>
      </c>
      <c r="Q44" s="342" t="s">
        <v>1289</v>
      </c>
    </row>
    <row r="45" spans="1:17" ht="12" customHeight="1" x14ac:dyDescent="0.2">
      <c r="A45" s="352">
        <v>41</v>
      </c>
      <c r="B45" s="342" t="s">
        <v>282</v>
      </c>
      <c r="C45" s="137" t="s">
        <v>1063</v>
      </c>
      <c r="D45" s="462" t="s">
        <v>306</v>
      </c>
      <c r="E45" s="330" t="s">
        <v>1288</v>
      </c>
      <c r="F45" s="330" t="s">
        <v>1288</v>
      </c>
      <c r="G45" s="330" t="s">
        <v>1288</v>
      </c>
      <c r="H45" s="330" t="s">
        <v>1288</v>
      </c>
      <c r="I45" s="330" t="s">
        <v>1288</v>
      </c>
      <c r="J45" s="330" t="s">
        <v>1288</v>
      </c>
      <c r="K45" s="330" t="s">
        <v>1288</v>
      </c>
      <c r="L45" s="330" t="s">
        <v>1288</v>
      </c>
      <c r="M45" s="330" t="s">
        <v>1288</v>
      </c>
      <c r="N45" s="330" t="s">
        <v>1288</v>
      </c>
      <c r="O45" s="330" t="s">
        <v>1288</v>
      </c>
      <c r="P45" s="363" t="s">
        <v>1288</v>
      </c>
      <c r="Q45" s="342" t="s">
        <v>1289</v>
      </c>
    </row>
    <row r="46" spans="1:17" ht="12" customHeight="1" x14ac:dyDescent="0.2">
      <c r="A46" s="352">
        <v>42</v>
      </c>
      <c r="B46" s="342" t="s">
        <v>288</v>
      </c>
      <c r="C46" s="137" t="s">
        <v>1068</v>
      </c>
      <c r="D46" s="53" t="s">
        <v>306</v>
      </c>
      <c r="E46" s="330" t="s">
        <v>1288</v>
      </c>
      <c r="F46" s="330" t="s">
        <v>1288</v>
      </c>
      <c r="G46" s="330" t="s">
        <v>1288</v>
      </c>
      <c r="H46" s="330" t="s">
        <v>1288</v>
      </c>
      <c r="I46" s="330" t="s">
        <v>1288</v>
      </c>
      <c r="J46" s="330" t="s">
        <v>1288</v>
      </c>
      <c r="K46" s="330" t="s">
        <v>1288</v>
      </c>
      <c r="L46" s="330" t="s">
        <v>1288</v>
      </c>
      <c r="M46" s="330" t="s">
        <v>1288</v>
      </c>
      <c r="N46" s="330" t="s">
        <v>1288</v>
      </c>
      <c r="O46" s="330" t="s">
        <v>1288</v>
      </c>
      <c r="P46" s="363" t="s">
        <v>1288</v>
      </c>
      <c r="Q46" s="342" t="s">
        <v>1289</v>
      </c>
    </row>
    <row r="47" spans="1:17" ht="12" customHeight="1" x14ac:dyDescent="0.2">
      <c r="A47" s="352">
        <v>43</v>
      </c>
      <c r="B47" s="342" t="s">
        <v>53</v>
      </c>
      <c r="C47" s="137" t="s">
        <v>967</v>
      </c>
      <c r="D47" s="462" t="s">
        <v>1101</v>
      </c>
      <c r="E47" s="330" t="s">
        <v>1288</v>
      </c>
      <c r="F47" s="330" t="s">
        <v>1288</v>
      </c>
      <c r="G47" s="330" t="s">
        <v>1288</v>
      </c>
      <c r="H47" s="330" t="s">
        <v>1288</v>
      </c>
      <c r="I47" s="330" t="s">
        <v>1288</v>
      </c>
      <c r="J47" s="330" t="s">
        <v>1288</v>
      </c>
      <c r="K47" s="330" t="s">
        <v>1288</v>
      </c>
      <c r="L47" s="330" t="s">
        <v>1288</v>
      </c>
      <c r="M47" s="330" t="s">
        <v>1288</v>
      </c>
      <c r="N47" s="330" t="s">
        <v>1288</v>
      </c>
      <c r="O47" s="330" t="s">
        <v>1288</v>
      </c>
      <c r="P47" s="363" t="s">
        <v>1288</v>
      </c>
      <c r="Q47" s="342" t="s">
        <v>1289</v>
      </c>
    </row>
    <row r="48" spans="1:17" ht="12" customHeight="1" x14ac:dyDescent="0.2">
      <c r="A48" s="352">
        <v>44</v>
      </c>
      <c r="B48" s="342" t="s">
        <v>55</v>
      </c>
      <c r="C48" s="137" t="s">
        <v>969</v>
      </c>
      <c r="D48" s="462" t="s">
        <v>1101</v>
      </c>
      <c r="E48" s="330" t="s">
        <v>1288</v>
      </c>
      <c r="F48" s="330" t="s">
        <v>1288</v>
      </c>
      <c r="G48" s="330" t="s">
        <v>1288</v>
      </c>
      <c r="H48" s="330" t="s">
        <v>1288</v>
      </c>
      <c r="I48" s="330" t="s">
        <v>1288</v>
      </c>
      <c r="J48" s="330" t="s">
        <v>1288</v>
      </c>
      <c r="K48" s="330" t="s">
        <v>1288</v>
      </c>
      <c r="L48" s="330" t="s">
        <v>1288</v>
      </c>
      <c r="M48" s="330" t="s">
        <v>1288</v>
      </c>
      <c r="N48" s="330" t="s">
        <v>1288</v>
      </c>
      <c r="O48" s="330" t="s">
        <v>1288</v>
      </c>
      <c r="P48" s="363" t="s">
        <v>1288</v>
      </c>
      <c r="Q48" s="342" t="s">
        <v>1289</v>
      </c>
    </row>
    <row r="49" spans="1:17" ht="12" customHeight="1" x14ac:dyDescent="0.2">
      <c r="A49" s="352">
        <v>45</v>
      </c>
      <c r="B49" s="342" t="s">
        <v>57</v>
      </c>
      <c r="C49" s="137" t="s">
        <v>971</v>
      </c>
      <c r="D49" s="462" t="s">
        <v>1101</v>
      </c>
      <c r="E49" s="330" t="s">
        <v>1288</v>
      </c>
      <c r="F49" s="330" t="s">
        <v>1288</v>
      </c>
      <c r="G49" s="330" t="s">
        <v>1290</v>
      </c>
      <c r="H49" s="330" t="s">
        <v>1288</v>
      </c>
      <c r="I49" s="330" t="s">
        <v>1288</v>
      </c>
      <c r="J49" s="330" t="s">
        <v>1288</v>
      </c>
      <c r="K49" s="330" t="s">
        <v>1288</v>
      </c>
      <c r="L49" s="330" t="s">
        <v>1288</v>
      </c>
      <c r="M49" s="330" t="s">
        <v>1288</v>
      </c>
      <c r="N49" s="330" t="s">
        <v>1288</v>
      </c>
      <c r="O49" s="330" t="s">
        <v>1288</v>
      </c>
      <c r="P49" s="363" t="s">
        <v>1290</v>
      </c>
      <c r="Q49" s="342" t="s">
        <v>1291</v>
      </c>
    </row>
    <row r="50" spans="1:17" ht="12" customHeight="1" x14ac:dyDescent="0.2">
      <c r="A50" s="352">
        <v>46</v>
      </c>
      <c r="B50" s="342" t="s">
        <v>58</v>
      </c>
      <c r="C50" s="137" t="s">
        <v>972</v>
      </c>
      <c r="D50" s="462" t="s">
        <v>1101</v>
      </c>
      <c r="E50" s="330" t="s">
        <v>1288</v>
      </c>
      <c r="F50" s="330" t="s">
        <v>1288</v>
      </c>
      <c r="G50" s="330" t="s">
        <v>1288</v>
      </c>
      <c r="H50" s="330" t="s">
        <v>1288</v>
      </c>
      <c r="I50" s="330" t="s">
        <v>1288</v>
      </c>
      <c r="J50" s="330" t="s">
        <v>1288</v>
      </c>
      <c r="K50" s="330" t="s">
        <v>1288</v>
      </c>
      <c r="L50" s="330" t="s">
        <v>1288</v>
      </c>
      <c r="M50" s="330" t="s">
        <v>1288</v>
      </c>
      <c r="N50" s="330" t="s">
        <v>1288</v>
      </c>
      <c r="O50" s="330" t="s">
        <v>1288</v>
      </c>
      <c r="P50" s="363" t="s">
        <v>1288</v>
      </c>
      <c r="Q50" s="342" t="s">
        <v>1289</v>
      </c>
    </row>
    <row r="51" spans="1:17" ht="12" customHeight="1" x14ac:dyDescent="0.2">
      <c r="A51" s="352">
        <v>47</v>
      </c>
      <c r="B51" s="342" t="s">
        <v>61</v>
      </c>
      <c r="C51" s="137" t="s">
        <v>975</v>
      </c>
      <c r="D51" s="462" t="s">
        <v>1101</v>
      </c>
      <c r="E51" s="330" t="s">
        <v>1288</v>
      </c>
      <c r="F51" s="330" t="s">
        <v>1288</v>
      </c>
      <c r="G51" s="330" t="s">
        <v>1288</v>
      </c>
      <c r="H51" s="330" t="s">
        <v>1288</v>
      </c>
      <c r="I51" s="330" t="s">
        <v>1288</v>
      </c>
      <c r="J51" s="330" t="s">
        <v>1288</v>
      </c>
      <c r="K51" s="330" t="s">
        <v>1288</v>
      </c>
      <c r="L51" s="330" t="s">
        <v>1288</v>
      </c>
      <c r="M51" s="330" t="s">
        <v>1288</v>
      </c>
      <c r="N51" s="330" t="s">
        <v>1288</v>
      </c>
      <c r="O51" s="330" t="s">
        <v>1288</v>
      </c>
      <c r="P51" s="363" t="s">
        <v>1288</v>
      </c>
      <c r="Q51" s="342" t="s">
        <v>1289</v>
      </c>
    </row>
    <row r="52" spans="1:17" ht="12" customHeight="1" x14ac:dyDescent="0.2">
      <c r="A52" s="352">
        <v>48</v>
      </c>
      <c r="B52" s="342" t="s">
        <v>62</v>
      </c>
      <c r="C52" s="137" t="s">
        <v>976</v>
      </c>
      <c r="D52" s="462" t="s">
        <v>1101</v>
      </c>
      <c r="E52" s="330" t="s">
        <v>1288</v>
      </c>
      <c r="F52" s="330" t="s">
        <v>1288</v>
      </c>
      <c r="G52" s="330" t="s">
        <v>1288</v>
      </c>
      <c r="H52" s="330" t="s">
        <v>1288</v>
      </c>
      <c r="I52" s="330" t="s">
        <v>1288</v>
      </c>
      <c r="J52" s="330" t="s">
        <v>1288</v>
      </c>
      <c r="K52" s="330" t="s">
        <v>1288</v>
      </c>
      <c r="L52" s="330" t="s">
        <v>1288</v>
      </c>
      <c r="M52" s="330" t="s">
        <v>1288</v>
      </c>
      <c r="N52" s="330" t="s">
        <v>1288</v>
      </c>
      <c r="O52" s="330" t="s">
        <v>1288</v>
      </c>
      <c r="P52" s="363" t="s">
        <v>1288</v>
      </c>
      <c r="Q52" s="342" t="s">
        <v>1289</v>
      </c>
    </row>
    <row r="53" spans="1:17" ht="12" customHeight="1" x14ac:dyDescent="0.2">
      <c r="A53" s="352">
        <v>49</v>
      </c>
      <c r="B53" s="342" t="s">
        <v>63</v>
      </c>
      <c r="C53" s="137" t="s">
        <v>977</v>
      </c>
      <c r="D53" s="462" t="s">
        <v>1101</v>
      </c>
      <c r="E53" s="330" t="s">
        <v>1288</v>
      </c>
      <c r="F53" s="330" t="s">
        <v>1288</v>
      </c>
      <c r="G53" s="330" t="s">
        <v>1288</v>
      </c>
      <c r="H53" s="330" t="s">
        <v>1288</v>
      </c>
      <c r="I53" s="330" t="s">
        <v>1288</v>
      </c>
      <c r="J53" s="330" t="s">
        <v>1288</v>
      </c>
      <c r="K53" s="330" t="s">
        <v>1288</v>
      </c>
      <c r="L53" s="330" t="s">
        <v>1288</v>
      </c>
      <c r="M53" s="330" t="s">
        <v>1288</v>
      </c>
      <c r="N53" s="330" t="s">
        <v>1288</v>
      </c>
      <c r="O53" s="330" t="s">
        <v>1288</v>
      </c>
      <c r="P53" s="363" t="s">
        <v>1288</v>
      </c>
      <c r="Q53" s="342" t="s">
        <v>1289</v>
      </c>
    </row>
    <row r="54" spans="1:17" s="463" customFormat="1" ht="12" customHeight="1" x14ac:dyDescent="0.2">
      <c r="A54" s="352">
        <v>50</v>
      </c>
      <c r="B54" s="342" t="s">
        <v>65</v>
      </c>
      <c r="C54" s="137" t="s">
        <v>568</v>
      </c>
      <c r="D54" s="462" t="s">
        <v>1101</v>
      </c>
      <c r="E54" s="330" t="s">
        <v>1288</v>
      </c>
      <c r="F54" s="330" t="s">
        <v>1288</v>
      </c>
      <c r="G54" s="330" t="s">
        <v>1288</v>
      </c>
      <c r="H54" s="330" t="s">
        <v>1288</v>
      </c>
      <c r="I54" s="330" t="s">
        <v>1288</v>
      </c>
      <c r="J54" s="330" t="s">
        <v>1288</v>
      </c>
      <c r="K54" s="330" t="s">
        <v>1288</v>
      </c>
      <c r="L54" s="330" t="s">
        <v>1288</v>
      </c>
      <c r="M54" s="330" t="s">
        <v>1288</v>
      </c>
      <c r="N54" s="330" t="s">
        <v>1288</v>
      </c>
      <c r="O54" s="330" t="s">
        <v>1288</v>
      </c>
      <c r="P54" s="363" t="s">
        <v>1288</v>
      </c>
      <c r="Q54" s="342" t="s">
        <v>1289</v>
      </c>
    </row>
    <row r="55" spans="1:17" ht="12" customHeight="1" x14ac:dyDescent="0.2">
      <c r="A55" s="352">
        <v>51</v>
      </c>
      <c r="B55" s="342" t="s">
        <v>67</v>
      </c>
      <c r="C55" s="137" t="s">
        <v>979</v>
      </c>
      <c r="D55" s="462" t="s">
        <v>1101</v>
      </c>
      <c r="E55" s="330" t="s">
        <v>1288</v>
      </c>
      <c r="F55" s="330" t="s">
        <v>1288</v>
      </c>
      <c r="G55" s="330" t="s">
        <v>1288</v>
      </c>
      <c r="H55" s="330" t="s">
        <v>1290</v>
      </c>
      <c r="I55" s="330" t="s">
        <v>1288</v>
      </c>
      <c r="J55" s="330" t="s">
        <v>1288</v>
      </c>
      <c r="K55" s="330" t="s">
        <v>1288</v>
      </c>
      <c r="L55" s="330" t="s">
        <v>1288</v>
      </c>
      <c r="M55" s="330" t="s">
        <v>1288</v>
      </c>
      <c r="N55" s="330" t="s">
        <v>1290</v>
      </c>
      <c r="O55" s="330" t="s">
        <v>1288</v>
      </c>
      <c r="P55" s="363" t="s">
        <v>1290</v>
      </c>
      <c r="Q55" s="342" t="s">
        <v>1291</v>
      </c>
    </row>
    <row r="56" spans="1:17" ht="12" customHeight="1" x14ac:dyDescent="0.2">
      <c r="A56" s="352">
        <v>52</v>
      </c>
      <c r="B56" s="342" t="s">
        <v>68</v>
      </c>
      <c r="C56" s="137" t="s">
        <v>569</v>
      </c>
      <c r="D56" s="462" t="s">
        <v>1101</v>
      </c>
      <c r="E56" s="330" t="s">
        <v>1288</v>
      </c>
      <c r="F56" s="330" t="s">
        <v>1288</v>
      </c>
      <c r="G56" s="330" t="s">
        <v>1288</v>
      </c>
      <c r="H56" s="330" t="s">
        <v>1290</v>
      </c>
      <c r="I56" s="330" t="s">
        <v>1288</v>
      </c>
      <c r="J56" s="330" t="s">
        <v>1288</v>
      </c>
      <c r="K56" s="330" t="s">
        <v>1288</v>
      </c>
      <c r="L56" s="330" t="s">
        <v>1288</v>
      </c>
      <c r="M56" s="330" t="s">
        <v>1288</v>
      </c>
      <c r="N56" s="330" t="s">
        <v>1288</v>
      </c>
      <c r="O56" s="330" t="s">
        <v>1288</v>
      </c>
      <c r="P56" s="363" t="s">
        <v>1290</v>
      </c>
      <c r="Q56" s="342" t="s">
        <v>1291</v>
      </c>
    </row>
    <row r="57" spans="1:17" ht="12" customHeight="1" x14ac:dyDescent="0.2">
      <c r="A57" s="352">
        <v>53</v>
      </c>
      <c r="B57" s="342" t="s">
        <v>86</v>
      </c>
      <c r="C57" s="137" t="s">
        <v>330</v>
      </c>
      <c r="D57" s="462" t="s">
        <v>1101</v>
      </c>
      <c r="E57" s="330" t="s">
        <v>1288</v>
      </c>
      <c r="F57" s="330" t="s">
        <v>1288</v>
      </c>
      <c r="G57" s="330" t="s">
        <v>1288</v>
      </c>
      <c r="H57" s="330" t="s">
        <v>1288</v>
      </c>
      <c r="I57" s="330" t="s">
        <v>1288</v>
      </c>
      <c r="J57" s="330" t="s">
        <v>1288</v>
      </c>
      <c r="K57" s="330" t="s">
        <v>1288</v>
      </c>
      <c r="L57" s="330" t="s">
        <v>1288</v>
      </c>
      <c r="M57" s="330" t="s">
        <v>1288</v>
      </c>
      <c r="N57" s="330" t="s">
        <v>1288</v>
      </c>
      <c r="O57" s="330" t="s">
        <v>1288</v>
      </c>
      <c r="P57" s="363" t="s">
        <v>1288</v>
      </c>
      <c r="Q57" s="342" t="s">
        <v>1289</v>
      </c>
    </row>
    <row r="58" spans="1:17" ht="12" customHeight="1" x14ac:dyDescent="0.2">
      <c r="A58" s="353">
        <v>54</v>
      </c>
      <c r="B58" s="343" t="s">
        <v>91</v>
      </c>
      <c r="C58" s="379" t="s">
        <v>572</v>
      </c>
      <c r="D58" s="464" t="s">
        <v>1101</v>
      </c>
      <c r="E58" s="465" t="s">
        <v>1288</v>
      </c>
      <c r="F58" s="465" t="s">
        <v>1288</v>
      </c>
      <c r="G58" s="465" t="s">
        <v>1288</v>
      </c>
      <c r="H58" s="465" t="s">
        <v>1288</v>
      </c>
      <c r="I58" s="465" t="s">
        <v>1288</v>
      </c>
      <c r="J58" s="465" t="s">
        <v>1288</v>
      </c>
      <c r="K58" s="465" t="s">
        <v>1288</v>
      </c>
      <c r="L58" s="465" t="s">
        <v>1288</v>
      </c>
      <c r="M58" s="465" t="s">
        <v>1288</v>
      </c>
      <c r="N58" s="465" t="s">
        <v>1288</v>
      </c>
      <c r="O58" s="465" t="s">
        <v>1288</v>
      </c>
      <c r="P58" s="364" t="s">
        <v>1288</v>
      </c>
      <c r="Q58" s="343" t="s">
        <v>1289</v>
      </c>
    </row>
    <row r="59" spans="1:17" s="256" customFormat="1" ht="24.75" customHeight="1" x14ac:dyDescent="0.2">
      <c r="A59" s="457" t="s">
        <v>901</v>
      </c>
      <c r="B59" s="50" t="s">
        <v>852</v>
      </c>
      <c r="C59" s="332" t="s">
        <v>331</v>
      </c>
      <c r="D59" s="338" t="s">
        <v>1094</v>
      </c>
      <c r="E59" s="458" t="s">
        <v>905</v>
      </c>
      <c r="F59" s="459" t="s">
        <v>854</v>
      </c>
      <c r="G59" s="459" t="s">
        <v>855</v>
      </c>
      <c r="H59" s="460" t="s">
        <v>857</v>
      </c>
      <c r="I59" s="459" t="s">
        <v>858</v>
      </c>
      <c r="J59" s="459" t="s">
        <v>859</v>
      </c>
      <c r="K59" s="459" t="s">
        <v>860</v>
      </c>
      <c r="L59" s="461" t="s">
        <v>861</v>
      </c>
      <c r="M59" s="459" t="s">
        <v>866</v>
      </c>
      <c r="N59" s="459" t="s">
        <v>868</v>
      </c>
      <c r="O59" s="459" t="s">
        <v>873</v>
      </c>
      <c r="P59" s="50" t="s">
        <v>1286</v>
      </c>
      <c r="Q59" s="337" t="s">
        <v>1287</v>
      </c>
    </row>
    <row r="60" spans="1:17" ht="12" customHeight="1" x14ac:dyDescent="0.2">
      <c r="A60" s="352">
        <v>55</v>
      </c>
      <c r="B60" s="342" t="s">
        <v>101</v>
      </c>
      <c r="C60" s="137" t="s">
        <v>987</v>
      </c>
      <c r="D60" s="462" t="s">
        <v>1101</v>
      </c>
      <c r="E60" s="330" t="s">
        <v>1288</v>
      </c>
      <c r="F60" s="330" t="s">
        <v>1288</v>
      </c>
      <c r="G60" s="330" t="s">
        <v>1288</v>
      </c>
      <c r="H60" s="330" t="s">
        <v>1288</v>
      </c>
      <c r="I60" s="330" t="s">
        <v>1288</v>
      </c>
      <c r="J60" s="330" t="s">
        <v>1288</v>
      </c>
      <c r="K60" s="330" t="s">
        <v>1288</v>
      </c>
      <c r="L60" s="330" t="s">
        <v>1288</v>
      </c>
      <c r="M60" s="330" t="s">
        <v>1288</v>
      </c>
      <c r="N60" s="330" t="s">
        <v>1288</v>
      </c>
      <c r="O60" s="330" t="s">
        <v>1288</v>
      </c>
      <c r="P60" s="363" t="s">
        <v>1288</v>
      </c>
      <c r="Q60" s="466" t="s">
        <v>1289</v>
      </c>
    </row>
    <row r="61" spans="1:17" ht="12" customHeight="1" x14ac:dyDescent="0.2">
      <c r="A61" s="352">
        <v>56</v>
      </c>
      <c r="B61" s="342" t="s">
        <v>102</v>
      </c>
      <c r="C61" s="137" t="s">
        <v>735</v>
      </c>
      <c r="D61" s="53" t="s">
        <v>1101</v>
      </c>
      <c r="E61" s="330" t="s">
        <v>1288</v>
      </c>
      <c r="F61" s="330" t="s">
        <v>1288</v>
      </c>
      <c r="G61" s="330" t="s">
        <v>1288</v>
      </c>
      <c r="H61" s="330" t="s">
        <v>1288</v>
      </c>
      <c r="I61" s="330" t="s">
        <v>1288</v>
      </c>
      <c r="J61" s="330" t="s">
        <v>1288</v>
      </c>
      <c r="K61" s="330" t="s">
        <v>1288</v>
      </c>
      <c r="L61" s="330" t="s">
        <v>1288</v>
      </c>
      <c r="M61" s="330" t="s">
        <v>1288</v>
      </c>
      <c r="N61" s="330" t="s">
        <v>1288</v>
      </c>
      <c r="O61" s="330" t="s">
        <v>1288</v>
      </c>
      <c r="P61" s="363" t="s">
        <v>1288</v>
      </c>
      <c r="Q61" s="466" t="s">
        <v>1289</v>
      </c>
    </row>
    <row r="62" spans="1:17" ht="12" customHeight="1" x14ac:dyDescent="0.2">
      <c r="A62" s="352">
        <v>57</v>
      </c>
      <c r="B62" s="342" t="s">
        <v>103</v>
      </c>
      <c r="C62" s="137" t="s">
        <v>573</v>
      </c>
      <c r="D62" s="462" t="s">
        <v>1101</v>
      </c>
      <c r="E62" s="330" t="s">
        <v>1288</v>
      </c>
      <c r="F62" s="330" t="s">
        <v>1288</v>
      </c>
      <c r="G62" s="330" t="s">
        <v>1288</v>
      </c>
      <c r="H62" s="330" t="s">
        <v>1288</v>
      </c>
      <c r="I62" s="330" t="s">
        <v>1288</v>
      </c>
      <c r="J62" s="330" t="s">
        <v>1288</v>
      </c>
      <c r="K62" s="330" t="s">
        <v>1288</v>
      </c>
      <c r="L62" s="330" t="s">
        <v>1288</v>
      </c>
      <c r="M62" s="330" t="s">
        <v>1288</v>
      </c>
      <c r="N62" s="330" t="s">
        <v>1288</v>
      </c>
      <c r="O62" s="330" t="s">
        <v>1288</v>
      </c>
      <c r="P62" s="363" t="s">
        <v>1288</v>
      </c>
      <c r="Q62" s="466" t="s">
        <v>1289</v>
      </c>
    </row>
    <row r="63" spans="1:17" ht="12" customHeight="1" x14ac:dyDescent="0.2">
      <c r="A63" s="352">
        <v>58</v>
      </c>
      <c r="B63" s="342" t="s">
        <v>109</v>
      </c>
      <c r="C63" s="137" t="s">
        <v>794</v>
      </c>
      <c r="D63" s="462" t="s">
        <v>1101</v>
      </c>
      <c r="E63" s="330" t="s">
        <v>1288</v>
      </c>
      <c r="F63" s="330" t="s">
        <v>1288</v>
      </c>
      <c r="G63" s="330" t="s">
        <v>1288</v>
      </c>
      <c r="H63" s="330" t="s">
        <v>1288</v>
      </c>
      <c r="I63" s="330" t="s">
        <v>1288</v>
      </c>
      <c r="J63" s="330" t="s">
        <v>1288</v>
      </c>
      <c r="K63" s="330" t="s">
        <v>1288</v>
      </c>
      <c r="L63" s="330" t="s">
        <v>1288</v>
      </c>
      <c r="M63" s="330" t="s">
        <v>1288</v>
      </c>
      <c r="N63" s="330" t="s">
        <v>1288</v>
      </c>
      <c r="O63" s="330" t="s">
        <v>1288</v>
      </c>
      <c r="P63" s="363" t="s">
        <v>1288</v>
      </c>
      <c r="Q63" s="466" t="s">
        <v>1289</v>
      </c>
    </row>
    <row r="64" spans="1:17" ht="12" customHeight="1" x14ac:dyDescent="0.2">
      <c r="A64" s="352">
        <v>59</v>
      </c>
      <c r="B64" s="342" t="s">
        <v>186</v>
      </c>
      <c r="C64" s="137" t="s">
        <v>803</v>
      </c>
      <c r="D64" s="462" t="s">
        <v>1101</v>
      </c>
      <c r="E64" s="330" t="s">
        <v>1288</v>
      </c>
      <c r="F64" s="330" t="s">
        <v>1288</v>
      </c>
      <c r="G64" s="330" t="s">
        <v>1288</v>
      </c>
      <c r="H64" s="330" t="s">
        <v>1288</v>
      </c>
      <c r="I64" s="330" t="s">
        <v>1288</v>
      </c>
      <c r="J64" s="330" t="s">
        <v>1288</v>
      </c>
      <c r="K64" s="330" t="s">
        <v>1288</v>
      </c>
      <c r="L64" s="330" t="s">
        <v>1288</v>
      </c>
      <c r="M64" s="330" t="s">
        <v>1288</v>
      </c>
      <c r="N64" s="330" t="s">
        <v>1288</v>
      </c>
      <c r="O64" s="330" t="s">
        <v>1288</v>
      </c>
      <c r="P64" s="363" t="s">
        <v>1288</v>
      </c>
      <c r="Q64" s="466" t="s">
        <v>1289</v>
      </c>
    </row>
    <row r="65" spans="1:17" ht="12" customHeight="1" x14ac:dyDescent="0.2">
      <c r="A65" s="352">
        <v>60</v>
      </c>
      <c r="B65" s="342" t="s">
        <v>191</v>
      </c>
      <c r="C65" s="137" t="s">
        <v>806</v>
      </c>
      <c r="D65" s="467" t="s">
        <v>1101</v>
      </c>
      <c r="E65" s="330" t="s">
        <v>1288</v>
      </c>
      <c r="F65" s="330" t="s">
        <v>1288</v>
      </c>
      <c r="G65" s="330" t="s">
        <v>1288</v>
      </c>
      <c r="H65" s="330" t="s">
        <v>1288</v>
      </c>
      <c r="I65" s="330" t="s">
        <v>1288</v>
      </c>
      <c r="J65" s="330" t="s">
        <v>1288</v>
      </c>
      <c r="K65" s="330" t="s">
        <v>1288</v>
      </c>
      <c r="L65" s="330" t="s">
        <v>1288</v>
      </c>
      <c r="M65" s="330" t="s">
        <v>1288</v>
      </c>
      <c r="N65" s="330" t="s">
        <v>1288</v>
      </c>
      <c r="O65" s="330" t="s">
        <v>1288</v>
      </c>
      <c r="P65" s="363" t="s">
        <v>1288</v>
      </c>
      <c r="Q65" s="466" t="s">
        <v>1289</v>
      </c>
    </row>
    <row r="66" spans="1:17" ht="12" customHeight="1" x14ac:dyDescent="0.2">
      <c r="A66" s="352">
        <v>61</v>
      </c>
      <c r="B66" s="342" t="s">
        <v>218</v>
      </c>
      <c r="C66" s="137" t="s">
        <v>219</v>
      </c>
      <c r="D66" s="462" t="s">
        <v>1101</v>
      </c>
      <c r="E66" s="330" t="s">
        <v>1288</v>
      </c>
      <c r="F66" s="330" t="s">
        <v>1288</v>
      </c>
      <c r="G66" s="330" t="s">
        <v>1288</v>
      </c>
      <c r="H66" s="330" t="s">
        <v>1288</v>
      </c>
      <c r="I66" s="330" t="s">
        <v>1288</v>
      </c>
      <c r="J66" s="330" t="s">
        <v>1288</v>
      </c>
      <c r="K66" s="330" t="s">
        <v>1288</v>
      </c>
      <c r="L66" s="330" t="s">
        <v>1288</v>
      </c>
      <c r="M66" s="330" t="s">
        <v>1288</v>
      </c>
      <c r="N66" s="330" t="s">
        <v>1288</v>
      </c>
      <c r="O66" s="330" t="s">
        <v>1288</v>
      </c>
      <c r="P66" s="363" t="s">
        <v>1288</v>
      </c>
      <c r="Q66" s="466" t="s">
        <v>1289</v>
      </c>
    </row>
    <row r="67" spans="1:17" ht="12" customHeight="1" x14ac:dyDescent="0.2">
      <c r="A67" s="352">
        <v>62</v>
      </c>
      <c r="B67" s="342" t="s">
        <v>231</v>
      </c>
      <c r="C67" s="137" t="s">
        <v>332</v>
      </c>
      <c r="D67" s="462" t="s">
        <v>1101</v>
      </c>
      <c r="E67" s="330" t="s">
        <v>1288</v>
      </c>
      <c r="F67" s="330" t="s">
        <v>1288</v>
      </c>
      <c r="G67" s="330" t="s">
        <v>1290</v>
      </c>
      <c r="H67" s="330" t="s">
        <v>1288</v>
      </c>
      <c r="I67" s="330" t="s">
        <v>1288</v>
      </c>
      <c r="J67" s="330" t="s">
        <v>1288</v>
      </c>
      <c r="K67" s="330" t="s">
        <v>1288</v>
      </c>
      <c r="L67" s="330" t="s">
        <v>1288</v>
      </c>
      <c r="M67" s="330" t="s">
        <v>1288</v>
      </c>
      <c r="N67" s="330" t="s">
        <v>1288</v>
      </c>
      <c r="O67" s="330" t="s">
        <v>1288</v>
      </c>
      <c r="P67" s="363" t="s">
        <v>1290</v>
      </c>
      <c r="Q67" s="466" t="s">
        <v>1291</v>
      </c>
    </row>
    <row r="68" spans="1:17" ht="12" customHeight="1" x14ac:dyDescent="0.2">
      <c r="A68" s="352">
        <v>63</v>
      </c>
      <c r="B68" s="342" t="s">
        <v>232</v>
      </c>
      <c r="C68" s="137" t="s">
        <v>811</v>
      </c>
      <c r="D68" s="462" t="s">
        <v>1101</v>
      </c>
      <c r="E68" s="330" t="s">
        <v>1288</v>
      </c>
      <c r="F68" s="330" t="s">
        <v>1288</v>
      </c>
      <c r="G68" s="330" t="s">
        <v>1288</v>
      </c>
      <c r="H68" s="330" t="s">
        <v>1288</v>
      </c>
      <c r="I68" s="330" t="s">
        <v>1288</v>
      </c>
      <c r="J68" s="330" t="s">
        <v>1288</v>
      </c>
      <c r="K68" s="330" t="s">
        <v>1288</v>
      </c>
      <c r="L68" s="330" t="s">
        <v>1288</v>
      </c>
      <c r="M68" s="330" t="s">
        <v>1288</v>
      </c>
      <c r="N68" s="330" t="s">
        <v>1288</v>
      </c>
      <c r="O68" s="330" t="s">
        <v>1288</v>
      </c>
      <c r="P68" s="363" t="s">
        <v>1288</v>
      </c>
      <c r="Q68" s="466" t="s">
        <v>1289</v>
      </c>
    </row>
    <row r="69" spans="1:17" ht="12" customHeight="1" x14ac:dyDescent="0.2">
      <c r="A69" s="352">
        <v>64</v>
      </c>
      <c r="B69" s="342" t="s">
        <v>234</v>
      </c>
      <c r="C69" s="137" t="s">
        <v>577</v>
      </c>
      <c r="D69" s="462" t="s">
        <v>1101</v>
      </c>
      <c r="E69" s="330" t="s">
        <v>1288</v>
      </c>
      <c r="F69" s="330" t="s">
        <v>1288</v>
      </c>
      <c r="G69" s="330" t="s">
        <v>1288</v>
      </c>
      <c r="H69" s="330" t="s">
        <v>1288</v>
      </c>
      <c r="I69" s="330" t="s">
        <v>1288</v>
      </c>
      <c r="J69" s="330" t="s">
        <v>1288</v>
      </c>
      <c r="K69" s="330" t="s">
        <v>1288</v>
      </c>
      <c r="L69" s="330" t="s">
        <v>1288</v>
      </c>
      <c r="M69" s="330" t="s">
        <v>1288</v>
      </c>
      <c r="N69" s="330" t="s">
        <v>1288</v>
      </c>
      <c r="O69" s="330" t="s">
        <v>1288</v>
      </c>
      <c r="P69" s="363" t="s">
        <v>1288</v>
      </c>
      <c r="Q69" s="466" t="s">
        <v>1289</v>
      </c>
    </row>
    <row r="70" spans="1:17" ht="12" customHeight="1" x14ac:dyDescent="0.2">
      <c r="A70" s="352">
        <v>65</v>
      </c>
      <c r="B70" s="342" t="s">
        <v>263</v>
      </c>
      <c r="C70" s="137" t="s">
        <v>578</v>
      </c>
      <c r="D70" s="462" t="s">
        <v>1101</v>
      </c>
      <c r="E70" s="330" t="s">
        <v>1288</v>
      </c>
      <c r="F70" s="330" t="s">
        <v>1288</v>
      </c>
      <c r="G70" s="330" t="s">
        <v>1288</v>
      </c>
      <c r="H70" s="330" t="s">
        <v>1288</v>
      </c>
      <c r="I70" s="330" t="s">
        <v>1288</v>
      </c>
      <c r="J70" s="330" t="s">
        <v>1288</v>
      </c>
      <c r="K70" s="330" t="s">
        <v>1288</v>
      </c>
      <c r="L70" s="330" t="s">
        <v>1288</v>
      </c>
      <c r="M70" s="330" t="s">
        <v>1288</v>
      </c>
      <c r="N70" s="330" t="s">
        <v>1288</v>
      </c>
      <c r="O70" s="330" t="s">
        <v>1288</v>
      </c>
      <c r="P70" s="363" t="s">
        <v>1288</v>
      </c>
      <c r="Q70" s="466" t="s">
        <v>1289</v>
      </c>
    </row>
    <row r="71" spans="1:17" ht="12" customHeight="1" x14ac:dyDescent="0.2">
      <c r="A71" s="352">
        <v>66</v>
      </c>
      <c r="B71" s="342" t="s">
        <v>264</v>
      </c>
      <c r="C71" s="137" t="s">
        <v>579</v>
      </c>
      <c r="D71" s="462" t="s">
        <v>1101</v>
      </c>
      <c r="E71" s="330" t="s">
        <v>1288</v>
      </c>
      <c r="F71" s="330" t="s">
        <v>1288</v>
      </c>
      <c r="G71" s="330" t="s">
        <v>1288</v>
      </c>
      <c r="H71" s="330" t="s">
        <v>1288</v>
      </c>
      <c r="I71" s="330" t="s">
        <v>1288</v>
      </c>
      <c r="J71" s="330" t="s">
        <v>1288</v>
      </c>
      <c r="K71" s="330" t="s">
        <v>1288</v>
      </c>
      <c r="L71" s="330" t="s">
        <v>1288</v>
      </c>
      <c r="M71" s="330" t="s">
        <v>1288</v>
      </c>
      <c r="N71" s="330" t="s">
        <v>1288</v>
      </c>
      <c r="O71" s="330" t="s">
        <v>1288</v>
      </c>
      <c r="P71" s="363" t="s">
        <v>1288</v>
      </c>
      <c r="Q71" s="466" t="s">
        <v>1289</v>
      </c>
    </row>
    <row r="72" spans="1:17" ht="12" customHeight="1" x14ac:dyDescent="0.2">
      <c r="A72" s="352">
        <v>67</v>
      </c>
      <c r="B72" s="342" t="s">
        <v>265</v>
      </c>
      <c r="C72" s="137" t="s">
        <v>814</v>
      </c>
      <c r="D72" s="462" t="s">
        <v>1101</v>
      </c>
      <c r="E72" s="330" t="s">
        <v>1288</v>
      </c>
      <c r="F72" s="330" t="s">
        <v>1288</v>
      </c>
      <c r="G72" s="330" t="s">
        <v>1288</v>
      </c>
      <c r="H72" s="330" t="s">
        <v>1288</v>
      </c>
      <c r="I72" s="330" t="s">
        <v>1288</v>
      </c>
      <c r="J72" s="330" t="s">
        <v>1288</v>
      </c>
      <c r="K72" s="330" t="s">
        <v>1288</v>
      </c>
      <c r="L72" s="330" t="s">
        <v>1288</v>
      </c>
      <c r="M72" s="330" t="s">
        <v>1288</v>
      </c>
      <c r="N72" s="330" t="s">
        <v>1288</v>
      </c>
      <c r="O72" s="330" t="s">
        <v>1288</v>
      </c>
      <c r="P72" s="363" t="s">
        <v>1288</v>
      </c>
      <c r="Q72" s="466" t="s">
        <v>1289</v>
      </c>
    </row>
    <row r="73" spans="1:17" ht="12" customHeight="1" x14ac:dyDescent="0.2">
      <c r="A73" s="352">
        <v>68</v>
      </c>
      <c r="B73" s="342" t="s">
        <v>266</v>
      </c>
      <c r="C73" s="137" t="s">
        <v>815</v>
      </c>
      <c r="D73" s="462" t="s">
        <v>1101</v>
      </c>
      <c r="E73" s="330" t="s">
        <v>1288</v>
      </c>
      <c r="F73" s="330" t="s">
        <v>1288</v>
      </c>
      <c r="G73" s="330" t="s">
        <v>1288</v>
      </c>
      <c r="H73" s="330" t="s">
        <v>1288</v>
      </c>
      <c r="I73" s="330" t="s">
        <v>1288</v>
      </c>
      <c r="J73" s="330" t="s">
        <v>1288</v>
      </c>
      <c r="K73" s="330" t="s">
        <v>1288</v>
      </c>
      <c r="L73" s="330" t="s">
        <v>1288</v>
      </c>
      <c r="M73" s="330" t="s">
        <v>1288</v>
      </c>
      <c r="N73" s="330" t="s">
        <v>1288</v>
      </c>
      <c r="O73" s="330" t="s">
        <v>1288</v>
      </c>
      <c r="P73" s="363" t="s">
        <v>1288</v>
      </c>
      <c r="Q73" s="466" t="s">
        <v>1289</v>
      </c>
    </row>
    <row r="74" spans="1:17" ht="12" customHeight="1" x14ac:dyDescent="0.2">
      <c r="A74" s="352">
        <v>69</v>
      </c>
      <c r="B74" s="342" t="s">
        <v>267</v>
      </c>
      <c r="C74" s="137" t="s">
        <v>1053</v>
      </c>
      <c r="D74" s="462" t="s">
        <v>1101</v>
      </c>
      <c r="E74" s="330" t="s">
        <v>1288</v>
      </c>
      <c r="F74" s="330" t="s">
        <v>1288</v>
      </c>
      <c r="G74" s="330" t="s">
        <v>1288</v>
      </c>
      <c r="H74" s="330" t="s">
        <v>1288</v>
      </c>
      <c r="I74" s="330" t="s">
        <v>1288</v>
      </c>
      <c r="J74" s="330" t="s">
        <v>1288</v>
      </c>
      <c r="K74" s="330" t="s">
        <v>1288</v>
      </c>
      <c r="L74" s="330" t="s">
        <v>1288</v>
      </c>
      <c r="M74" s="330" t="s">
        <v>1288</v>
      </c>
      <c r="N74" s="330" t="s">
        <v>1288</v>
      </c>
      <c r="O74" s="330" t="s">
        <v>1288</v>
      </c>
      <c r="P74" s="363" t="s">
        <v>1288</v>
      </c>
      <c r="Q74" s="466" t="s">
        <v>1289</v>
      </c>
    </row>
    <row r="75" spans="1:17" ht="12" customHeight="1" x14ac:dyDescent="0.2">
      <c r="A75" s="352">
        <v>70</v>
      </c>
      <c r="B75" s="342" t="s">
        <v>271</v>
      </c>
      <c r="C75" s="137" t="s">
        <v>580</v>
      </c>
      <c r="D75" s="462" t="s">
        <v>1101</v>
      </c>
      <c r="E75" s="330" t="s">
        <v>1288</v>
      </c>
      <c r="F75" s="330" t="s">
        <v>1288</v>
      </c>
      <c r="G75" s="330" t="s">
        <v>1288</v>
      </c>
      <c r="H75" s="330" t="s">
        <v>1288</v>
      </c>
      <c r="I75" s="330" t="s">
        <v>1288</v>
      </c>
      <c r="J75" s="330" t="s">
        <v>1288</v>
      </c>
      <c r="K75" s="330" t="s">
        <v>1288</v>
      </c>
      <c r="L75" s="330" t="s">
        <v>1288</v>
      </c>
      <c r="M75" s="330" t="s">
        <v>1288</v>
      </c>
      <c r="N75" s="330" t="s">
        <v>1288</v>
      </c>
      <c r="O75" s="330" t="s">
        <v>1288</v>
      </c>
      <c r="P75" s="363" t="s">
        <v>1288</v>
      </c>
      <c r="Q75" s="466" t="s">
        <v>1289</v>
      </c>
    </row>
    <row r="76" spans="1:17" ht="12" customHeight="1" x14ac:dyDescent="0.2">
      <c r="A76" s="352">
        <v>71</v>
      </c>
      <c r="B76" s="342" t="s">
        <v>274</v>
      </c>
      <c r="C76" s="137" t="s">
        <v>1057</v>
      </c>
      <c r="D76" s="462" t="s">
        <v>1101</v>
      </c>
      <c r="E76" s="330" t="s">
        <v>1288</v>
      </c>
      <c r="F76" s="330" t="s">
        <v>1288</v>
      </c>
      <c r="G76" s="330" t="s">
        <v>1288</v>
      </c>
      <c r="H76" s="330" t="s">
        <v>1288</v>
      </c>
      <c r="I76" s="330" t="s">
        <v>1288</v>
      </c>
      <c r="J76" s="330" t="s">
        <v>1288</v>
      </c>
      <c r="K76" s="330" t="s">
        <v>1288</v>
      </c>
      <c r="L76" s="330" t="s">
        <v>1288</v>
      </c>
      <c r="M76" s="330" t="s">
        <v>1288</v>
      </c>
      <c r="N76" s="330" t="s">
        <v>1288</v>
      </c>
      <c r="O76" s="330" t="s">
        <v>1288</v>
      </c>
      <c r="P76" s="363" t="s">
        <v>1288</v>
      </c>
      <c r="Q76" s="466" t="s">
        <v>1289</v>
      </c>
    </row>
    <row r="77" spans="1:17" ht="12" customHeight="1" x14ac:dyDescent="0.2">
      <c r="A77" s="352">
        <v>72</v>
      </c>
      <c r="B77" s="342" t="s">
        <v>300</v>
      </c>
      <c r="C77" s="137" t="s">
        <v>333</v>
      </c>
      <c r="D77" s="462" t="s">
        <v>1101</v>
      </c>
      <c r="E77" s="330" t="s">
        <v>1288</v>
      </c>
      <c r="F77" s="330" t="s">
        <v>1288</v>
      </c>
      <c r="G77" s="330" t="s">
        <v>1288</v>
      </c>
      <c r="H77" s="330" t="s">
        <v>1288</v>
      </c>
      <c r="I77" s="330" t="s">
        <v>1288</v>
      </c>
      <c r="J77" s="330" t="s">
        <v>1288</v>
      </c>
      <c r="K77" s="330" t="s">
        <v>1288</v>
      </c>
      <c r="L77" s="330" t="s">
        <v>1288</v>
      </c>
      <c r="M77" s="330" t="s">
        <v>1288</v>
      </c>
      <c r="N77" s="330" t="s">
        <v>1288</v>
      </c>
      <c r="O77" s="330" t="s">
        <v>1288</v>
      </c>
      <c r="P77" s="363" t="s">
        <v>1288</v>
      </c>
      <c r="Q77" s="466" t="s">
        <v>1289</v>
      </c>
    </row>
    <row r="78" spans="1:17" ht="12" customHeight="1" x14ac:dyDescent="0.2">
      <c r="A78" s="352">
        <v>73</v>
      </c>
      <c r="B78" s="342">
        <v>104</v>
      </c>
      <c r="C78" s="137" t="s">
        <v>581</v>
      </c>
      <c r="D78" s="462" t="s">
        <v>1096</v>
      </c>
      <c r="E78" s="330" t="s">
        <v>1288</v>
      </c>
      <c r="F78" s="330" t="s">
        <v>1288</v>
      </c>
      <c r="G78" s="330" t="s">
        <v>1288</v>
      </c>
      <c r="H78" s="330" t="s">
        <v>1288</v>
      </c>
      <c r="I78" s="330" t="s">
        <v>1288</v>
      </c>
      <c r="J78" s="330" t="s">
        <v>1288</v>
      </c>
      <c r="K78" s="330" t="s">
        <v>1288</v>
      </c>
      <c r="L78" s="330" t="s">
        <v>1288</v>
      </c>
      <c r="M78" s="330" t="s">
        <v>1288</v>
      </c>
      <c r="N78" s="330" t="s">
        <v>1290</v>
      </c>
      <c r="O78" s="330" t="s">
        <v>1288</v>
      </c>
      <c r="P78" s="363" t="s">
        <v>1290</v>
      </c>
      <c r="Q78" s="466" t="s">
        <v>1291</v>
      </c>
    </row>
    <row r="79" spans="1:17" ht="12" customHeight="1" x14ac:dyDescent="0.2">
      <c r="A79" s="352">
        <v>74</v>
      </c>
      <c r="B79" s="342" t="s">
        <v>46</v>
      </c>
      <c r="C79" s="137" t="s">
        <v>582</v>
      </c>
      <c r="D79" s="462" t="s">
        <v>1096</v>
      </c>
      <c r="E79" s="330" t="s">
        <v>1288</v>
      </c>
      <c r="F79" s="330" t="s">
        <v>1288</v>
      </c>
      <c r="G79" s="330" t="s">
        <v>1288</v>
      </c>
      <c r="H79" s="330" t="s">
        <v>1288</v>
      </c>
      <c r="I79" s="330" t="s">
        <v>1288</v>
      </c>
      <c r="J79" s="330" t="s">
        <v>1288</v>
      </c>
      <c r="K79" s="330" t="s">
        <v>1288</v>
      </c>
      <c r="L79" s="330" t="s">
        <v>1288</v>
      </c>
      <c r="M79" s="330" t="s">
        <v>1288</v>
      </c>
      <c r="N79" s="330" t="s">
        <v>1288</v>
      </c>
      <c r="O79" s="330" t="s">
        <v>1288</v>
      </c>
      <c r="P79" s="363" t="s">
        <v>1288</v>
      </c>
      <c r="Q79" s="466" t="s">
        <v>1289</v>
      </c>
    </row>
    <row r="80" spans="1:17" ht="12" customHeight="1" x14ac:dyDescent="0.2">
      <c r="A80" s="352">
        <v>75</v>
      </c>
      <c r="B80" s="342" t="s">
        <v>48</v>
      </c>
      <c r="C80" s="137" t="s">
        <v>583</v>
      </c>
      <c r="D80" s="462" t="s">
        <v>1096</v>
      </c>
      <c r="E80" s="330" t="s">
        <v>1288</v>
      </c>
      <c r="F80" s="330" t="s">
        <v>1288</v>
      </c>
      <c r="G80" s="330" t="s">
        <v>1288</v>
      </c>
      <c r="H80" s="330" t="s">
        <v>1288</v>
      </c>
      <c r="I80" s="330" t="s">
        <v>1288</v>
      </c>
      <c r="J80" s="330" t="s">
        <v>1288</v>
      </c>
      <c r="K80" s="330" t="s">
        <v>1288</v>
      </c>
      <c r="L80" s="330" t="s">
        <v>1288</v>
      </c>
      <c r="M80" s="330" t="s">
        <v>1288</v>
      </c>
      <c r="N80" s="330" t="s">
        <v>1288</v>
      </c>
      <c r="O80" s="330" t="s">
        <v>1288</v>
      </c>
      <c r="P80" s="363" t="s">
        <v>1288</v>
      </c>
      <c r="Q80" s="466" t="s">
        <v>1289</v>
      </c>
    </row>
    <row r="81" spans="1:17" ht="12" customHeight="1" x14ac:dyDescent="0.2">
      <c r="A81" s="352">
        <v>76</v>
      </c>
      <c r="B81" s="342" t="s">
        <v>76</v>
      </c>
      <c r="C81" s="137" t="s">
        <v>584</v>
      </c>
      <c r="D81" s="462" t="s">
        <v>1096</v>
      </c>
      <c r="E81" s="330" t="s">
        <v>1288</v>
      </c>
      <c r="F81" s="330" t="s">
        <v>1288</v>
      </c>
      <c r="G81" s="330" t="s">
        <v>1288</v>
      </c>
      <c r="H81" s="330" t="s">
        <v>1288</v>
      </c>
      <c r="I81" s="330" t="s">
        <v>1288</v>
      </c>
      <c r="J81" s="330" t="s">
        <v>1288</v>
      </c>
      <c r="K81" s="330" t="s">
        <v>1288</v>
      </c>
      <c r="L81" s="330" t="s">
        <v>1288</v>
      </c>
      <c r="M81" s="330" t="s">
        <v>1288</v>
      </c>
      <c r="N81" s="330" t="s">
        <v>1288</v>
      </c>
      <c r="O81" s="330" t="s">
        <v>1288</v>
      </c>
      <c r="P81" s="363" t="s">
        <v>1288</v>
      </c>
      <c r="Q81" s="466" t="s">
        <v>1289</v>
      </c>
    </row>
    <row r="82" spans="1:17" ht="12" customHeight="1" x14ac:dyDescent="0.2">
      <c r="A82" s="352">
        <v>77</v>
      </c>
      <c r="B82" s="342" t="s">
        <v>78</v>
      </c>
      <c r="C82" s="137" t="s">
        <v>585</v>
      </c>
      <c r="D82" s="462" t="s">
        <v>1096</v>
      </c>
      <c r="E82" s="330" t="s">
        <v>1288</v>
      </c>
      <c r="F82" s="330" t="s">
        <v>1288</v>
      </c>
      <c r="G82" s="330" t="s">
        <v>1288</v>
      </c>
      <c r="H82" s="330" t="s">
        <v>1288</v>
      </c>
      <c r="I82" s="330" t="s">
        <v>1288</v>
      </c>
      <c r="J82" s="330" t="s">
        <v>1288</v>
      </c>
      <c r="K82" s="330" t="s">
        <v>1288</v>
      </c>
      <c r="L82" s="330" t="s">
        <v>1288</v>
      </c>
      <c r="M82" s="330" t="s">
        <v>1288</v>
      </c>
      <c r="N82" s="330" t="s">
        <v>1288</v>
      </c>
      <c r="O82" s="330" t="s">
        <v>1288</v>
      </c>
      <c r="P82" s="363" t="s">
        <v>1288</v>
      </c>
      <c r="Q82" s="466" t="s">
        <v>1289</v>
      </c>
    </row>
    <row r="83" spans="1:17" ht="12" customHeight="1" x14ac:dyDescent="0.2">
      <c r="A83" s="352">
        <v>78</v>
      </c>
      <c r="B83" s="342" t="s">
        <v>92</v>
      </c>
      <c r="C83" s="137" t="s">
        <v>586</v>
      </c>
      <c r="D83" s="462" t="s">
        <v>1096</v>
      </c>
      <c r="E83" s="330" t="s">
        <v>1288</v>
      </c>
      <c r="F83" s="330" t="s">
        <v>1288</v>
      </c>
      <c r="G83" s="330" t="s">
        <v>1290</v>
      </c>
      <c r="H83" s="330" t="s">
        <v>1288</v>
      </c>
      <c r="I83" s="330" t="s">
        <v>1288</v>
      </c>
      <c r="J83" s="330" t="s">
        <v>1288</v>
      </c>
      <c r="K83" s="330" t="s">
        <v>1288</v>
      </c>
      <c r="L83" s="330" t="s">
        <v>1288</v>
      </c>
      <c r="M83" s="330" t="s">
        <v>1288</v>
      </c>
      <c r="N83" s="330" t="s">
        <v>1288</v>
      </c>
      <c r="O83" s="330" t="s">
        <v>1288</v>
      </c>
      <c r="P83" s="363" t="s">
        <v>1290</v>
      </c>
      <c r="Q83" s="466" t="s">
        <v>1291</v>
      </c>
    </row>
    <row r="84" spans="1:17" ht="12" customHeight="1" x14ac:dyDescent="0.2">
      <c r="A84" s="352">
        <v>79</v>
      </c>
      <c r="B84" s="342" t="s">
        <v>98</v>
      </c>
      <c r="C84" s="137" t="s">
        <v>587</v>
      </c>
      <c r="D84" s="462" t="s">
        <v>1096</v>
      </c>
      <c r="E84" s="330" t="s">
        <v>1288</v>
      </c>
      <c r="F84" s="330" t="s">
        <v>1288</v>
      </c>
      <c r="G84" s="330" t="s">
        <v>1288</v>
      </c>
      <c r="H84" s="330" t="s">
        <v>1288</v>
      </c>
      <c r="I84" s="330" t="s">
        <v>1288</v>
      </c>
      <c r="J84" s="330" t="s">
        <v>1288</v>
      </c>
      <c r="K84" s="330" t="s">
        <v>1290</v>
      </c>
      <c r="L84" s="330" t="s">
        <v>1288</v>
      </c>
      <c r="M84" s="330" t="s">
        <v>1290</v>
      </c>
      <c r="N84" s="330" t="s">
        <v>1290</v>
      </c>
      <c r="O84" s="330" t="s">
        <v>1288</v>
      </c>
      <c r="P84" s="363" t="s">
        <v>1290</v>
      </c>
      <c r="Q84" s="466" t="s">
        <v>1291</v>
      </c>
    </row>
    <row r="85" spans="1:17" ht="12" customHeight="1" x14ac:dyDescent="0.2">
      <c r="A85" s="352">
        <v>80</v>
      </c>
      <c r="B85" s="342" t="s">
        <v>104</v>
      </c>
      <c r="C85" s="137" t="s">
        <v>335</v>
      </c>
      <c r="D85" s="462" t="s">
        <v>1096</v>
      </c>
      <c r="E85" s="330" t="s">
        <v>1288</v>
      </c>
      <c r="F85" s="330" t="s">
        <v>1288</v>
      </c>
      <c r="G85" s="330" t="s">
        <v>1288</v>
      </c>
      <c r="H85" s="330" t="s">
        <v>1288</v>
      </c>
      <c r="I85" s="330" t="s">
        <v>1288</v>
      </c>
      <c r="J85" s="330" t="s">
        <v>1288</v>
      </c>
      <c r="K85" s="330" t="s">
        <v>1288</v>
      </c>
      <c r="L85" s="330" t="s">
        <v>1288</v>
      </c>
      <c r="M85" s="330" t="s">
        <v>1288</v>
      </c>
      <c r="N85" s="330" t="s">
        <v>1288</v>
      </c>
      <c r="O85" s="330" t="s">
        <v>1288</v>
      </c>
      <c r="P85" s="363" t="s">
        <v>1288</v>
      </c>
      <c r="Q85" s="466" t="s">
        <v>1289</v>
      </c>
    </row>
    <row r="86" spans="1:17" ht="12" customHeight="1" x14ac:dyDescent="0.2">
      <c r="A86" s="352">
        <v>81</v>
      </c>
      <c r="B86" s="342" t="s">
        <v>105</v>
      </c>
      <c r="C86" s="137" t="s">
        <v>589</v>
      </c>
      <c r="D86" s="462" t="s">
        <v>1096</v>
      </c>
      <c r="E86" s="330" t="s">
        <v>1288</v>
      </c>
      <c r="F86" s="330" t="s">
        <v>1288</v>
      </c>
      <c r="G86" s="330" t="s">
        <v>1288</v>
      </c>
      <c r="H86" s="330" t="s">
        <v>1288</v>
      </c>
      <c r="I86" s="330" t="s">
        <v>1288</v>
      </c>
      <c r="J86" s="330" t="s">
        <v>1288</v>
      </c>
      <c r="K86" s="330" t="s">
        <v>1288</v>
      </c>
      <c r="L86" s="330" t="s">
        <v>1288</v>
      </c>
      <c r="M86" s="330" t="s">
        <v>1288</v>
      </c>
      <c r="N86" s="330" t="s">
        <v>1288</v>
      </c>
      <c r="O86" s="330" t="s">
        <v>1288</v>
      </c>
      <c r="P86" s="363" t="s">
        <v>1288</v>
      </c>
      <c r="Q86" s="466" t="s">
        <v>1289</v>
      </c>
    </row>
    <row r="87" spans="1:17" ht="12" customHeight="1" x14ac:dyDescent="0.2">
      <c r="A87" s="352">
        <v>82</v>
      </c>
      <c r="B87" s="342" t="s">
        <v>108</v>
      </c>
      <c r="C87" s="137" t="s">
        <v>590</v>
      </c>
      <c r="D87" s="462" t="s">
        <v>1096</v>
      </c>
      <c r="E87" s="330" t="s">
        <v>1288</v>
      </c>
      <c r="F87" s="330" t="s">
        <v>1288</v>
      </c>
      <c r="G87" s="330" t="s">
        <v>1288</v>
      </c>
      <c r="H87" s="330" t="s">
        <v>1288</v>
      </c>
      <c r="I87" s="330" t="s">
        <v>1288</v>
      </c>
      <c r="J87" s="330" t="s">
        <v>1288</v>
      </c>
      <c r="K87" s="330" t="s">
        <v>1288</v>
      </c>
      <c r="L87" s="330" t="s">
        <v>1288</v>
      </c>
      <c r="M87" s="330" t="s">
        <v>1288</v>
      </c>
      <c r="N87" s="330" t="s">
        <v>1288</v>
      </c>
      <c r="O87" s="330" t="s">
        <v>1288</v>
      </c>
      <c r="P87" s="363" t="s">
        <v>1288</v>
      </c>
      <c r="Q87" s="466" t="s">
        <v>1289</v>
      </c>
    </row>
    <row r="88" spans="1:17" ht="12" customHeight="1" x14ac:dyDescent="0.2">
      <c r="A88" s="352">
        <v>83</v>
      </c>
      <c r="B88" s="342" t="s">
        <v>131</v>
      </c>
      <c r="C88" s="137" t="s">
        <v>334</v>
      </c>
      <c r="D88" s="327" t="s">
        <v>1096</v>
      </c>
      <c r="E88" s="330" t="s">
        <v>1288</v>
      </c>
      <c r="F88" s="330" t="s">
        <v>1288</v>
      </c>
      <c r="G88" s="330" t="s">
        <v>1288</v>
      </c>
      <c r="H88" s="330" t="s">
        <v>1288</v>
      </c>
      <c r="I88" s="330" t="s">
        <v>1288</v>
      </c>
      <c r="J88" s="330" t="s">
        <v>1288</v>
      </c>
      <c r="K88" s="330" t="s">
        <v>1288</v>
      </c>
      <c r="L88" s="330" t="s">
        <v>1288</v>
      </c>
      <c r="M88" s="330" t="s">
        <v>1288</v>
      </c>
      <c r="N88" s="330" t="s">
        <v>1288</v>
      </c>
      <c r="O88" s="330" t="s">
        <v>1288</v>
      </c>
      <c r="P88" s="363" t="s">
        <v>1288</v>
      </c>
      <c r="Q88" s="466" t="s">
        <v>1289</v>
      </c>
    </row>
    <row r="89" spans="1:17" ht="12" customHeight="1" x14ac:dyDescent="0.2">
      <c r="A89" s="352">
        <v>84</v>
      </c>
      <c r="B89" s="342" t="s">
        <v>138</v>
      </c>
      <c r="C89" s="137" t="s">
        <v>1001</v>
      </c>
      <c r="D89" s="462" t="s">
        <v>1096</v>
      </c>
      <c r="E89" s="330" t="s">
        <v>1288</v>
      </c>
      <c r="F89" s="330" t="s">
        <v>1288</v>
      </c>
      <c r="G89" s="330" t="s">
        <v>1288</v>
      </c>
      <c r="H89" s="330" t="s">
        <v>1288</v>
      </c>
      <c r="I89" s="330" t="s">
        <v>1288</v>
      </c>
      <c r="J89" s="330" t="s">
        <v>1288</v>
      </c>
      <c r="K89" s="330" t="s">
        <v>1288</v>
      </c>
      <c r="L89" s="330" t="s">
        <v>1288</v>
      </c>
      <c r="M89" s="330" t="s">
        <v>1288</v>
      </c>
      <c r="N89" s="330" t="s">
        <v>1288</v>
      </c>
      <c r="O89" s="330" t="s">
        <v>1288</v>
      </c>
      <c r="P89" s="363" t="s">
        <v>1288</v>
      </c>
      <c r="Q89" s="466" t="s">
        <v>1289</v>
      </c>
    </row>
    <row r="90" spans="1:17" ht="12" customHeight="1" x14ac:dyDescent="0.2">
      <c r="A90" s="352">
        <v>85</v>
      </c>
      <c r="B90" s="342" t="s">
        <v>141</v>
      </c>
      <c r="C90" s="137" t="s">
        <v>311</v>
      </c>
      <c r="D90" s="462" t="s">
        <v>1096</v>
      </c>
      <c r="E90" s="330" t="s">
        <v>1288</v>
      </c>
      <c r="F90" s="330" t="s">
        <v>1288</v>
      </c>
      <c r="G90" s="330" t="s">
        <v>1288</v>
      </c>
      <c r="H90" s="330" t="s">
        <v>1288</v>
      </c>
      <c r="I90" s="330" t="s">
        <v>1288</v>
      </c>
      <c r="J90" s="330" t="s">
        <v>1288</v>
      </c>
      <c r="K90" s="330" t="s">
        <v>1288</v>
      </c>
      <c r="L90" s="330" t="s">
        <v>1288</v>
      </c>
      <c r="M90" s="330" t="s">
        <v>1288</v>
      </c>
      <c r="N90" s="330" t="s">
        <v>1288</v>
      </c>
      <c r="O90" s="330" t="s">
        <v>1288</v>
      </c>
      <c r="P90" s="363" t="s">
        <v>1288</v>
      </c>
      <c r="Q90" s="466" t="s">
        <v>1289</v>
      </c>
    </row>
    <row r="91" spans="1:17" ht="12" customHeight="1" x14ac:dyDescent="0.2">
      <c r="A91" s="352">
        <v>86</v>
      </c>
      <c r="B91" s="342" t="s">
        <v>144</v>
      </c>
      <c r="C91" s="137" t="s">
        <v>592</v>
      </c>
      <c r="D91" s="462" t="s">
        <v>1096</v>
      </c>
      <c r="E91" s="330" t="s">
        <v>1288</v>
      </c>
      <c r="F91" s="330" t="s">
        <v>1288</v>
      </c>
      <c r="G91" s="330" t="s">
        <v>1288</v>
      </c>
      <c r="H91" s="330" t="s">
        <v>1288</v>
      </c>
      <c r="I91" s="330" t="s">
        <v>1288</v>
      </c>
      <c r="J91" s="330" t="s">
        <v>1288</v>
      </c>
      <c r="K91" s="330" t="s">
        <v>1288</v>
      </c>
      <c r="L91" s="330" t="s">
        <v>1288</v>
      </c>
      <c r="M91" s="330" t="s">
        <v>1288</v>
      </c>
      <c r="N91" s="330" t="s">
        <v>1288</v>
      </c>
      <c r="O91" s="330" t="s">
        <v>1288</v>
      </c>
      <c r="P91" s="363" t="s">
        <v>1288</v>
      </c>
      <c r="Q91" s="466" t="s">
        <v>1289</v>
      </c>
    </row>
    <row r="92" spans="1:17" ht="12" customHeight="1" x14ac:dyDescent="0.2">
      <c r="A92" s="352">
        <v>87</v>
      </c>
      <c r="B92" s="342" t="s">
        <v>145</v>
      </c>
      <c r="C92" s="137" t="s">
        <v>1173</v>
      </c>
      <c r="D92" s="462" t="s">
        <v>1096</v>
      </c>
      <c r="E92" s="330" t="s">
        <v>1288</v>
      </c>
      <c r="F92" s="330" t="s">
        <v>1288</v>
      </c>
      <c r="G92" s="330" t="s">
        <v>1290</v>
      </c>
      <c r="H92" s="330" t="s">
        <v>1288</v>
      </c>
      <c r="I92" s="330" t="s">
        <v>1288</v>
      </c>
      <c r="J92" s="330" t="s">
        <v>1288</v>
      </c>
      <c r="K92" s="330" t="s">
        <v>1288</v>
      </c>
      <c r="L92" s="330" t="s">
        <v>1288</v>
      </c>
      <c r="M92" s="330" t="s">
        <v>1288</v>
      </c>
      <c r="N92" s="330" t="s">
        <v>1288</v>
      </c>
      <c r="O92" s="330" t="s">
        <v>1288</v>
      </c>
      <c r="P92" s="363" t="s">
        <v>1290</v>
      </c>
      <c r="Q92" s="466" t="s">
        <v>1291</v>
      </c>
    </row>
    <row r="93" spans="1:17" ht="12" customHeight="1" x14ac:dyDescent="0.2">
      <c r="A93" s="352">
        <v>88</v>
      </c>
      <c r="B93" s="342" t="s">
        <v>146</v>
      </c>
      <c r="C93" s="137" t="s">
        <v>1175</v>
      </c>
      <c r="D93" s="462" t="s">
        <v>1096</v>
      </c>
      <c r="E93" s="330" t="s">
        <v>1288</v>
      </c>
      <c r="F93" s="330" t="s">
        <v>1288</v>
      </c>
      <c r="G93" s="330" t="s">
        <v>1288</v>
      </c>
      <c r="H93" s="330" t="s">
        <v>1288</v>
      </c>
      <c r="I93" s="330" t="s">
        <v>1288</v>
      </c>
      <c r="J93" s="330" t="s">
        <v>1288</v>
      </c>
      <c r="K93" s="330" t="s">
        <v>1288</v>
      </c>
      <c r="L93" s="330" t="s">
        <v>1288</v>
      </c>
      <c r="M93" s="330" t="s">
        <v>1288</v>
      </c>
      <c r="N93" s="330" t="s">
        <v>1288</v>
      </c>
      <c r="O93" s="330" t="s">
        <v>1288</v>
      </c>
      <c r="P93" s="363" t="s">
        <v>1288</v>
      </c>
      <c r="Q93" s="466" t="s">
        <v>1289</v>
      </c>
    </row>
    <row r="94" spans="1:17" ht="12" customHeight="1" x14ac:dyDescent="0.2">
      <c r="A94" s="352">
        <v>89</v>
      </c>
      <c r="B94" s="342" t="s">
        <v>151</v>
      </c>
      <c r="C94" s="137" t="s">
        <v>1006</v>
      </c>
      <c r="D94" s="462" t="s">
        <v>1096</v>
      </c>
      <c r="E94" s="330" t="s">
        <v>1288</v>
      </c>
      <c r="F94" s="330" t="s">
        <v>1288</v>
      </c>
      <c r="G94" s="330" t="s">
        <v>1288</v>
      </c>
      <c r="H94" s="330" t="s">
        <v>1288</v>
      </c>
      <c r="I94" s="330" t="s">
        <v>1288</v>
      </c>
      <c r="J94" s="330" t="s">
        <v>1288</v>
      </c>
      <c r="K94" s="330" t="s">
        <v>1288</v>
      </c>
      <c r="L94" s="330" t="s">
        <v>1288</v>
      </c>
      <c r="M94" s="330" t="s">
        <v>1288</v>
      </c>
      <c r="N94" s="330" t="s">
        <v>1290</v>
      </c>
      <c r="O94" s="330" t="s">
        <v>1288</v>
      </c>
      <c r="P94" s="363" t="s">
        <v>1290</v>
      </c>
      <c r="Q94" s="466" t="s">
        <v>1291</v>
      </c>
    </row>
    <row r="95" spans="1:17" ht="12" customHeight="1" x14ac:dyDescent="0.2">
      <c r="A95" s="352">
        <v>90</v>
      </c>
      <c r="B95" s="342" t="s">
        <v>156</v>
      </c>
      <c r="C95" s="137" t="s">
        <v>1176</v>
      </c>
      <c r="D95" s="462" t="s">
        <v>1096</v>
      </c>
      <c r="E95" s="330" t="s">
        <v>1288</v>
      </c>
      <c r="F95" s="330" t="s">
        <v>1288</v>
      </c>
      <c r="G95" s="330" t="s">
        <v>1288</v>
      </c>
      <c r="H95" s="330" t="s">
        <v>1288</v>
      </c>
      <c r="I95" s="330" t="s">
        <v>1288</v>
      </c>
      <c r="J95" s="330" t="s">
        <v>1288</v>
      </c>
      <c r="K95" s="330" t="s">
        <v>1288</v>
      </c>
      <c r="L95" s="330" t="s">
        <v>1288</v>
      </c>
      <c r="M95" s="330" t="s">
        <v>1288</v>
      </c>
      <c r="N95" s="330" t="s">
        <v>1288</v>
      </c>
      <c r="O95" s="330" t="s">
        <v>1288</v>
      </c>
      <c r="P95" s="363" t="s">
        <v>1288</v>
      </c>
      <c r="Q95" s="466" t="s">
        <v>1289</v>
      </c>
    </row>
    <row r="96" spans="1:17" ht="12" customHeight="1" x14ac:dyDescent="0.2">
      <c r="A96" s="352">
        <v>91</v>
      </c>
      <c r="B96" s="342" t="s">
        <v>160</v>
      </c>
      <c r="C96" s="137" t="s">
        <v>161</v>
      </c>
      <c r="D96" s="468" t="s">
        <v>1096</v>
      </c>
      <c r="E96" s="330" t="s">
        <v>1288</v>
      </c>
      <c r="F96" s="330" t="s">
        <v>1288</v>
      </c>
      <c r="G96" s="330" t="s">
        <v>1288</v>
      </c>
      <c r="H96" s="330" t="s">
        <v>1288</v>
      </c>
      <c r="I96" s="330" t="s">
        <v>1288</v>
      </c>
      <c r="J96" s="330" t="s">
        <v>1288</v>
      </c>
      <c r="K96" s="330" t="s">
        <v>1288</v>
      </c>
      <c r="L96" s="330" t="s">
        <v>1288</v>
      </c>
      <c r="M96" s="330" t="s">
        <v>1288</v>
      </c>
      <c r="N96" s="330" t="s">
        <v>1288</v>
      </c>
      <c r="O96" s="330" t="s">
        <v>1288</v>
      </c>
      <c r="P96" s="363" t="s">
        <v>1288</v>
      </c>
      <c r="Q96" s="466" t="s">
        <v>1289</v>
      </c>
    </row>
    <row r="97" spans="1:17" ht="12" customHeight="1" x14ac:dyDescent="0.2">
      <c r="A97" s="352">
        <v>92</v>
      </c>
      <c r="B97" s="342" t="s">
        <v>187</v>
      </c>
      <c r="C97" s="137" t="s">
        <v>1177</v>
      </c>
      <c r="D97" s="462" t="s">
        <v>1096</v>
      </c>
      <c r="E97" s="330" t="s">
        <v>1288</v>
      </c>
      <c r="F97" s="330" t="s">
        <v>1288</v>
      </c>
      <c r="G97" s="330" t="s">
        <v>1290</v>
      </c>
      <c r="H97" s="330" t="s">
        <v>1288</v>
      </c>
      <c r="I97" s="330" t="s">
        <v>1288</v>
      </c>
      <c r="J97" s="330" t="s">
        <v>1288</v>
      </c>
      <c r="K97" s="330" t="s">
        <v>1288</v>
      </c>
      <c r="L97" s="330" t="s">
        <v>1288</v>
      </c>
      <c r="M97" s="330" t="s">
        <v>1288</v>
      </c>
      <c r="N97" s="330" t="s">
        <v>1288</v>
      </c>
      <c r="O97" s="330" t="s">
        <v>1288</v>
      </c>
      <c r="P97" s="363" t="s">
        <v>1290</v>
      </c>
      <c r="Q97" s="466" t="s">
        <v>1291</v>
      </c>
    </row>
    <row r="98" spans="1:17" ht="12" customHeight="1" x14ac:dyDescent="0.2">
      <c r="A98" s="352">
        <v>93</v>
      </c>
      <c r="B98" s="342" t="s">
        <v>190</v>
      </c>
      <c r="C98" s="137" t="s">
        <v>338</v>
      </c>
      <c r="D98" s="462" t="s">
        <v>1096</v>
      </c>
      <c r="E98" s="330" t="s">
        <v>1288</v>
      </c>
      <c r="F98" s="330" t="s">
        <v>1288</v>
      </c>
      <c r="G98" s="330" t="s">
        <v>1288</v>
      </c>
      <c r="H98" s="330" t="s">
        <v>1288</v>
      </c>
      <c r="I98" s="330" t="s">
        <v>1288</v>
      </c>
      <c r="J98" s="330" t="s">
        <v>1288</v>
      </c>
      <c r="K98" s="330" t="s">
        <v>1288</v>
      </c>
      <c r="L98" s="330" t="s">
        <v>1288</v>
      </c>
      <c r="M98" s="330" t="s">
        <v>1288</v>
      </c>
      <c r="N98" s="330" t="s">
        <v>1288</v>
      </c>
      <c r="O98" s="330" t="s">
        <v>1288</v>
      </c>
      <c r="P98" s="363" t="s">
        <v>1288</v>
      </c>
      <c r="Q98" s="466" t="s">
        <v>1289</v>
      </c>
    </row>
    <row r="99" spans="1:17" ht="12" customHeight="1" x14ac:dyDescent="0.2">
      <c r="A99" s="352">
        <v>94</v>
      </c>
      <c r="B99" s="342" t="s">
        <v>192</v>
      </c>
      <c r="C99" s="137" t="s">
        <v>337</v>
      </c>
      <c r="D99" s="462" t="s">
        <v>1096</v>
      </c>
      <c r="E99" s="330" t="s">
        <v>1288</v>
      </c>
      <c r="F99" s="330" t="s">
        <v>1288</v>
      </c>
      <c r="G99" s="330" t="s">
        <v>1288</v>
      </c>
      <c r="H99" s="330" t="s">
        <v>1288</v>
      </c>
      <c r="I99" s="330" t="s">
        <v>1288</v>
      </c>
      <c r="J99" s="330" t="s">
        <v>1288</v>
      </c>
      <c r="K99" s="330" t="s">
        <v>1288</v>
      </c>
      <c r="L99" s="330" t="s">
        <v>1288</v>
      </c>
      <c r="M99" s="330" t="s">
        <v>1288</v>
      </c>
      <c r="N99" s="330" t="s">
        <v>1288</v>
      </c>
      <c r="O99" s="330" t="s">
        <v>1288</v>
      </c>
      <c r="P99" s="363" t="s">
        <v>1288</v>
      </c>
      <c r="Q99" s="466" t="s">
        <v>1289</v>
      </c>
    </row>
    <row r="100" spans="1:17" ht="12" customHeight="1" x14ac:dyDescent="0.2">
      <c r="A100" s="352">
        <v>95</v>
      </c>
      <c r="B100" s="342" t="s">
        <v>225</v>
      </c>
      <c r="C100" s="137" t="s">
        <v>593</v>
      </c>
      <c r="D100" s="462" t="s">
        <v>1096</v>
      </c>
      <c r="E100" s="330" t="s">
        <v>1288</v>
      </c>
      <c r="F100" s="330" t="s">
        <v>1290</v>
      </c>
      <c r="G100" s="330" t="s">
        <v>1290</v>
      </c>
      <c r="H100" s="330" t="s">
        <v>1288</v>
      </c>
      <c r="I100" s="330" t="s">
        <v>1288</v>
      </c>
      <c r="J100" s="330" t="s">
        <v>1288</v>
      </c>
      <c r="K100" s="330" t="s">
        <v>1290</v>
      </c>
      <c r="L100" s="330" t="s">
        <v>1288</v>
      </c>
      <c r="M100" s="330" t="s">
        <v>1288</v>
      </c>
      <c r="N100" s="330" t="s">
        <v>1290</v>
      </c>
      <c r="O100" s="330" t="s">
        <v>1288</v>
      </c>
      <c r="P100" s="363" t="s">
        <v>1290</v>
      </c>
      <c r="Q100" s="466" t="s">
        <v>1291</v>
      </c>
    </row>
    <row r="101" spans="1:17" ht="12" customHeight="1" x14ac:dyDescent="0.2">
      <c r="A101" s="352">
        <v>96</v>
      </c>
      <c r="B101" s="342" t="s">
        <v>228</v>
      </c>
      <c r="C101" s="137" t="s">
        <v>336</v>
      </c>
      <c r="D101" s="462" t="s">
        <v>1096</v>
      </c>
      <c r="E101" s="330" t="s">
        <v>1288</v>
      </c>
      <c r="F101" s="330" t="s">
        <v>1288</v>
      </c>
      <c r="G101" s="330" t="s">
        <v>1288</v>
      </c>
      <c r="H101" s="330" t="s">
        <v>1288</v>
      </c>
      <c r="I101" s="330" t="s">
        <v>1288</v>
      </c>
      <c r="J101" s="330" t="s">
        <v>1288</v>
      </c>
      <c r="K101" s="330" t="s">
        <v>1288</v>
      </c>
      <c r="L101" s="330" t="s">
        <v>1288</v>
      </c>
      <c r="M101" s="330" t="s">
        <v>1288</v>
      </c>
      <c r="N101" s="330" t="s">
        <v>1288</v>
      </c>
      <c r="O101" s="330" t="s">
        <v>1288</v>
      </c>
      <c r="P101" s="363" t="s">
        <v>1288</v>
      </c>
      <c r="Q101" s="466" t="s">
        <v>1289</v>
      </c>
    </row>
    <row r="102" spans="1:17" ht="12" customHeight="1" x14ac:dyDescent="0.2">
      <c r="A102" s="352">
        <v>97</v>
      </c>
      <c r="B102" s="342" t="s">
        <v>229</v>
      </c>
      <c r="C102" s="137" t="s">
        <v>807</v>
      </c>
      <c r="D102" s="462" t="s">
        <v>1096</v>
      </c>
      <c r="E102" s="330" t="s">
        <v>1288</v>
      </c>
      <c r="F102" s="330" t="s">
        <v>1288</v>
      </c>
      <c r="G102" s="330" t="s">
        <v>1288</v>
      </c>
      <c r="H102" s="330" t="s">
        <v>1288</v>
      </c>
      <c r="I102" s="330" t="s">
        <v>1288</v>
      </c>
      <c r="J102" s="330" t="s">
        <v>1288</v>
      </c>
      <c r="K102" s="330" t="s">
        <v>1288</v>
      </c>
      <c r="L102" s="330" t="s">
        <v>1288</v>
      </c>
      <c r="M102" s="330" t="s">
        <v>1288</v>
      </c>
      <c r="N102" s="330" t="s">
        <v>1288</v>
      </c>
      <c r="O102" s="330" t="s">
        <v>1288</v>
      </c>
      <c r="P102" s="363" t="s">
        <v>1288</v>
      </c>
      <c r="Q102" s="466" t="s">
        <v>1289</v>
      </c>
    </row>
    <row r="103" spans="1:17" ht="12" customHeight="1" x14ac:dyDescent="0.2">
      <c r="A103" s="352">
        <v>98</v>
      </c>
      <c r="B103" s="342" t="s">
        <v>239</v>
      </c>
      <c r="C103" s="137" t="s">
        <v>1034</v>
      </c>
      <c r="D103" s="462" t="s">
        <v>1096</v>
      </c>
      <c r="E103" s="330" t="s">
        <v>1288</v>
      </c>
      <c r="F103" s="330" t="s">
        <v>1288</v>
      </c>
      <c r="G103" s="330" t="s">
        <v>1288</v>
      </c>
      <c r="H103" s="330" t="s">
        <v>1288</v>
      </c>
      <c r="I103" s="330" t="s">
        <v>1288</v>
      </c>
      <c r="J103" s="330" t="s">
        <v>1288</v>
      </c>
      <c r="K103" s="330" t="s">
        <v>1288</v>
      </c>
      <c r="L103" s="330" t="s">
        <v>1294</v>
      </c>
      <c r="M103" s="330" t="s">
        <v>1288</v>
      </c>
      <c r="N103" s="330" t="s">
        <v>1290</v>
      </c>
      <c r="O103" s="330" t="s">
        <v>1288</v>
      </c>
      <c r="P103" s="363" t="s">
        <v>1294</v>
      </c>
      <c r="Q103" s="466" t="s">
        <v>1295</v>
      </c>
    </row>
    <row r="104" spans="1:17" ht="12" customHeight="1" x14ac:dyDescent="0.2">
      <c r="A104" s="352">
        <v>99</v>
      </c>
      <c r="B104" s="342" t="s">
        <v>254</v>
      </c>
      <c r="C104" s="137" t="s">
        <v>1047</v>
      </c>
      <c r="D104" s="462" t="s">
        <v>1096</v>
      </c>
      <c r="E104" s="330" t="s">
        <v>1288</v>
      </c>
      <c r="F104" s="330" t="s">
        <v>1288</v>
      </c>
      <c r="G104" s="330" t="s">
        <v>1288</v>
      </c>
      <c r="H104" s="330" t="s">
        <v>1288</v>
      </c>
      <c r="I104" s="330" t="s">
        <v>1288</v>
      </c>
      <c r="J104" s="330" t="s">
        <v>1288</v>
      </c>
      <c r="K104" s="330" t="s">
        <v>1288</v>
      </c>
      <c r="L104" s="330" t="s">
        <v>1288</v>
      </c>
      <c r="M104" s="330" t="s">
        <v>1288</v>
      </c>
      <c r="N104" s="330" t="s">
        <v>1288</v>
      </c>
      <c r="O104" s="330" t="s">
        <v>1288</v>
      </c>
      <c r="P104" s="363" t="s">
        <v>1288</v>
      </c>
      <c r="Q104" s="466" t="s">
        <v>1289</v>
      </c>
    </row>
    <row r="105" spans="1:17" ht="12" customHeight="1" x14ac:dyDescent="0.2">
      <c r="A105" s="352">
        <v>100</v>
      </c>
      <c r="B105" s="342" t="s">
        <v>302</v>
      </c>
      <c r="C105" s="137" t="s">
        <v>820</v>
      </c>
      <c r="D105" s="462" t="s">
        <v>1096</v>
      </c>
      <c r="E105" s="330" t="s">
        <v>1288</v>
      </c>
      <c r="F105" s="330" t="s">
        <v>1288</v>
      </c>
      <c r="G105" s="330" t="s">
        <v>1288</v>
      </c>
      <c r="H105" s="330" t="s">
        <v>1288</v>
      </c>
      <c r="I105" s="330" t="s">
        <v>1288</v>
      </c>
      <c r="J105" s="330" t="s">
        <v>1288</v>
      </c>
      <c r="K105" s="330" t="s">
        <v>1288</v>
      </c>
      <c r="L105" s="330" t="s">
        <v>1288</v>
      </c>
      <c r="M105" s="330" t="s">
        <v>1288</v>
      </c>
      <c r="N105" s="330" t="s">
        <v>1288</v>
      </c>
      <c r="O105" s="330" t="s">
        <v>1288</v>
      </c>
      <c r="P105" s="363" t="s">
        <v>1288</v>
      </c>
      <c r="Q105" s="466" t="s">
        <v>1289</v>
      </c>
    </row>
    <row r="106" spans="1:17" ht="12" customHeight="1" x14ac:dyDescent="0.2">
      <c r="A106" s="352">
        <v>101</v>
      </c>
      <c r="B106" s="342" t="s">
        <v>180</v>
      </c>
      <c r="C106" s="137" t="s">
        <v>595</v>
      </c>
      <c r="D106" s="462" t="s">
        <v>1108</v>
      </c>
      <c r="E106" s="330" t="s">
        <v>1288</v>
      </c>
      <c r="F106" s="330" t="s">
        <v>1288</v>
      </c>
      <c r="G106" s="330" t="s">
        <v>1288</v>
      </c>
      <c r="H106" s="330" t="s">
        <v>1288</v>
      </c>
      <c r="I106" s="330" t="s">
        <v>1288</v>
      </c>
      <c r="J106" s="330" t="s">
        <v>1288</v>
      </c>
      <c r="K106" s="330" t="s">
        <v>1288</v>
      </c>
      <c r="L106" s="330" t="s">
        <v>1288</v>
      </c>
      <c r="M106" s="330" t="s">
        <v>1288</v>
      </c>
      <c r="N106" s="330" t="s">
        <v>1288</v>
      </c>
      <c r="O106" s="330" t="s">
        <v>1288</v>
      </c>
      <c r="P106" s="363" t="s">
        <v>1288</v>
      </c>
      <c r="Q106" s="466" t="s">
        <v>1289</v>
      </c>
    </row>
    <row r="107" spans="1:17" ht="12" customHeight="1" x14ac:dyDescent="0.2">
      <c r="A107" s="352">
        <v>102</v>
      </c>
      <c r="B107" s="342" t="s">
        <v>182</v>
      </c>
      <c r="C107" s="137" t="s">
        <v>1018</v>
      </c>
      <c r="D107" s="462" t="s">
        <v>1108</v>
      </c>
      <c r="E107" s="330" t="s">
        <v>1288</v>
      </c>
      <c r="F107" s="330" t="s">
        <v>1288</v>
      </c>
      <c r="G107" s="330" t="s">
        <v>1288</v>
      </c>
      <c r="H107" s="330" t="s">
        <v>1288</v>
      </c>
      <c r="I107" s="330" t="s">
        <v>1288</v>
      </c>
      <c r="J107" s="330" t="s">
        <v>1288</v>
      </c>
      <c r="K107" s="330" t="s">
        <v>1288</v>
      </c>
      <c r="L107" s="330" t="s">
        <v>1288</v>
      </c>
      <c r="M107" s="330" t="s">
        <v>1288</v>
      </c>
      <c r="N107" s="330" t="s">
        <v>1288</v>
      </c>
      <c r="O107" s="330" t="s">
        <v>1288</v>
      </c>
      <c r="P107" s="363" t="s">
        <v>1288</v>
      </c>
      <c r="Q107" s="466" t="s">
        <v>1289</v>
      </c>
    </row>
    <row r="108" spans="1:17" ht="12" customHeight="1" x14ac:dyDescent="0.2">
      <c r="A108" s="352">
        <v>103</v>
      </c>
      <c r="B108" s="342" t="s">
        <v>183</v>
      </c>
      <c r="C108" s="137" t="s">
        <v>596</v>
      </c>
      <c r="D108" s="462" t="s">
        <v>1108</v>
      </c>
      <c r="E108" s="330" t="s">
        <v>1288</v>
      </c>
      <c r="F108" s="330" t="s">
        <v>1288</v>
      </c>
      <c r="G108" s="330" t="s">
        <v>1288</v>
      </c>
      <c r="H108" s="330" t="s">
        <v>1288</v>
      </c>
      <c r="I108" s="330" t="s">
        <v>1288</v>
      </c>
      <c r="J108" s="330" t="s">
        <v>1288</v>
      </c>
      <c r="K108" s="330" t="s">
        <v>1288</v>
      </c>
      <c r="L108" s="330" t="s">
        <v>1288</v>
      </c>
      <c r="M108" s="330" t="s">
        <v>1288</v>
      </c>
      <c r="N108" s="330" t="s">
        <v>1288</v>
      </c>
      <c r="O108" s="330" t="s">
        <v>1288</v>
      </c>
      <c r="P108" s="363" t="s">
        <v>1288</v>
      </c>
      <c r="Q108" s="466" t="s">
        <v>1289</v>
      </c>
    </row>
    <row r="109" spans="1:17" ht="12" customHeight="1" x14ac:dyDescent="0.2">
      <c r="A109" s="352">
        <v>104</v>
      </c>
      <c r="B109" s="342" t="s">
        <v>184</v>
      </c>
      <c r="C109" s="137" t="s">
        <v>1019</v>
      </c>
      <c r="D109" s="462" t="s">
        <v>1108</v>
      </c>
      <c r="E109" s="330" t="s">
        <v>1288</v>
      </c>
      <c r="F109" s="330" t="s">
        <v>1288</v>
      </c>
      <c r="G109" s="330" t="s">
        <v>1288</v>
      </c>
      <c r="H109" s="330" t="s">
        <v>1288</v>
      </c>
      <c r="I109" s="330" t="s">
        <v>1288</v>
      </c>
      <c r="J109" s="330" t="s">
        <v>1288</v>
      </c>
      <c r="K109" s="330" t="s">
        <v>1288</v>
      </c>
      <c r="L109" s="330" t="s">
        <v>1288</v>
      </c>
      <c r="M109" s="330" t="s">
        <v>1288</v>
      </c>
      <c r="N109" s="330" t="s">
        <v>1288</v>
      </c>
      <c r="O109" s="330" t="s">
        <v>1288</v>
      </c>
      <c r="P109" s="363" t="s">
        <v>1288</v>
      </c>
      <c r="Q109" s="466" t="s">
        <v>1289</v>
      </c>
    </row>
    <row r="110" spans="1:17" ht="12" customHeight="1" x14ac:dyDescent="0.2">
      <c r="A110" s="352">
        <v>105</v>
      </c>
      <c r="B110" s="342" t="s">
        <v>185</v>
      </c>
      <c r="C110" s="137" t="s">
        <v>1020</v>
      </c>
      <c r="D110" s="462" t="s">
        <v>1108</v>
      </c>
      <c r="E110" s="330" t="s">
        <v>1288</v>
      </c>
      <c r="F110" s="330" t="s">
        <v>1288</v>
      </c>
      <c r="G110" s="330" t="s">
        <v>1290</v>
      </c>
      <c r="H110" s="330" t="s">
        <v>1288</v>
      </c>
      <c r="I110" s="330" t="s">
        <v>1288</v>
      </c>
      <c r="J110" s="330" t="s">
        <v>1288</v>
      </c>
      <c r="K110" s="330" t="s">
        <v>1288</v>
      </c>
      <c r="L110" s="330" t="s">
        <v>1288</v>
      </c>
      <c r="M110" s="330" t="s">
        <v>1288</v>
      </c>
      <c r="N110" s="330" t="s">
        <v>1288</v>
      </c>
      <c r="O110" s="330" t="s">
        <v>1288</v>
      </c>
      <c r="P110" s="363" t="s">
        <v>1290</v>
      </c>
      <c r="Q110" s="466" t="s">
        <v>1291</v>
      </c>
    </row>
    <row r="111" spans="1:17" ht="12" customHeight="1" x14ac:dyDescent="0.2">
      <c r="A111" s="352">
        <v>106</v>
      </c>
      <c r="B111" s="342" t="s">
        <v>235</v>
      </c>
      <c r="C111" s="137" t="s">
        <v>1030</v>
      </c>
      <c r="D111" s="462" t="s">
        <v>1108</v>
      </c>
      <c r="E111" s="330" t="s">
        <v>1288</v>
      </c>
      <c r="F111" s="330" t="s">
        <v>1288</v>
      </c>
      <c r="G111" s="330" t="s">
        <v>1288</v>
      </c>
      <c r="H111" s="330" t="s">
        <v>1288</v>
      </c>
      <c r="I111" s="330" t="s">
        <v>1288</v>
      </c>
      <c r="J111" s="330" t="s">
        <v>1288</v>
      </c>
      <c r="K111" s="330" t="s">
        <v>1288</v>
      </c>
      <c r="L111" s="330" t="s">
        <v>1288</v>
      </c>
      <c r="M111" s="330" t="s">
        <v>1288</v>
      </c>
      <c r="N111" s="330" t="s">
        <v>1288</v>
      </c>
      <c r="O111" s="330" t="s">
        <v>1288</v>
      </c>
      <c r="P111" s="363" t="s">
        <v>1288</v>
      </c>
      <c r="Q111" s="466" t="s">
        <v>1289</v>
      </c>
    </row>
    <row r="112" spans="1:17" ht="12" customHeight="1" x14ac:dyDescent="0.2">
      <c r="A112" s="352">
        <v>107</v>
      </c>
      <c r="B112" s="342" t="s">
        <v>236</v>
      </c>
      <c r="C112" s="137" t="s">
        <v>1031</v>
      </c>
      <c r="D112" s="462" t="s">
        <v>1108</v>
      </c>
      <c r="E112" s="330" t="s">
        <v>1288</v>
      </c>
      <c r="F112" s="330" t="s">
        <v>1288</v>
      </c>
      <c r="G112" s="330" t="s">
        <v>1288</v>
      </c>
      <c r="H112" s="330" t="s">
        <v>1288</v>
      </c>
      <c r="I112" s="330" t="s">
        <v>1288</v>
      </c>
      <c r="J112" s="330" t="s">
        <v>1288</v>
      </c>
      <c r="K112" s="330" t="s">
        <v>1288</v>
      </c>
      <c r="L112" s="330" t="s">
        <v>1288</v>
      </c>
      <c r="M112" s="330" t="s">
        <v>1288</v>
      </c>
      <c r="N112" s="330" t="s">
        <v>1288</v>
      </c>
      <c r="O112" s="330" t="s">
        <v>1288</v>
      </c>
      <c r="P112" s="363" t="s">
        <v>1288</v>
      </c>
      <c r="Q112" s="466" t="s">
        <v>1289</v>
      </c>
    </row>
    <row r="113" spans="1:17" s="463" customFormat="1" ht="12" customHeight="1" x14ac:dyDescent="0.2">
      <c r="A113" s="352">
        <v>108</v>
      </c>
      <c r="B113" s="342" t="s">
        <v>237</v>
      </c>
      <c r="C113" s="137" t="s">
        <v>1032</v>
      </c>
      <c r="D113" s="462" t="s">
        <v>1108</v>
      </c>
      <c r="E113" s="330" t="s">
        <v>1288</v>
      </c>
      <c r="F113" s="330" t="s">
        <v>1288</v>
      </c>
      <c r="G113" s="330" t="s">
        <v>1288</v>
      </c>
      <c r="H113" s="330" t="s">
        <v>1288</v>
      </c>
      <c r="I113" s="330" t="s">
        <v>1288</v>
      </c>
      <c r="J113" s="330" t="s">
        <v>1288</v>
      </c>
      <c r="K113" s="330" t="s">
        <v>1288</v>
      </c>
      <c r="L113" s="330" t="s">
        <v>1288</v>
      </c>
      <c r="M113" s="330" t="s">
        <v>1288</v>
      </c>
      <c r="N113" s="330" t="s">
        <v>1288</v>
      </c>
      <c r="O113" s="330" t="s">
        <v>1288</v>
      </c>
      <c r="P113" s="363" t="s">
        <v>1288</v>
      </c>
      <c r="Q113" s="466" t="s">
        <v>1289</v>
      </c>
    </row>
    <row r="114" spans="1:17" ht="12" customHeight="1" x14ac:dyDescent="0.2">
      <c r="A114" s="352">
        <v>109</v>
      </c>
      <c r="B114" s="342" t="s">
        <v>241</v>
      </c>
      <c r="C114" s="137" t="s">
        <v>1036</v>
      </c>
      <c r="D114" s="462" t="s">
        <v>1108</v>
      </c>
      <c r="E114" s="330" t="s">
        <v>1288</v>
      </c>
      <c r="F114" s="330" t="s">
        <v>1288</v>
      </c>
      <c r="G114" s="330" t="s">
        <v>1288</v>
      </c>
      <c r="H114" s="330" t="s">
        <v>1288</v>
      </c>
      <c r="I114" s="330" t="s">
        <v>1288</v>
      </c>
      <c r="J114" s="330" t="s">
        <v>1288</v>
      </c>
      <c r="K114" s="330" t="s">
        <v>1288</v>
      </c>
      <c r="L114" s="330" t="s">
        <v>1288</v>
      </c>
      <c r="M114" s="330" t="s">
        <v>1288</v>
      </c>
      <c r="N114" s="330" t="s">
        <v>1288</v>
      </c>
      <c r="O114" s="330" t="s">
        <v>1288</v>
      </c>
      <c r="P114" s="363" t="s">
        <v>1288</v>
      </c>
      <c r="Q114" s="466" t="s">
        <v>1289</v>
      </c>
    </row>
    <row r="115" spans="1:17" ht="12" customHeight="1" x14ac:dyDescent="0.2">
      <c r="A115" s="352">
        <v>110</v>
      </c>
      <c r="B115" s="342" t="s">
        <v>246</v>
      </c>
      <c r="C115" s="137" t="s">
        <v>1041</v>
      </c>
      <c r="D115" s="462" t="s">
        <v>1108</v>
      </c>
      <c r="E115" s="330" t="s">
        <v>1288</v>
      </c>
      <c r="F115" s="330" t="s">
        <v>1288</v>
      </c>
      <c r="G115" s="330" t="s">
        <v>1288</v>
      </c>
      <c r="H115" s="330" t="s">
        <v>1288</v>
      </c>
      <c r="I115" s="330" t="s">
        <v>1288</v>
      </c>
      <c r="J115" s="330" t="s">
        <v>1288</v>
      </c>
      <c r="K115" s="330" t="s">
        <v>1288</v>
      </c>
      <c r="L115" s="330" t="s">
        <v>1288</v>
      </c>
      <c r="M115" s="330" t="s">
        <v>1288</v>
      </c>
      <c r="N115" s="330" t="s">
        <v>1288</v>
      </c>
      <c r="O115" s="330" t="s">
        <v>1288</v>
      </c>
      <c r="P115" s="363" t="s">
        <v>1288</v>
      </c>
      <c r="Q115" s="466" t="s">
        <v>1289</v>
      </c>
    </row>
    <row r="116" spans="1:17" ht="12" customHeight="1" x14ac:dyDescent="0.2">
      <c r="A116" s="353">
        <v>111</v>
      </c>
      <c r="B116" s="343" t="s">
        <v>253</v>
      </c>
      <c r="C116" s="379" t="s">
        <v>1046</v>
      </c>
      <c r="D116" s="464" t="s">
        <v>1108</v>
      </c>
      <c r="E116" s="465" t="s">
        <v>1288</v>
      </c>
      <c r="F116" s="465" t="s">
        <v>1288</v>
      </c>
      <c r="G116" s="465" t="s">
        <v>1288</v>
      </c>
      <c r="H116" s="465" t="s">
        <v>1288</v>
      </c>
      <c r="I116" s="465" t="s">
        <v>1288</v>
      </c>
      <c r="J116" s="465" t="s">
        <v>1288</v>
      </c>
      <c r="K116" s="465" t="s">
        <v>1288</v>
      </c>
      <c r="L116" s="465" t="s">
        <v>1288</v>
      </c>
      <c r="M116" s="465" t="s">
        <v>1288</v>
      </c>
      <c r="N116" s="465" t="s">
        <v>1288</v>
      </c>
      <c r="O116" s="465" t="s">
        <v>1288</v>
      </c>
      <c r="P116" s="364" t="s">
        <v>1288</v>
      </c>
      <c r="Q116" s="469" t="s">
        <v>1289</v>
      </c>
    </row>
    <row r="117" spans="1:17" s="256" customFormat="1" ht="24.75" customHeight="1" x14ac:dyDescent="0.2">
      <c r="A117" s="457" t="s">
        <v>901</v>
      </c>
      <c r="B117" s="50" t="s">
        <v>852</v>
      </c>
      <c r="C117" s="332" t="s">
        <v>331</v>
      </c>
      <c r="D117" s="338" t="s">
        <v>1094</v>
      </c>
      <c r="E117" s="458" t="s">
        <v>905</v>
      </c>
      <c r="F117" s="459" t="s">
        <v>854</v>
      </c>
      <c r="G117" s="459" t="s">
        <v>855</v>
      </c>
      <c r="H117" s="460" t="s">
        <v>857</v>
      </c>
      <c r="I117" s="459" t="s">
        <v>858</v>
      </c>
      <c r="J117" s="459" t="s">
        <v>859</v>
      </c>
      <c r="K117" s="459" t="s">
        <v>860</v>
      </c>
      <c r="L117" s="461" t="s">
        <v>861</v>
      </c>
      <c r="M117" s="459" t="s">
        <v>866</v>
      </c>
      <c r="N117" s="459" t="s">
        <v>868</v>
      </c>
      <c r="O117" s="459" t="s">
        <v>873</v>
      </c>
      <c r="P117" s="50" t="s">
        <v>1286</v>
      </c>
      <c r="Q117" s="337" t="s">
        <v>1287</v>
      </c>
    </row>
    <row r="118" spans="1:17" ht="12" customHeight="1" x14ac:dyDescent="0.2">
      <c r="A118" s="352">
        <v>112</v>
      </c>
      <c r="B118" s="342" t="s">
        <v>256</v>
      </c>
      <c r="C118" s="137" t="s">
        <v>1049</v>
      </c>
      <c r="D118" s="53" t="s">
        <v>1108</v>
      </c>
      <c r="E118" s="330" t="s">
        <v>1288</v>
      </c>
      <c r="F118" s="330" t="s">
        <v>1288</v>
      </c>
      <c r="G118" s="330" t="s">
        <v>1288</v>
      </c>
      <c r="H118" s="330" t="s">
        <v>1288</v>
      </c>
      <c r="I118" s="330" t="s">
        <v>1288</v>
      </c>
      <c r="J118" s="330" t="s">
        <v>1288</v>
      </c>
      <c r="K118" s="330" t="s">
        <v>1288</v>
      </c>
      <c r="L118" s="330" t="s">
        <v>1288</v>
      </c>
      <c r="M118" s="330" t="s">
        <v>1288</v>
      </c>
      <c r="N118" s="330" t="s">
        <v>1288</v>
      </c>
      <c r="O118" s="330" t="s">
        <v>1288</v>
      </c>
      <c r="P118" s="363" t="s">
        <v>1288</v>
      </c>
      <c r="Q118" s="466" t="s">
        <v>1289</v>
      </c>
    </row>
    <row r="119" spans="1:17" ht="12" customHeight="1" x14ac:dyDescent="0.2">
      <c r="A119" s="352">
        <v>113</v>
      </c>
      <c r="B119" s="342" t="s">
        <v>257</v>
      </c>
      <c r="C119" s="137" t="s">
        <v>1050</v>
      </c>
      <c r="D119" s="53" t="s">
        <v>1108</v>
      </c>
      <c r="E119" s="330" t="s">
        <v>1288</v>
      </c>
      <c r="F119" s="330" t="s">
        <v>1288</v>
      </c>
      <c r="G119" s="330" t="s">
        <v>1288</v>
      </c>
      <c r="H119" s="330" t="s">
        <v>1288</v>
      </c>
      <c r="I119" s="330" t="s">
        <v>1288</v>
      </c>
      <c r="J119" s="330" t="s">
        <v>1288</v>
      </c>
      <c r="K119" s="330" t="s">
        <v>1288</v>
      </c>
      <c r="L119" s="330" t="s">
        <v>1288</v>
      </c>
      <c r="M119" s="330" t="s">
        <v>1288</v>
      </c>
      <c r="N119" s="330" t="s">
        <v>1288</v>
      </c>
      <c r="O119" s="330" t="s">
        <v>1288</v>
      </c>
      <c r="P119" s="363" t="s">
        <v>1288</v>
      </c>
      <c r="Q119" s="466" t="s">
        <v>1289</v>
      </c>
    </row>
    <row r="120" spans="1:17" ht="12" customHeight="1" x14ac:dyDescent="0.2">
      <c r="A120" s="352">
        <v>114</v>
      </c>
      <c r="B120" s="342" t="s">
        <v>83</v>
      </c>
      <c r="C120" s="137" t="s">
        <v>981</v>
      </c>
      <c r="D120" s="462" t="s">
        <v>1104</v>
      </c>
      <c r="E120" s="330" t="s">
        <v>1288</v>
      </c>
      <c r="F120" s="330" t="s">
        <v>1288</v>
      </c>
      <c r="G120" s="330" t="s">
        <v>1288</v>
      </c>
      <c r="H120" s="330" t="s">
        <v>1288</v>
      </c>
      <c r="I120" s="330" t="s">
        <v>1288</v>
      </c>
      <c r="J120" s="330" t="s">
        <v>1288</v>
      </c>
      <c r="K120" s="330" t="s">
        <v>1288</v>
      </c>
      <c r="L120" s="330" t="s">
        <v>1288</v>
      </c>
      <c r="M120" s="330" t="s">
        <v>1290</v>
      </c>
      <c r="N120" s="330" t="s">
        <v>1288</v>
      </c>
      <c r="O120" s="330" t="s">
        <v>1288</v>
      </c>
      <c r="P120" s="363" t="s">
        <v>1288</v>
      </c>
      <c r="Q120" s="466" t="s">
        <v>1289</v>
      </c>
    </row>
    <row r="121" spans="1:17" ht="12" customHeight="1" x14ac:dyDescent="0.2">
      <c r="A121" s="352">
        <v>115</v>
      </c>
      <c r="B121" s="342" t="s">
        <v>269</v>
      </c>
      <c r="C121" s="137" t="s">
        <v>743</v>
      </c>
      <c r="D121" s="53" t="s">
        <v>1104</v>
      </c>
      <c r="E121" s="330" t="s">
        <v>1288</v>
      </c>
      <c r="F121" s="330" t="s">
        <v>1288</v>
      </c>
      <c r="G121" s="330" t="s">
        <v>1288</v>
      </c>
      <c r="H121" s="330" t="s">
        <v>1290</v>
      </c>
      <c r="I121" s="330" t="s">
        <v>1288</v>
      </c>
      <c r="J121" s="330" t="s">
        <v>1288</v>
      </c>
      <c r="K121" s="330" t="s">
        <v>1288</v>
      </c>
      <c r="L121" s="330" t="s">
        <v>1288</v>
      </c>
      <c r="M121" s="330" t="s">
        <v>1288</v>
      </c>
      <c r="N121" s="330" t="s">
        <v>1288</v>
      </c>
      <c r="O121" s="330" t="s">
        <v>1288</v>
      </c>
      <c r="P121" s="363" t="s">
        <v>1290</v>
      </c>
      <c r="Q121" s="466" t="s">
        <v>1291</v>
      </c>
    </row>
    <row r="122" spans="1:17" ht="12" customHeight="1" x14ac:dyDescent="0.2">
      <c r="A122" s="352">
        <v>116</v>
      </c>
      <c r="B122" s="342" t="s">
        <v>281</v>
      </c>
      <c r="C122" s="137" t="s">
        <v>1062</v>
      </c>
      <c r="D122" s="468" t="s">
        <v>1104</v>
      </c>
      <c r="E122" s="330" t="s">
        <v>1288</v>
      </c>
      <c r="F122" s="330" t="s">
        <v>1288</v>
      </c>
      <c r="G122" s="330" t="s">
        <v>1288</v>
      </c>
      <c r="H122" s="330" t="s">
        <v>1288</v>
      </c>
      <c r="I122" s="330" t="s">
        <v>1288</v>
      </c>
      <c r="J122" s="330" t="s">
        <v>1288</v>
      </c>
      <c r="K122" s="330" t="s">
        <v>1288</v>
      </c>
      <c r="L122" s="330" t="s">
        <v>1288</v>
      </c>
      <c r="M122" s="330" t="s">
        <v>1288</v>
      </c>
      <c r="N122" s="330" t="s">
        <v>1288</v>
      </c>
      <c r="O122" s="330" t="s">
        <v>1288</v>
      </c>
      <c r="P122" s="363" t="s">
        <v>1288</v>
      </c>
      <c r="Q122" s="466" t="s">
        <v>1289</v>
      </c>
    </row>
    <row r="123" spans="1:17" ht="12" customHeight="1" x14ac:dyDescent="0.2">
      <c r="A123" s="352">
        <v>117</v>
      </c>
      <c r="B123" s="342" t="s">
        <v>284</v>
      </c>
      <c r="C123" s="137" t="s">
        <v>1065</v>
      </c>
      <c r="D123" s="462" t="s">
        <v>1104</v>
      </c>
      <c r="E123" s="330" t="s">
        <v>1288</v>
      </c>
      <c r="F123" s="330" t="s">
        <v>1288</v>
      </c>
      <c r="G123" s="330" t="s">
        <v>1290</v>
      </c>
      <c r="H123" s="330" t="s">
        <v>1294</v>
      </c>
      <c r="I123" s="330" t="s">
        <v>1288</v>
      </c>
      <c r="J123" s="330" t="s">
        <v>1288</v>
      </c>
      <c r="K123" s="330" t="s">
        <v>1288</v>
      </c>
      <c r="L123" s="330" t="s">
        <v>1288</v>
      </c>
      <c r="M123" s="330" t="s">
        <v>1288</v>
      </c>
      <c r="N123" s="330" t="s">
        <v>1290</v>
      </c>
      <c r="O123" s="330" t="s">
        <v>1292</v>
      </c>
      <c r="P123" s="363" t="s">
        <v>1294</v>
      </c>
      <c r="Q123" s="466" t="s">
        <v>1295</v>
      </c>
    </row>
    <row r="124" spans="1:17" ht="12" customHeight="1" x14ac:dyDescent="0.2">
      <c r="A124" s="352">
        <v>118</v>
      </c>
      <c r="B124" s="342" t="s">
        <v>290</v>
      </c>
      <c r="C124" s="137" t="s">
        <v>632</v>
      </c>
      <c r="D124" s="462" t="s">
        <v>1104</v>
      </c>
      <c r="E124" s="330" t="s">
        <v>1288</v>
      </c>
      <c r="F124" s="330" t="s">
        <v>1288</v>
      </c>
      <c r="G124" s="330" t="s">
        <v>1288</v>
      </c>
      <c r="H124" s="330" t="s">
        <v>1288</v>
      </c>
      <c r="I124" s="330" t="s">
        <v>1288</v>
      </c>
      <c r="J124" s="330" t="s">
        <v>1288</v>
      </c>
      <c r="K124" s="330" t="s">
        <v>1288</v>
      </c>
      <c r="L124" s="330" t="s">
        <v>1288</v>
      </c>
      <c r="M124" s="330" t="s">
        <v>1288</v>
      </c>
      <c r="N124" s="330" t="s">
        <v>1288</v>
      </c>
      <c r="O124" s="330" t="s">
        <v>1288</v>
      </c>
      <c r="P124" s="363" t="s">
        <v>1288</v>
      </c>
      <c r="Q124" s="466" t="s">
        <v>1289</v>
      </c>
    </row>
    <row r="125" spans="1:17" ht="12" customHeight="1" x14ac:dyDescent="0.2">
      <c r="A125" s="352">
        <v>119</v>
      </c>
      <c r="B125" s="342" t="s">
        <v>51</v>
      </c>
      <c r="C125" s="137" t="s">
        <v>597</v>
      </c>
      <c r="D125" s="462" t="s">
        <v>1100</v>
      </c>
      <c r="E125" s="330" t="s">
        <v>1288</v>
      </c>
      <c r="F125" s="330" t="s">
        <v>1288</v>
      </c>
      <c r="G125" s="330" t="s">
        <v>1288</v>
      </c>
      <c r="H125" s="330" t="s">
        <v>1288</v>
      </c>
      <c r="I125" s="330" t="s">
        <v>1288</v>
      </c>
      <c r="J125" s="330" t="s">
        <v>1288</v>
      </c>
      <c r="K125" s="330" t="s">
        <v>1288</v>
      </c>
      <c r="L125" s="330" t="s">
        <v>1288</v>
      </c>
      <c r="M125" s="330" t="s">
        <v>1288</v>
      </c>
      <c r="N125" s="330" t="s">
        <v>1288</v>
      </c>
      <c r="O125" s="330" t="s">
        <v>1288</v>
      </c>
      <c r="P125" s="363" t="s">
        <v>1288</v>
      </c>
      <c r="Q125" s="466" t="s">
        <v>1289</v>
      </c>
    </row>
    <row r="126" spans="1:17" ht="12" customHeight="1" x14ac:dyDescent="0.2">
      <c r="A126" s="352">
        <v>120</v>
      </c>
      <c r="B126" s="342" t="s">
        <v>54</v>
      </c>
      <c r="C126" s="137" t="s">
        <v>968</v>
      </c>
      <c r="D126" s="462" t="s">
        <v>1100</v>
      </c>
      <c r="E126" s="330" t="s">
        <v>1288</v>
      </c>
      <c r="F126" s="330" t="s">
        <v>1288</v>
      </c>
      <c r="G126" s="330" t="s">
        <v>1288</v>
      </c>
      <c r="H126" s="330" t="s">
        <v>1288</v>
      </c>
      <c r="I126" s="330" t="s">
        <v>1288</v>
      </c>
      <c r="J126" s="330" t="s">
        <v>1288</v>
      </c>
      <c r="K126" s="330" t="s">
        <v>1288</v>
      </c>
      <c r="L126" s="330" t="s">
        <v>1288</v>
      </c>
      <c r="M126" s="330" t="s">
        <v>1288</v>
      </c>
      <c r="N126" s="330" t="s">
        <v>1288</v>
      </c>
      <c r="O126" s="330" t="s">
        <v>1288</v>
      </c>
      <c r="P126" s="363" t="s">
        <v>1288</v>
      </c>
      <c r="Q126" s="466" t="s">
        <v>1289</v>
      </c>
    </row>
    <row r="127" spans="1:17" ht="12" customHeight="1" x14ac:dyDescent="0.2">
      <c r="A127" s="352">
        <v>121</v>
      </c>
      <c r="B127" s="342" t="s">
        <v>56</v>
      </c>
      <c r="C127" s="137" t="s">
        <v>970</v>
      </c>
      <c r="D127" s="462" t="s">
        <v>1100</v>
      </c>
      <c r="E127" s="330" t="s">
        <v>1288</v>
      </c>
      <c r="F127" s="330" t="s">
        <v>1288</v>
      </c>
      <c r="G127" s="330" t="s">
        <v>1288</v>
      </c>
      <c r="H127" s="330" t="s">
        <v>1288</v>
      </c>
      <c r="I127" s="330" t="s">
        <v>1288</v>
      </c>
      <c r="J127" s="330" t="s">
        <v>1288</v>
      </c>
      <c r="K127" s="330" t="s">
        <v>1288</v>
      </c>
      <c r="L127" s="330" t="s">
        <v>1288</v>
      </c>
      <c r="M127" s="330" t="s">
        <v>1288</v>
      </c>
      <c r="N127" s="330" t="s">
        <v>1288</v>
      </c>
      <c r="O127" s="330" t="s">
        <v>1288</v>
      </c>
      <c r="P127" s="363" t="s">
        <v>1288</v>
      </c>
      <c r="Q127" s="466" t="s">
        <v>1289</v>
      </c>
    </row>
    <row r="128" spans="1:17" ht="12" customHeight="1" x14ac:dyDescent="0.2">
      <c r="A128" s="352">
        <v>122</v>
      </c>
      <c r="B128" s="342" t="s">
        <v>59</v>
      </c>
      <c r="C128" s="137" t="s">
        <v>973</v>
      </c>
      <c r="D128" s="462" t="s">
        <v>1100</v>
      </c>
      <c r="E128" s="330" t="s">
        <v>1288</v>
      </c>
      <c r="F128" s="330" t="s">
        <v>1288</v>
      </c>
      <c r="G128" s="330" t="s">
        <v>1288</v>
      </c>
      <c r="H128" s="330" t="s">
        <v>1288</v>
      </c>
      <c r="I128" s="330" t="s">
        <v>1288</v>
      </c>
      <c r="J128" s="330" t="s">
        <v>1288</v>
      </c>
      <c r="K128" s="330" t="s">
        <v>1288</v>
      </c>
      <c r="L128" s="330" t="s">
        <v>1288</v>
      </c>
      <c r="M128" s="330" t="s">
        <v>1288</v>
      </c>
      <c r="N128" s="330" t="s">
        <v>1288</v>
      </c>
      <c r="O128" s="330" t="s">
        <v>1288</v>
      </c>
      <c r="P128" s="363" t="s">
        <v>1288</v>
      </c>
      <c r="Q128" s="466" t="s">
        <v>1289</v>
      </c>
    </row>
    <row r="129" spans="1:17" ht="12" customHeight="1" x14ac:dyDescent="0.2">
      <c r="A129" s="352">
        <v>123</v>
      </c>
      <c r="B129" s="342" t="s">
        <v>60</v>
      </c>
      <c r="C129" s="137" t="s">
        <v>974</v>
      </c>
      <c r="D129" s="462" t="s">
        <v>1100</v>
      </c>
      <c r="E129" s="330" t="s">
        <v>1288</v>
      </c>
      <c r="F129" s="330" t="s">
        <v>1288</v>
      </c>
      <c r="G129" s="330" t="s">
        <v>1288</v>
      </c>
      <c r="H129" s="330" t="s">
        <v>1288</v>
      </c>
      <c r="I129" s="330" t="s">
        <v>1288</v>
      </c>
      <c r="J129" s="330" t="s">
        <v>1288</v>
      </c>
      <c r="K129" s="330" t="s">
        <v>1288</v>
      </c>
      <c r="L129" s="330" t="s">
        <v>1288</v>
      </c>
      <c r="M129" s="330" t="s">
        <v>1288</v>
      </c>
      <c r="N129" s="330" t="s">
        <v>1288</v>
      </c>
      <c r="O129" s="330" t="s">
        <v>1288</v>
      </c>
      <c r="P129" s="363" t="s">
        <v>1288</v>
      </c>
      <c r="Q129" s="466" t="s">
        <v>1289</v>
      </c>
    </row>
    <row r="130" spans="1:17" ht="12" customHeight="1" x14ac:dyDescent="0.2">
      <c r="A130" s="352">
        <v>124</v>
      </c>
      <c r="B130" s="342" t="s">
        <v>64</v>
      </c>
      <c r="C130" s="137" t="s">
        <v>978</v>
      </c>
      <c r="D130" s="462" t="s">
        <v>1100</v>
      </c>
      <c r="E130" s="330" t="s">
        <v>1288</v>
      </c>
      <c r="F130" s="330" t="s">
        <v>1288</v>
      </c>
      <c r="G130" s="330" t="s">
        <v>1290</v>
      </c>
      <c r="H130" s="330" t="s">
        <v>1288</v>
      </c>
      <c r="I130" s="330" t="s">
        <v>1288</v>
      </c>
      <c r="J130" s="330" t="s">
        <v>1288</v>
      </c>
      <c r="K130" s="330" t="s">
        <v>1288</v>
      </c>
      <c r="L130" s="330" t="s">
        <v>1288</v>
      </c>
      <c r="M130" s="330" t="s">
        <v>1288</v>
      </c>
      <c r="N130" s="330" t="s">
        <v>1288</v>
      </c>
      <c r="O130" s="330" t="s">
        <v>1288</v>
      </c>
      <c r="P130" s="363" t="s">
        <v>1288</v>
      </c>
      <c r="Q130" s="466" t="s">
        <v>1289</v>
      </c>
    </row>
    <row r="131" spans="1:17" ht="12" customHeight="1" x14ac:dyDescent="0.2">
      <c r="A131" s="352">
        <v>125</v>
      </c>
      <c r="B131" s="342" t="s">
        <v>70</v>
      </c>
      <c r="C131" s="137" t="s">
        <v>1188</v>
      </c>
      <c r="D131" s="462" t="s">
        <v>1100</v>
      </c>
      <c r="E131" s="330" t="s">
        <v>1288</v>
      </c>
      <c r="F131" s="330" t="s">
        <v>1288</v>
      </c>
      <c r="G131" s="330" t="s">
        <v>1288</v>
      </c>
      <c r="H131" s="330" t="s">
        <v>1288</v>
      </c>
      <c r="I131" s="330" t="s">
        <v>1288</v>
      </c>
      <c r="J131" s="330" t="s">
        <v>1288</v>
      </c>
      <c r="K131" s="330" t="s">
        <v>1288</v>
      </c>
      <c r="L131" s="330" t="s">
        <v>1288</v>
      </c>
      <c r="M131" s="330" t="s">
        <v>1288</v>
      </c>
      <c r="N131" s="330" t="s">
        <v>1288</v>
      </c>
      <c r="O131" s="330" t="s">
        <v>1288</v>
      </c>
      <c r="P131" s="363" t="s">
        <v>1288</v>
      </c>
      <c r="Q131" s="466" t="s">
        <v>1289</v>
      </c>
    </row>
    <row r="132" spans="1:17" ht="12" customHeight="1" x14ac:dyDescent="0.2">
      <c r="A132" s="352">
        <v>126</v>
      </c>
      <c r="B132" s="342" t="s">
        <v>106</v>
      </c>
      <c r="C132" s="137" t="s">
        <v>1189</v>
      </c>
      <c r="D132" s="462" t="s">
        <v>1100</v>
      </c>
      <c r="E132" s="330" t="s">
        <v>1288</v>
      </c>
      <c r="F132" s="330" t="s">
        <v>1288</v>
      </c>
      <c r="G132" s="330" t="s">
        <v>1288</v>
      </c>
      <c r="H132" s="330" t="s">
        <v>1288</v>
      </c>
      <c r="I132" s="330" t="s">
        <v>1288</v>
      </c>
      <c r="J132" s="330" t="s">
        <v>1288</v>
      </c>
      <c r="K132" s="330" t="s">
        <v>1288</v>
      </c>
      <c r="L132" s="330" t="s">
        <v>1288</v>
      </c>
      <c r="M132" s="330" t="s">
        <v>1288</v>
      </c>
      <c r="N132" s="330" t="s">
        <v>1288</v>
      </c>
      <c r="O132" s="330" t="s">
        <v>1288</v>
      </c>
      <c r="P132" s="363" t="s">
        <v>1288</v>
      </c>
      <c r="Q132" s="466" t="s">
        <v>1289</v>
      </c>
    </row>
    <row r="133" spans="1:17" ht="12" customHeight="1" x14ac:dyDescent="0.2">
      <c r="A133" s="352">
        <v>127</v>
      </c>
      <c r="B133" s="342" t="s">
        <v>107</v>
      </c>
      <c r="C133" s="137" t="s">
        <v>600</v>
      </c>
      <c r="D133" s="462" t="s">
        <v>1100</v>
      </c>
      <c r="E133" s="330" t="s">
        <v>1288</v>
      </c>
      <c r="F133" s="330" t="s">
        <v>1288</v>
      </c>
      <c r="G133" s="330" t="s">
        <v>1288</v>
      </c>
      <c r="H133" s="330" t="s">
        <v>1288</v>
      </c>
      <c r="I133" s="330" t="s">
        <v>1288</v>
      </c>
      <c r="J133" s="330" t="s">
        <v>1288</v>
      </c>
      <c r="K133" s="330" t="s">
        <v>1288</v>
      </c>
      <c r="L133" s="330" t="s">
        <v>1288</v>
      </c>
      <c r="M133" s="330" t="s">
        <v>1288</v>
      </c>
      <c r="N133" s="330" t="s">
        <v>1288</v>
      </c>
      <c r="O133" s="330" t="s">
        <v>1288</v>
      </c>
      <c r="P133" s="363" t="s">
        <v>1288</v>
      </c>
      <c r="Q133" s="466" t="s">
        <v>1289</v>
      </c>
    </row>
    <row r="134" spans="1:17" ht="12" customHeight="1" x14ac:dyDescent="0.2">
      <c r="A134" s="352">
        <v>128</v>
      </c>
      <c r="B134" s="342" t="s">
        <v>112</v>
      </c>
      <c r="C134" s="137" t="s">
        <v>339</v>
      </c>
      <c r="D134" s="462" t="s">
        <v>1100</v>
      </c>
      <c r="E134" s="330" t="s">
        <v>1288</v>
      </c>
      <c r="F134" s="330" t="s">
        <v>1288</v>
      </c>
      <c r="G134" s="330" t="s">
        <v>1288</v>
      </c>
      <c r="H134" s="330" t="s">
        <v>1288</v>
      </c>
      <c r="I134" s="330" t="s">
        <v>1288</v>
      </c>
      <c r="J134" s="330" t="s">
        <v>1288</v>
      </c>
      <c r="K134" s="330" t="s">
        <v>1288</v>
      </c>
      <c r="L134" s="330" t="s">
        <v>1288</v>
      </c>
      <c r="M134" s="330" t="s">
        <v>1288</v>
      </c>
      <c r="N134" s="330" t="s">
        <v>1288</v>
      </c>
      <c r="O134" s="330" t="s">
        <v>1288</v>
      </c>
      <c r="P134" s="363" t="s">
        <v>1288</v>
      </c>
      <c r="Q134" s="466" t="s">
        <v>1289</v>
      </c>
    </row>
    <row r="135" spans="1:17" ht="12" customHeight="1" x14ac:dyDescent="0.2">
      <c r="A135" s="352">
        <v>129</v>
      </c>
      <c r="B135" s="342" t="s">
        <v>116</v>
      </c>
      <c r="C135" s="137" t="s">
        <v>1192</v>
      </c>
      <c r="D135" s="462" t="s">
        <v>1100</v>
      </c>
      <c r="E135" s="330" t="s">
        <v>1288</v>
      </c>
      <c r="F135" s="330" t="s">
        <v>1288</v>
      </c>
      <c r="G135" s="330" t="s">
        <v>1288</v>
      </c>
      <c r="H135" s="330" t="s">
        <v>1288</v>
      </c>
      <c r="I135" s="330" t="s">
        <v>1288</v>
      </c>
      <c r="J135" s="330" t="s">
        <v>1288</v>
      </c>
      <c r="K135" s="330" t="s">
        <v>1288</v>
      </c>
      <c r="L135" s="330" t="s">
        <v>1288</v>
      </c>
      <c r="M135" s="330" t="s">
        <v>1288</v>
      </c>
      <c r="N135" s="330" t="s">
        <v>1288</v>
      </c>
      <c r="O135" s="330" t="s">
        <v>1288</v>
      </c>
      <c r="P135" s="363" t="s">
        <v>1288</v>
      </c>
      <c r="Q135" s="466" t="s">
        <v>1289</v>
      </c>
    </row>
    <row r="136" spans="1:17" ht="12" customHeight="1" x14ac:dyDescent="0.2">
      <c r="A136" s="352">
        <v>130</v>
      </c>
      <c r="B136" s="342" t="s">
        <v>122</v>
      </c>
      <c r="C136" s="137" t="s">
        <v>1193</v>
      </c>
      <c r="D136" s="462" t="s">
        <v>1100</v>
      </c>
      <c r="E136" s="330" t="s">
        <v>1288</v>
      </c>
      <c r="F136" s="330" t="s">
        <v>1288</v>
      </c>
      <c r="G136" s="330" t="s">
        <v>1288</v>
      </c>
      <c r="H136" s="330" t="s">
        <v>1288</v>
      </c>
      <c r="I136" s="330" t="s">
        <v>1288</v>
      </c>
      <c r="J136" s="330" t="s">
        <v>1288</v>
      </c>
      <c r="K136" s="330" t="s">
        <v>1288</v>
      </c>
      <c r="L136" s="330" t="s">
        <v>1288</v>
      </c>
      <c r="M136" s="330" t="s">
        <v>1288</v>
      </c>
      <c r="N136" s="330" t="s">
        <v>1288</v>
      </c>
      <c r="O136" s="330" t="s">
        <v>1288</v>
      </c>
      <c r="P136" s="363" t="s">
        <v>1288</v>
      </c>
      <c r="Q136" s="466" t="s">
        <v>1289</v>
      </c>
    </row>
    <row r="137" spans="1:17" ht="12" customHeight="1" x14ac:dyDescent="0.2">
      <c r="A137" s="352">
        <v>131</v>
      </c>
      <c r="B137" s="342" t="s">
        <v>123</v>
      </c>
      <c r="C137" s="137" t="s">
        <v>992</v>
      </c>
      <c r="D137" s="462" t="s">
        <v>1100</v>
      </c>
      <c r="E137" s="330" t="s">
        <v>1288</v>
      </c>
      <c r="F137" s="330" t="s">
        <v>1288</v>
      </c>
      <c r="G137" s="330" t="s">
        <v>1288</v>
      </c>
      <c r="H137" s="330" t="s">
        <v>1288</v>
      </c>
      <c r="I137" s="330" t="s">
        <v>1288</v>
      </c>
      <c r="J137" s="330" t="s">
        <v>1288</v>
      </c>
      <c r="K137" s="330" t="s">
        <v>1288</v>
      </c>
      <c r="L137" s="330" t="s">
        <v>1288</v>
      </c>
      <c r="M137" s="330" t="s">
        <v>1288</v>
      </c>
      <c r="N137" s="330" t="s">
        <v>1288</v>
      </c>
      <c r="O137" s="330" t="s">
        <v>1288</v>
      </c>
      <c r="P137" s="363" t="s">
        <v>1288</v>
      </c>
      <c r="Q137" s="466" t="s">
        <v>1289</v>
      </c>
    </row>
    <row r="138" spans="1:17" ht="12" customHeight="1" x14ac:dyDescent="0.2">
      <c r="A138" s="352">
        <v>132</v>
      </c>
      <c r="B138" s="342" t="s">
        <v>124</v>
      </c>
      <c r="C138" s="137" t="s">
        <v>993</v>
      </c>
      <c r="D138" s="462" t="s">
        <v>1100</v>
      </c>
      <c r="E138" s="330" t="s">
        <v>1288</v>
      </c>
      <c r="F138" s="330" t="s">
        <v>1288</v>
      </c>
      <c r="G138" s="330" t="s">
        <v>1288</v>
      </c>
      <c r="H138" s="330" t="s">
        <v>1288</v>
      </c>
      <c r="I138" s="330" t="s">
        <v>1288</v>
      </c>
      <c r="J138" s="330" t="s">
        <v>1288</v>
      </c>
      <c r="K138" s="330" t="s">
        <v>1288</v>
      </c>
      <c r="L138" s="330" t="s">
        <v>1288</v>
      </c>
      <c r="M138" s="330" t="s">
        <v>1288</v>
      </c>
      <c r="N138" s="330" t="s">
        <v>1288</v>
      </c>
      <c r="O138" s="330" t="s">
        <v>1288</v>
      </c>
      <c r="P138" s="363" t="s">
        <v>1288</v>
      </c>
      <c r="Q138" s="466" t="s">
        <v>1289</v>
      </c>
    </row>
    <row r="139" spans="1:17" ht="12" customHeight="1" x14ac:dyDescent="0.2">
      <c r="A139" s="352">
        <v>133</v>
      </c>
      <c r="B139" s="342" t="s">
        <v>179</v>
      </c>
      <c r="C139" s="137" t="s">
        <v>1017</v>
      </c>
      <c r="D139" s="462" t="s">
        <v>1100</v>
      </c>
      <c r="E139" s="330" t="s">
        <v>1288</v>
      </c>
      <c r="F139" s="330" t="s">
        <v>1288</v>
      </c>
      <c r="G139" s="330" t="s">
        <v>1288</v>
      </c>
      <c r="H139" s="330" t="s">
        <v>1288</v>
      </c>
      <c r="I139" s="330" t="s">
        <v>1288</v>
      </c>
      <c r="J139" s="330" t="s">
        <v>1288</v>
      </c>
      <c r="K139" s="330" t="s">
        <v>1288</v>
      </c>
      <c r="L139" s="330" t="s">
        <v>1288</v>
      </c>
      <c r="M139" s="330" t="s">
        <v>1288</v>
      </c>
      <c r="N139" s="330" t="s">
        <v>1288</v>
      </c>
      <c r="O139" s="330" t="s">
        <v>1288</v>
      </c>
      <c r="P139" s="363" t="s">
        <v>1288</v>
      </c>
      <c r="Q139" s="466" t="s">
        <v>1289</v>
      </c>
    </row>
    <row r="140" spans="1:17" ht="12" customHeight="1" x14ac:dyDescent="0.2">
      <c r="A140" s="352">
        <v>134</v>
      </c>
      <c r="B140" s="342" t="s">
        <v>181</v>
      </c>
      <c r="C140" s="137" t="s">
        <v>603</v>
      </c>
      <c r="D140" s="462" t="s">
        <v>1100</v>
      </c>
      <c r="E140" s="330" t="s">
        <v>1288</v>
      </c>
      <c r="F140" s="330" t="s">
        <v>1288</v>
      </c>
      <c r="G140" s="330" t="s">
        <v>1288</v>
      </c>
      <c r="H140" s="330" t="s">
        <v>1288</v>
      </c>
      <c r="I140" s="330" t="s">
        <v>1288</v>
      </c>
      <c r="J140" s="330" t="s">
        <v>1288</v>
      </c>
      <c r="K140" s="330" t="s">
        <v>1288</v>
      </c>
      <c r="L140" s="330" t="s">
        <v>1288</v>
      </c>
      <c r="M140" s="330" t="s">
        <v>1288</v>
      </c>
      <c r="N140" s="330" t="s">
        <v>1288</v>
      </c>
      <c r="O140" s="330" t="s">
        <v>1288</v>
      </c>
      <c r="P140" s="363" t="s">
        <v>1288</v>
      </c>
      <c r="Q140" s="466" t="s">
        <v>1289</v>
      </c>
    </row>
    <row r="141" spans="1:17" ht="12" customHeight="1" x14ac:dyDescent="0.2">
      <c r="A141" s="352">
        <v>135</v>
      </c>
      <c r="B141" s="342" t="s">
        <v>195</v>
      </c>
      <c r="C141" s="137" t="s">
        <v>341</v>
      </c>
      <c r="D141" s="462" t="s">
        <v>1100</v>
      </c>
      <c r="E141" s="330" t="s">
        <v>1288</v>
      </c>
      <c r="F141" s="330" t="s">
        <v>1288</v>
      </c>
      <c r="G141" s="330" t="s">
        <v>1288</v>
      </c>
      <c r="H141" s="330" t="s">
        <v>1288</v>
      </c>
      <c r="I141" s="330" t="s">
        <v>1288</v>
      </c>
      <c r="J141" s="330" t="s">
        <v>1288</v>
      </c>
      <c r="K141" s="330" t="s">
        <v>1288</v>
      </c>
      <c r="L141" s="330" t="s">
        <v>1288</v>
      </c>
      <c r="M141" s="330" t="s">
        <v>1288</v>
      </c>
      <c r="N141" s="330" t="s">
        <v>1288</v>
      </c>
      <c r="O141" s="330" t="s">
        <v>1288</v>
      </c>
      <c r="P141" s="363" t="s">
        <v>1288</v>
      </c>
      <c r="Q141" s="466" t="s">
        <v>1289</v>
      </c>
    </row>
    <row r="142" spans="1:17" ht="12" customHeight="1" x14ac:dyDescent="0.2">
      <c r="A142" s="352">
        <v>136</v>
      </c>
      <c r="B142" s="342" t="s">
        <v>204</v>
      </c>
      <c r="C142" s="137" t="s">
        <v>808</v>
      </c>
      <c r="D142" s="462" t="s">
        <v>1100</v>
      </c>
      <c r="E142" s="330" t="s">
        <v>1288</v>
      </c>
      <c r="F142" s="330" t="s">
        <v>1288</v>
      </c>
      <c r="G142" s="330" t="s">
        <v>1288</v>
      </c>
      <c r="H142" s="330" t="s">
        <v>1288</v>
      </c>
      <c r="I142" s="330" t="s">
        <v>1288</v>
      </c>
      <c r="J142" s="330" t="s">
        <v>1288</v>
      </c>
      <c r="K142" s="330" t="s">
        <v>1288</v>
      </c>
      <c r="L142" s="330" t="s">
        <v>1288</v>
      </c>
      <c r="M142" s="330" t="s">
        <v>1288</v>
      </c>
      <c r="N142" s="330" t="s">
        <v>1288</v>
      </c>
      <c r="O142" s="330" t="s">
        <v>1288</v>
      </c>
      <c r="P142" s="363" t="s">
        <v>1288</v>
      </c>
      <c r="Q142" s="466" t="s">
        <v>1289</v>
      </c>
    </row>
    <row r="143" spans="1:17" ht="12" customHeight="1" x14ac:dyDescent="0.2">
      <c r="A143" s="352">
        <v>137</v>
      </c>
      <c r="B143" s="342" t="s">
        <v>215</v>
      </c>
      <c r="C143" s="137" t="s">
        <v>1026</v>
      </c>
      <c r="D143" s="462" t="s">
        <v>1100</v>
      </c>
      <c r="E143" s="330" t="s">
        <v>1288</v>
      </c>
      <c r="F143" s="330" t="s">
        <v>1288</v>
      </c>
      <c r="G143" s="330" t="s">
        <v>1288</v>
      </c>
      <c r="H143" s="330" t="s">
        <v>1288</v>
      </c>
      <c r="I143" s="330" t="s">
        <v>1288</v>
      </c>
      <c r="J143" s="330" t="s">
        <v>1288</v>
      </c>
      <c r="K143" s="330" t="s">
        <v>1288</v>
      </c>
      <c r="L143" s="330" t="s">
        <v>1288</v>
      </c>
      <c r="M143" s="330" t="s">
        <v>1288</v>
      </c>
      <c r="N143" s="330" t="s">
        <v>1288</v>
      </c>
      <c r="O143" s="330" t="s">
        <v>1288</v>
      </c>
      <c r="P143" s="363" t="s">
        <v>1288</v>
      </c>
      <c r="Q143" s="466" t="s">
        <v>1289</v>
      </c>
    </row>
    <row r="144" spans="1:17" ht="12" customHeight="1" x14ac:dyDescent="0.2">
      <c r="A144" s="352">
        <v>138</v>
      </c>
      <c r="B144" s="342" t="s">
        <v>220</v>
      </c>
      <c r="C144" s="137" t="s">
        <v>340</v>
      </c>
      <c r="D144" s="462" t="s">
        <v>1100</v>
      </c>
      <c r="E144" s="330" t="s">
        <v>1288</v>
      </c>
      <c r="F144" s="330" t="s">
        <v>1288</v>
      </c>
      <c r="G144" s="330" t="s">
        <v>1288</v>
      </c>
      <c r="H144" s="330" t="s">
        <v>1288</v>
      </c>
      <c r="I144" s="330" t="s">
        <v>1288</v>
      </c>
      <c r="J144" s="330" t="s">
        <v>1288</v>
      </c>
      <c r="K144" s="330" t="s">
        <v>1288</v>
      </c>
      <c r="L144" s="330" t="s">
        <v>1288</v>
      </c>
      <c r="M144" s="330" t="s">
        <v>1288</v>
      </c>
      <c r="N144" s="330" t="s">
        <v>1288</v>
      </c>
      <c r="O144" s="330" t="s">
        <v>1288</v>
      </c>
      <c r="P144" s="363" t="s">
        <v>1288</v>
      </c>
      <c r="Q144" s="466" t="s">
        <v>1289</v>
      </c>
    </row>
    <row r="145" spans="1:17" ht="12" customHeight="1" x14ac:dyDescent="0.2">
      <c r="A145" s="352">
        <v>139</v>
      </c>
      <c r="B145" s="342" t="s">
        <v>275</v>
      </c>
      <c r="C145" s="137" t="s">
        <v>276</v>
      </c>
      <c r="D145" s="462" t="s">
        <v>1100</v>
      </c>
      <c r="E145" s="330" t="s">
        <v>1288</v>
      </c>
      <c r="F145" s="330" t="s">
        <v>1288</v>
      </c>
      <c r="G145" s="330" t="s">
        <v>1288</v>
      </c>
      <c r="H145" s="330" t="s">
        <v>1288</v>
      </c>
      <c r="I145" s="330" t="s">
        <v>1288</v>
      </c>
      <c r="J145" s="330" t="s">
        <v>1288</v>
      </c>
      <c r="K145" s="330" t="s">
        <v>1288</v>
      </c>
      <c r="L145" s="330" t="s">
        <v>1288</v>
      </c>
      <c r="M145" s="330" t="s">
        <v>1288</v>
      </c>
      <c r="N145" s="330" t="s">
        <v>1288</v>
      </c>
      <c r="O145" s="330" t="s">
        <v>1288</v>
      </c>
      <c r="P145" s="363" t="s">
        <v>1288</v>
      </c>
      <c r="Q145" s="466" t="s">
        <v>1289</v>
      </c>
    </row>
    <row r="146" spans="1:17" ht="12" customHeight="1" x14ac:dyDescent="0.2">
      <c r="A146" s="352">
        <v>140</v>
      </c>
      <c r="B146" s="342" t="s">
        <v>279</v>
      </c>
      <c r="C146" s="137" t="s">
        <v>1060</v>
      </c>
      <c r="D146" s="53" t="s">
        <v>1100</v>
      </c>
      <c r="E146" s="330" t="s">
        <v>1288</v>
      </c>
      <c r="F146" s="330" t="s">
        <v>1288</v>
      </c>
      <c r="G146" s="330" t="s">
        <v>1288</v>
      </c>
      <c r="H146" s="330" t="s">
        <v>1288</v>
      </c>
      <c r="I146" s="330" t="s">
        <v>1288</v>
      </c>
      <c r="J146" s="330" t="s">
        <v>1288</v>
      </c>
      <c r="K146" s="330" t="s">
        <v>1288</v>
      </c>
      <c r="L146" s="330" t="s">
        <v>1288</v>
      </c>
      <c r="M146" s="330" t="s">
        <v>1288</v>
      </c>
      <c r="N146" s="330" t="s">
        <v>1288</v>
      </c>
      <c r="O146" s="330" t="s">
        <v>1288</v>
      </c>
      <c r="P146" s="363" t="s">
        <v>1288</v>
      </c>
      <c r="Q146" s="466" t="s">
        <v>1289</v>
      </c>
    </row>
    <row r="147" spans="1:17" ht="12" customHeight="1" x14ac:dyDescent="0.2">
      <c r="A147" s="352">
        <v>141</v>
      </c>
      <c r="B147" s="342" t="s">
        <v>286</v>
      </c>
      <c r="C147" s="137" t="s">
        <v>1067</v>
      </c>
      <c r="D147" s="462" t="s">
        <v>1100</v>
      </c>
      <c r="E147" s="330" t="s">
        <v>1288</v>
      </c>
      <c r="F147" s="330" t="s">
        <v>1288</v>
      </c>
      <c r="G147" s="330" t="s">
        <v>1288</v>
      </c>
      <c r="H147" s="330" t="s">
        <v>1288</v>
      </c>
      <c r="I147" s="330" t="s">
        <v>1288</v>
      </c>
      <c r="J147" s="330" t="s">
        <v>1288</v>
      </c>
      <c r="K147" s="330" t="s">
        <v>1288</v>
      </c>
      <c r="L147" s="330" t="s">
        <v>1288</v>
      </c>
      <c r="M147" s="330" t="s">
        <v>1288</v>
      </c>
      <c r="N147" s="330" t="s">
        <v>1288</v>
      </c>
      <c r="O147" s="330" t="s">
        <v>1288</v>
      </c>
      <c r="P147" s="363" t="s">
        <v>1288</v>
      </c>
      <c r="Q147" s="466" t="s">
        <v>1289</v>
      </c>
    </row>
    <row r="148" spans="1:17" ht="12" customHeight="1" x14ac:dyDescent="0.2">
      <c r="A148" s="352">
        <v>142</v>
      </c>
      <c r="B148" s="342" t="s">
        <v>292</v>
      </c>
      <c r="C148" s="137" t="s">
        <v>598</v>
      </c>
      <c r="D148" s="462" t="s">
        <v>1100</v>
      </c>
      <c r="E148" s="330" t="s">
        <v>1288</v>
      </c>
      <c r="F148" s="330" t="s">
        <v>1288</v>
      </c>
      <c r="G148" s="330" t="s">
        <v>1288</v>
      </c>
      <c r="H148" s="330" t="s">
        <v>1290</v>
      </c>
      <c r="I148" s="330" t="s">
        <v>1288</v>
      </c>
      <c r="J148" s="330" t="s">
        <v>1288</v>
      </c>
      <c r="K148" s="330" t="s">
        <v>1288</v>
      </c>
      <c r="L148" s="330" t="s">
        <v>1288</v>
      </c>
      <c r="M148" s="330" t="s">
        <v>1288</v>
      </c>
      <c r="N148" s="330" t="s">
        <v>1288</v>
      </c>
      <c r="O148" s="330" t="s">
        <v>1290</v>
      </c>
      <c r="P148" s="363" t="s">
        <v>1290</v>
      </c>
      <c r="Q148" s="466" t="s">
        <v>1291</v>
      </c>
    </row>
    <row r="149" spans="1:17" ht="12" customHeight="1" x14ac:dyDescent="0.2">
      <c r="A149" s="352">
        <v>143</v>
      </c>
      <c r="B149" s="342" t="s">
        <v>293</v>
      </c>
      <c r="C149" s="137" t="s">
        <v>1069</v>
      </c>
      <c r="D149" s="462" t="s">
        <v>1100</v>
      </c>
      <c r="E149" s="330" t="s">
        <v>1288</v>
      </c>
      <c r="F149" s="330" t="s">
        <v>1288</v>
      </c>
      <c r="G149" s="330" t="s">
        <v>1288</v>
      </c>
      <c r="H149" s="330" t="s">
        <v>1288</v>
      </c>
      <c r="I149" s="330" t="s">
        <v>1288</v>
      </c>
      <c r="J149" s="330" t="s">
        <v>1288</v>
      </c>
      <c r="K149" s="330" t="s">
        <v>1288</v>
      </c>
      <c r="L149" s="330" t="s">
        <v>1288</v>
      </c>
      <c r="M149" s="330" t="s">
        <v>1288</v>
      </c>
      <c r="N149" s="330" t="s">
        <v>1288</v>
      </c>
      <c r="O149" s="330" t="s">
        <v>1288</v>
      </c>
      <c r="P149" s="363" t="s">
        <v>1288</v>
      </c>
      <c r="Q149" s="466" t="s">
        <v>1289</v>
      </c>
    </row>
    <row r="150" spans="1:17" ht="12" customHeight="1" x14ac:dyDescent="0.2">
      <c r="A150" s="352">
        <v>144</v>
      </c>
      <c r="B150" s="342">
        <v>368</v>
      </c>
      <c r="C150" s="137" t="s">
        <v>319</v>
      </c>
      <c r="D150" s="462" t="s">
        <v>1100</v>
      </c>
      <c r="E150" s="330" t="s">
        <v>1288</v>
      </c>
      <c r="F150" s="330" t="s">
        <v>1288</v>
      </c>
      <c r="G150" s="330" t="s">
        <v>1288</v>
      </c>
      <c r="H150" s="330" t="s">
        <v>1288</v>
      </c>
      <c r="I150" s="330" t="s">
        <v>1288</v>
      </c>
      <c r="J150" s="330" t="s">
        <v>1288</v>
      </c>
      <c r="K150" s="330" t="s">
        <v>1288</v>
      </c>
      <c r="L150" s="330" t="s">
        <v>1288</v>
      </c>
      <c r="M150" s="330" t="s">
        <v>1288</v>
      </c>
      <c r="N150" s="330" t="s">
        <v>1288</v>
      </c>
      <c r="O150" s="330" t="s">
        <v>1288</v>
      </c>
      <c r="P150" s="363" t="s">
        <v>1288</v>
      </c>
      <c r="Q150" s="466" t="s">
        <v>1289</v>
      </c>
    </row>
    <row r="151" spans="1:17" ht="12" customHeight="1" x14ac:dyDescent="0.2">
      <c r="A151" s="352">
        <v>145</v>
      </c>
      <c r="B151" s="342">
        <v>1666</v>
      </c>
      <c r="C151" s="137" t="s">
        <v>1070</v>
      </c>
      <c r="D151" s="462" t="s">
        <v>1100</v>
      </c>
      <c r="E151" s="330" t="s">
        <v>1288</v>
      </c>
      <c r="F151" s="330" t="s">
        <v>1288</v>
      </c>
      <c r="G151" s="330" t="s">
        <v>1288</v>
      </c>
      <c r="H151" s="330" t="s">
        <v>1288</v>
      </c>
      <c r="I151" s="330" t="s">
        <v>1288</v>
      </c>
      <c r="J151" s="330" t="s">
        <v>1288</v>
      </c>
      <c r="K151" s="330" t="s">
        <v>1288</v>
      </c>
      <c r="L151" s="330" t="s">
        <v>1288</v>
      </c>
      <c r="M151" s="330" t="s">
        <v>1288</v>
      </c>
      <c r="N151" s="330" t="s">
        <v>1288</v>
      </c>
      <c r="O151" s="330" t="s">
        <v>1288</v>
      </c>
      <c r="P151" s="363" t="s">
        <v>1288</v>
      </c>
      <c r="Q151" s="466" t="s">
        <v>1289</v>
      </c>
    </row>
    <row r="152" spans="1:17" ht="12" customHeight="1" x14ac:dyDescent="0.2">
      <c r="A152" s="352">
        <v>146</v>
      </c>
      <c r="B152" s="342" t="s">
        <v>295</v>
      </c>
      <c r="C152" s="137" t="s">
        <v>1071</v>
      </c>
      <c r="D152" s="462" t="s">
        <v>1100</v>
      </c>
      <c r="E152" s="330" t="s">
        <v>1288</v>
      </c>
      <c r="F152" s="330" t="s">
        <v>1288</v>
      </c>
      <c r="G152" s="330" t="s">
        <v>1288</v>
      </c>
      <c r="H152" s="330" t="s">
        <v>1288</v>
      </c>
      <c r="I152" s="330" t="s">
        <v>1288</v>
      </c>
      <c r="J152" s="330" t="s">
        <v>1288</v>
      </c>
      <c r="K152" s="330" t="s">
        <v>1288</v>
      </c>
      <c r="L152" s="330" t="s">
        <v>1288</v>
      </c>
      <c r="M152" s="330" t="s">
        <v>1288</v>
      </c>
      <c r="N152" s="330" t="s">
        <v>1288</v>
      </c>
      <c r="O152" s="330" t="s">
        <v>1288</v>
      </c>
      <c r="P152" s="363" t="s">
        <v>1288</v>
      </c>
      <c r="Q152" s="466" t="s">
        <v>1289</v>
      </c>
    </row>
    <row r="153" spans="1:17" ht="12" customHeight="1" x14ac:dyDescent="0.2">
      <c r="A153" s="352">
        <v>147</v>
      </c>
      <c r="B153" s="342" t="s">
        <v>299</v>
      </c>
      <c r="C153" s="137" t="s">
        <v>343</v>
      </c>
      <c r="D153" s="462" t="s">
        <v>1100</v>
      </c>
      <c r="E153" s="330" t="s">
        <v>1288</v>
      </c>
      <c r="F153" s="330" t="s">
        <v>1288</v>
      </c>
      <c r="G153" s="330" t="s">
        <v>1288</v>
      </c>
      <c r="H153" s="330" t="s">
        <v>1288</v>
      </c>
      <c r="I153" s="330" t="s">
        <v>1288</v>
      </c>
      <c r="J153" s="330" t="s">
        <v>1288</v>
      </c>
      <c r="K153" s="330" t="s">
        <v>1288</v>
      </c>
      <c r="L153" s="330" t="s">
        <v>1288</v>
      </c>
      <c r="M153" s="330" t="s">
        <v>1288</v>
      </c>
      <c r="N153" s="330" t="s">
        <v>1288</v>
      </c>
      <c r="O153" s="330" t="s">
        <v>1288</v>
      </c>
      <c r="P153" s="363" t="s">
        <v>1288</v>
      </c>
      <c r="Q153" s="466" t="s">
        <v>1289</v>
      </c>
    </row>
    <row r="154" spans="1:17" ht="12" customHeight="1" x14ac:dyDescent="0.2">
      <c r="A154" s="352">
        <v>148</v>
      </c>
      <c r="B154" s="342" t="s">
        <v>41</v>
      </c>
      <c r="C154" s="137" t="s">
        <v>781</v>
      </c>
      <c r="D154" s="462" t="s">
        <v>1097</v>
      </c>
      <c r="E154" s="330" t="s">
        <v>1288</v>
      </c>
      <c r="F154" s="330" t="s">
        <v>1288</v>
      </c>
      <c r="G154" s="330" t="s">
        <v>1288</v>
      </c>
      <c r="H154" s="330" t="s">
        <v>1288</v>
      </c>
      <c r="I154" s="330" t="s">
        <v>1288</v>
      </c>
      <c r="J154" s="330" t="s">
        <v>1288</v>
      </c>
      <c r="K154" s="330" t="s">
        <v>1288</v>
      </c>
      <c r="L154" s="330" t="s">
        <v>1288</v>
      </c>
      <c r="M154" s="330" t="s">
        <v>1288</v>
      </c>
      <c r="N154" s="330" t="s">
        <v>1290</v>
      </c>
      <c r="O154" s="330" t="s">
        <v>1288</v>
      </c>
      <c r="P154" s="363" t="s">
        <v>1290</v>
      </c>
      <c r="Q154" s="466" t="s">
        <v>1291</v>
      </c>
    </row>
    <row r="155" spans="1:17" ht="12" customHeight="1" x14ac:dyDescent="0.2">
      <c r="A155" s="352">
        <v>149</v>
      </c>
      <c r="B155" s="342" t="s">
        <v>42</v>
      </c>
      <c r="C155" s="137" t="s">
        <v>782</v>
      </c>
      <c r="D155" s="462" t="s">
        <v>1097</v>
      </c>
      <c r="E155" s="330" t="s">
        <v>1288</v>
      </c>
      <c r="F155" s="330" t="s">
        <v>1288</v>
      </c>
      <c r="G155" s="330" t="s">
        <v>1290</v>
      </c>
      <c r="H155" s="330" t="s">
        <v>1288</v>
      </c>
      <c r="I155" s="330" t="s">
        <v>1288</v>
      </c>
      <c r="J155" s="330" t="s">
        <v>1288</v>
      </c>
      <c r="K155" s="330" t="s">
        <v>1288</v>
      </c>
      <c r="L155" s="330" t="s">
        <v>1288</v>
      </c>
      <c r="M155" s="330" t="s">
        <v>1290</v>
      </c>
      <c r="N155" s="330" t="s">
        <v>1292</v>
      </c>
      <c r="O155" s="330" t="s">
        <v>1288</v>
      </c>
      <c r="P155" s="363" t="s">
        <v>1292</v>
      </c>
      <c r="Q155" s="466" t="s">
        <v>1293</v>
      </c>
    </row>
    <row r="156" spans="1:17" ht="12" customHeight="1" x14ac:dyDescent="0.2">
      <c r="A156" s="352">
        <v>150</v>
      </c>
      <c r="B156" s="342" t="s">
        <v>52</v>
      </c>
      <c r="C156" s="137" t="s">
        <v>784</v>
      </c>
      <c r="D156" s="462" t="s">
        <v>1097</v>
      </c>
      <c r="E156" s="330" t="s">
        <v>1288</v>
      </c>
      <c r="F156" s="330" t="s">
        <v>1288</v>
      </c>
      <c r="G156" s="330" t="s">
        <v>1290</v>
      </c>
      <c r="H156" s="330" t="s">
        <v>1288</v>
      </c>
      <c r="I156" s="330" t="s">
        <v>1288</v>
      </c>
      <c r="J156" s="330" t="s">
        <v>1288</v>
      </c>
      <c r="K156" s="330" t="s">
        <v>1288</v>
      </c>
      <c r="L156" s="330" t="s">
        <v>1288</v>
      </c>
      <c r="M156" s="330" t="s">
        <v>1288</v>
      </c>
      <c r="N156" s="330" t="s">
        <v>1288</v>
      </c>
      <c r="O156" s="330" t="s">
        <v>1288</v>
      </c>
      <c r="P156" s="363" t="s">
        <v>1290</v>
      </c>
      <c r="Q156" s="466" t="s">
        <v>1291</v>
      </c>
    </row>
    <row r="157" spans="1:17" ht="12" customHeight="1" x14ac:dyDescent="0.2">
      <c r="A157" s="352">
        <v>151</v>
      </c>
      <c r="B157" s="342" t="s">
        <v>71</v>
      </c>
      <c r="C157" s="137" t="s">
        <v>786</v>
      </c>
      <c r="D157" s="462" t="s">
        <v>1097</v>
      </c>
      <c r="E157" s="330" t="s">
        <v>1288</v>
      </c>
      <c r="F157" s="330" t="s">
        <v>1288</v>
      </c>
      <c r="G157" s="330" t="s">
        <v>1288</v>
      </c>
      <c r="H157" s="330" t="s">
        <v>1288</v>
      </c>
      <c r="I157" s="330" t="s">
        <v>1288</v>
      </c>
      <c r="J157" s="330" t="s">
        <v>1288</v>
      </c>
      <c r="K157" s="330" t="s">
        <v>1288</v>
      </c>
      <c r="L157" s="330" t="s">
        <v>1288</v>
      </c>
      <c r="M157" s="330" t="s">
        <v>1288</v>
      </c>
      <c r="N157" s="330" t="s">
        <v>1288</v>
      </c>
      <c r="O157" s="330" t="s">
        <v>1288</v>
      </c>
      <c r="P157" s="363" t="s">
        <v>1288</v>
      </c>
      <c r="Q157" s="466" t="s">
        <v>1289</v>
      </c>
    </row>
    <row r="158" spans="1:17" ht="12" customHeight="1" x14ac:dyDescent="0.2">
      <c r="A158" s="352">
        <v>152</v>
      </c>
      <c r="B158" s="342" t="s">
        <v>97</v>
      </c>
      <c r="C158" s="137" t="s">
        <v>608</v>
      </c>
      <c r="D158" s="462" t="s">
        <v>1097</v>
      </c>
      <c r="E158" s="330" t="s">
        <v>1288</v>
      </c>
      <c r="F158" s="330" t="s">
        <v>1288</v>
      </c>
      <c r="G158" s="330" t="s">
        <v>1290</v>
      </c>
      <c r="H158" s="330" t="s">
        <v>1290</v>
      </c>
      <c r="I158" s="330" t="s">
        <v>1288</v>
      </c>
      <c r="J158" s="330" t="s">
        <v>1288</v>
      </c>
      <c r="K158" s="330" t="s">
        <v>1290</v>
      </c>
      <c r="L158" s="330" t="s">
        <v>1290</v>
      </c>
      <c r="M158" s="330" t="s">
        <v>1288</v>
      </c>
      <c r="N158" s="330" t="s">
        <v>1290</v>
      </c>
      <c r="O158" s="330" t="s">
        <v>1290</v>
      </c>
      <c r="P158" s="363" t="s">
        <v>1290</v>
      </c>
      <c r="Q158" s="466" t="s">
        <v>1291</v>
      </c>
    </row>
    <row r="159" spans="1:17" ht="12" customHeight="1" x14ac:dyDescent="0.2">
      <c r="A159" s="352">
        <v>153</v>
      </c>
      <c r="B159" s="342" t="s">
        <v>113</v>
      </c>
      <c r="C159" s="137" t="s">
        <v>609</v>
      </c>
      <c r="D159" s="462" t="s">
        <v>1097</v>
      </c>
      <c r="E159" s="330" t="s">
        <v>1288</v>
      </c>
      <c r="F159" s="330" t="s">
        <v>1288</v>
      </c>
      <c r="G159" s="330" t="s">
        <v>1288</v>
      </c>
      <c r="H159" s="330" t="s">
        <v>1288</v>
      </c>
      <c r="I159" s="330" t="s">
        <v>1288</v>
      </c>
      <c r="J159" s="330" t="s">
        <v>1288</v>
      </c>
      <c r="K159" s="330" t="s">
        <v>1288</v>
      </c>
      <c r="L159" s="330" t="s">
        <v>1288</v>
      </c>
      <c r="M159" s="330" t="s">
        <v>1288</v>
      </c>
      <c r="N159" s="330" t="s">
        <v>1288</v>
      </c>
      <c r="O159" s="330" t="s">
        <v>1288</v>
      </c>
      <c r="P159" s="363" t="s">
        <v>1288</v>
      </c>
      <c r="Q159" s="466" t="s">
        <v>1289</v>
      </c>
    </row>
    <row r="160" spans="1:17" ht="12" customHeight="1" x14ac:dyDescent="0.2">
      <c r="A160" s="352">
        <v>154</v>
      </c>
      <c r="B160" s="342" t="s">
        <v>136</v>
      </c>
      <c r="C160" s="137" t="s">
        <v>1000</v>
      </c>
      <c r="D160" s="462" t="s">
        <v>1097</v>
      </c>
      <c r="E160" s="330" t="s">
        <v>1288</v>
      </c>
      <c r="F160" s="330" t="s">
        <v>1290</v>
      </c>
      <c r="G160" s="330" t="s">
        <v>1288</v>
      </c>
      <c r="H160" s="330" t="s">
        <v>1288</v>
      </c>
      <c r="I160" s="330" t="s">
        <v>1288</v>
      </c>
      <c r="J160" s="330" t="s">
        <v>1288</v>
      </c>
      <c r="K160" s="330" t="s">
        <v>1288</v>
      </c>
      <c r="L160" s="330" t="s">
        <v>1288</v>
      </c>
      <c r="M160" s="330" t="s">
        <v>1290</v>
      </c>
      <c r="N160" s="330" t="s">
        <v>1290</v>
      </c>
      <c r="O160" s="330" t="s">
        <v>1288</v>
      </c>
      <c r="P160" s="363" t="s">
        <v>1290</v>
      </c>
      <c r="Q160" s="466" t="s">
        <v>1291</v>
      </c>
    </row>
    <row r="161" spans="1:17" ht="12" customHeight="1" x14ac:dyDescent="0.2">
      <c r="A161" s="352">
        <v>155</v>
      </c>
      <c r="B161" s="342" t="s">
        <v>137</v>
      </c>
      <c r="C161" s="137" t="s">
        <v>1205</v>
      </c>
      <c r="D161" s="462" t="s">
        <v>1097</v>
      </c>
      <c r="E161" s="330" t="s">
        <v>1288</v>
      </c>
      <c r="F161" s="330" t="s">
        <v>1288</v>
      </c>
      <c r="G161" s="330" t="s">
        <v>1288</v>
      </c>
      <c r="H161" s="330" t="s">
        <v>1288</v>
      </c>
      <c r="I161" s="330" t="s">
        <v>1288</v>
      </c>
      <c r="J161" s="330" t="s">
        <v>1288</v>
      </c>
      <c r="K161" s="330" t="s">
        <v>1288</v>
      </c>
      <c r="L161" s="330" t="s">
        <v>1288</v>
      </c>
      <c r="M161" s="330" t="s">
        <v>1288</v>
      </c>
      <c r="N161" s="330" t="s">
        <v>1288</v>
      </c>
      <c r="O161" s="330" t="s">
        <v>1288</v>
      </c>
      <c r="P161" s="363" t="s">
        <v>1288</v>
      </c>
      <c r="Q161" s="466" t="s">
        <v>1289</v>
      </c>
    </row>
    <row r="162" spans="1:17" ht="12" customHeight="1" x14ac:dyDescent="0.2">
      <c r="A162" s="352">
        <v>156</v>
      </c>
      <c r="B162" s="342" t="s">
        <v>150</v>
      </c>
      <c r="C162" s="137" t="s">
        <v>1005</v>
      </c>
      <c r="D162" s="468" t="s">
        <v>1097</v>
      </c>
      <c r="E162" s="330" t="s">
        <v>1288</v>
      </c>
      <c r="F162" s="330" t="s">
        <v>1288</v>
      </c>
      <c r="G162" s="330" t="s">
        <v>1290</v>
      </c>
      <c r="H162" s="330" t="s">
        <v>1288</v>
      </c>
      <c r="I162" s="330" t="s">
        <v>1288</v>
      </c>
      <c r="J162" s="330" t="s">
        <v>1288</v>
      </c>
      <c r="K162" s="330" t="s">
        <v>1290</v>
      </c>
      <c r="L162" s="330" t="s">
        <v>1290</v>
      </c>
      <c r="M162" s="330" t="s">
        <v>1290</v>
      </c>
      <c r="N162" s="330" t="s">
        <v>1290</v>
      </c>
      <c r="O162" s="330" t="s">
        <v>1290</v>
      </c>
      <c r="P162" s="363" t="s">
        <v>1290</v>
      </c>
      <c r="Q162" s="466" t="s">
        <v>1291</v>
      </c>
    </row>
    <row r="163" spans="1:17" ht="12" customHeight="1" x14ac:dyDescent="0.2">
      <c r="A163" s="352">
        <v>157</v>
      </c>
      <c r="B163" s="342" t="s">
        <v>155</v>
      </c>
      <c r="C163" s="137" t="s">
        <v>1007</v>
      </c>
      <c r="D163" s="53" t="s">
        <v>1097</v>
      </c>
      <c r="E163" s="330" t="s">
        <v>1288</v>
      </c>
      <c r="F163" s="330" t="s">
        <v>1288</v>
      </c>
      <c r="G163" s="330" t="s">
        <v>1290</v>
      </c>
      <c r="H163" s="330" t="s">
        <v>1288</v>
      </c>
      <c r="I163" s="330" t="s">
        <v>1288</v>
      </c>
      <c r="J163" s="330" t="s">
        <v>1288</v>
      </c>
      <c r="K163" s="330" t="s">
        <v>1288</v>
      </c>
      <c r="L163" s="330" t="s">
        <v>1288</v>
      </c>
      <c r="M163" s="330" t="s">
        <v>1290</v>
      </c>
      <c r="N163" s="330" t="s">
        <v>1288</v>
      </c>
      <c r="O163" s="330" t="s">
        <v>1290</v>
      </c>
      <c r="P163" s="363" t="s">
        <v>1290</v>
      </c>
      <c r="Q163" s="466" t="s">
        <v>1291</v>
      </c>
    </row>
    <row r="164" spans="1:17" ht="12" customHeight="1" x14ac:dyDescent="0.2">
      <c r="A164" s="352">
        <v>158</v>
      </c>
      <c r="B164" s="342" t="s">
        <v>164</v>
      </c>
      <c r="C164" s="137" t="s">
        <v>1010</v>
      </c>
      <c r="D164" s="462" t="s">
        <v>1097</v>
      </c>
      <c r="E164" s="330" t="s">
        <v>1288</v>
      </c>
      <c r="F164" s="330" t="s">
        <v>1288</v>
      </c>
      <c r="G164" s="330" t="s">
        <v>1290</v>
      </c>
      <c r="H164" s="330" t="s">
        <v>1290</v>
      </c>
      <c r="I164" s="330" t="s">
        <v>1288</v>
      </c>
      <c r="J164" s="330" t="s">
        <v>1288</v>
      </c>
      <c r="K164" s="330" t="s">
        <v>1290</v>
      </c>
      <c r="L164" s="330" t="s">
        <v>1290</v>
      </c>
      <c r="M164" s="330" t="s">
        <v>1290</v>
      </c>
      <c r="N164" s="330" t="s">
        <v>1290</v>
      </c>
      <c r="O164" s="330" t="s">
        <v>1290</v>
      </c>
      <c r="P164" s="363" t="s">
        <v>1290</v>
      </c>
      <c r="Q164" s="466" t="s">
        <v>1291</v>
      </c>
    </row>
    <row r="165" spans="1:17" ht="12" customHeight="1" x14ac:dyDescent="0.2">
      <c r="A165" s="352">
        <v>159</v>
      </c>
      <c r="B165" s="342" t="s">
        <v>169</v>
      </c>
      <c r="C165" s="137" t="s">
        <v>1206</v>
      </c>
      <c r="D165" s="462" t="s">
        <v>1097</v>
      </c>
      <c r="E165" s="330" t="s">
        <v>1288</v>
      </c>
      <c r="F165" s="330" t="s">
        <v>1288</v>
      </c>
      <c r="G165" s="330" t="s">
        <v>1290</v>
      </c>
      <c r="H165" s="330" t="s">
        <v>1292</v>
      </c>
      <c r="I165" s="330" t="s">
        <v>1290</v>
      </c>
      <c r="J165" s="330" t="s">
        <v>1288</v>
      </c>
      <c r="K165" s="330" t="s">
        <v>1292</v>
      </c>
      <c r="L165" s="330" t="s">
        <v>1290</v>
      </c>
      <c r="M165" s="330" t="s">
        <v>1294</v>
      </c>
      <c r="N165" s="330" t="s">
        <v>1290</v>
      </c>
      <c r="O165" s="330" t="s">
        <v>1294</v>
      </c>
      <c r="P165" s="363" t="s">
        <v>1294</v>
      </c>
      <c r="Q165" s="466" t="s">
        <v>1295</v>
      </c>
    </row>
    <row r="166" spans="1:17" ht="12" customHeight="1" x14ac:dyDescent="0.2">
      <c r="A166" s="352">
        <v>160</v>
      </c>
      <c r="B166" s="342" t="s">
        <v>165</v>
      </c>
      <c r="C166" s="137" t="s">
        <v>344</v>
      </c>
      <c r="D166" s="462" t="s">
        <v>1097</v>
      </c>
      <c r="E166" s="330" t="s">
        <v>1288</v>
      </c>
      <c r="F166" s="330" t="s">
        <v>1288</v>
      </c>
      <c r="G166" s="330" t="s">
        <v>1292</v>
      </c>
      <c r="H166" s="330" t="s">
        <v>1288</v>
      </c>
      <c r="I166" s="330" t="s">
        <v>1288</v>
      </c>
      <c r="J166" s="330" t="s">
        <v>1288</v>
      </c>
      <c r="K166" s="330" t="s">
        <v>1288</v>
      </c>
      <c r="L166" s="330" t="s">
        <v>1288</v>
      </c>
      <c r="M166" s="330" t="s">
        <v>1290</v>
      </c>
      <c r="N166" s="330" t="s">
        <v>1288</v>
      </c>
      <c r="O166" s="330" t="s">
        <v>1288</v>
      </c>
      <c r="P166" s="363" t="s">
        <v>1292</v>
      </c>
      <c r="Q166" s="466" t="s">
        <v>1293</v>
      </c>
    </row>
    <row r="167" spans="1:17" ht="12" customHeight="1" x14ac:dyDescent="0.2">
      <c r="A167" s="352">
        <v>161</v>
      </c>
      <c r="B167" s="342" t="s">
        <v>166</v>
      </c>
      <c r="C167" s="137" t="s">
        <v>1208</v>
      </c>
      <c r="D167" s="53" t="s">
        <v>1097</v>
      </c>
      <c r="E167" s="330" t="s">
        <v>1288</v>
      </c>
      <c r="F167" s="330" t="s">
        <v>1288</v>
      </c>
      <c r="G167" s="330" t="s">
        <v>1288</v>
      </c>
      <c r="H167" s="330" t="s">
        <v>1288</v>
      </c>
      <c r="I167" s="330" t="s">
        <v>1288</v>
      </c>
      <c r="J167" s="330" t="s">
        <v>1288</v>
      </c>
      <c r="K167" s="330" t="s">
        <v>1288</v>
      </c>
      <c r="L167" s="330" t="s">
        <v>1288</v>
      </c>
      <c r="M167" s="330" t="s">
        <v>1290</v>
      </c>
      <c r="N167" s="330" t="s">
        <v>1288</v>
      </c>
      <c r="O167" s="330" t="s">
        <v>1290</v>
      </c>
      <c r="P167" s="363" t="s">
        <v>1290</v>
      </c>
      <c r="Q167" s="466" t="s">
        <v>1291</v>
      </c>
    </row>
    <row r="168" spans="1:17" ht="12" customHeight="1" x14ac:dyDescent="0.2">
      <c r="A168" s="352">
        <v>162</v>
      </c>
      <c r="B168" s="342" t="s">
        <v>167</v>
      </c>
      <c r="C168" s="137" t="s">
        <v>800</v>
      </c>
      <c r="D168" s="462" t="s">
        <v>1097</v>
      </c>
      <c r="E168" s="330" t="s">
        <v>1288</v>
      </c>
      <c r="F168" s="330" t="s">
        <v>1290</v>
      </c>
      <c r="G168" s="330" t="s">
        <v>1290</v>
      </c>
      <c r="H168" s="330" t="s">
        <v>1290</v>
      </c>
      <c r="I168" s="330" t="s">
        <v>1290</v>
      </c>
      <c r="J168" s="330" t="s">
        <v>1290</v>
      </c>
      <c r="K168" s="330" t="s">
        <v>1292</v>
      </c>
      <c r="L168" s="330" t="s">
        <v>1288</v>
      </c>
      <c r="M168" s="330" t="s">
        <v>1292</v>
      </c>
      <c r="N168" s="330" t="s">
        <v>1290</v>
      </c>
      <c r="O168" s="330" t="s">
        <v>1290</v>
      </c>
      <c r="P168" s="363" t="s">
        <v>1292</v>
      </c>
      <c r="Q168" s="466" t="s">
        <v>1293</v>
      </c>
    </row>
    <row r="169" spans="1:17" ht="12" customHeight="1" x14ac:dyDescent="0.2">
      <c r="A169" s="352">
        <v>163</v>
      </c>
      <c r="B169" s="342" t="s">
        <v>168</v>
      </c>
      <c r="C169" s="137" t="s">
        <v>345</v>
      </c>
      <c r="D169" s="462" t="s">
        <v>1097</v>
      </c>
      <c r="E169" s="330" t="s">
        <v>1288</v>
      </c>
      <c r="F169" s="330" t="s">
        <v>1288</v>
      </c>
      <c r="G169" s="330" t="s">
        <v>1288</v>
      </c>
      <c r="H169" s="330" t="s">
        <v>1288</v>
      </c>
      <c r="I169" s="330" t="s">
        <v>1288</v>
      </c>
      <c r="J169" s="330" t="s">
        <v>1288</v>
      </c>
      <c r="K169" s="330" t="s">
        <v>1288</v>
      </c>
      <c r="L169" s="330" t="s">
        <v>1288</v>
      </c>
      <c r="M169" s="330" t="s">
        <v>1290</v>
      </c>
      <c r="N169" s="330" t="s">
        <v>1288</v>
      </c>
      <c r="O169" s="330" t="s">
        <v>1288</v>
      </c>
      <c r="P169" s="363" t="s">
        <v>1290</v>
      </c>
      <c r="Q169" s="466" t="s">
        <v>1291</v>
      </c>
    </row>
    <row r="170" spans="1:17" ht="12" customHeight="1" x14ac:dyDescent="0.2">
      <c r="A170" s="352">
        <v>164</v>
      </c>
      <c r="B170" s="342" t="s">
        <v>172</v>
      </c>
      <c r="C170" s="137" t="s">
        <v>346</v>
      </c>
      <c r="D170" s="462" t="s">
        <v>1097</v>
      </c>
      <c r="E170" s="330" t="s">
        <v>1288</v>
      </c>
      <c r="F170" s="330" t="s">
        <v>1288</v>
      </c>
      <c r="G170" s="330" t="s">
        <v>1290</v>
      </c>
      <c r="H170" s="330" t="s">
        <v>1288</v>
      </c>
      <c r="I170" s="330" t="s">
        <v>1288</v>
      </c>
      <c r="J170" s="330" t="s">
        <v>1288</v>
      </c>
      <c r="K170" s="330" t="s">
        <v>1290</v>
      </c>
      <c r="L170" s="330" t="s">
        <v>1288</v>
      </c>
      <c r="M170" s="330" t="s">
        <v>1290</v>
      </c>
      <c r="N170" s="330" t="s">
        <v>1288</v>
      </c>
      <c r="O170" s="330" t="s">
        <v>1290</v>
      </c>
      <c r="P170" s="363" t="s">
        <v>1290</v>
      </c>
      <c r="Q170" s="466" t="s">
        <v>1291</v>
      </c>
    </row>
    <row r="171" spans="1:17" ht="12" customHeight="1" x14ac:dyDescent="0.2">
      <c r="A171" s="352">
        <v>165</v>
      </c>
      <c r="B171" s="342" t="s">
        <v>173</v>
      </c>
      <c r="C171" s="137" t="s">
        <v>614</v>
      </c>
      <c r="D171" s="462" t="s">
        <v>1097</v>
      </c>
      <c r="E171" s="330" t="s">
        <v>1288</v>
      </c>
      <c r="F171" s="330" t="s">
        <v>1288</v>
      </c>
      <c r="G171" s="330" t="s">
        <v>1288</v>
      </c>
      <c r="H171" s="330" t="s">
        <v>1288</v>
      </c>
      <c r="I171" s="330" t="s">
        <v>1288</v>
      </c>
      <c r="J171" s="330" t="s">
        <v>1288</v>
      </c>
      <c r="K171" s="330" t="s">
        <v>1288</v>
      </c>
      <c r="L171" s="330" t="s">
        <v>1288</v>
      </c>
      <c r="M171" s="330" t="s">
        <v>1288</v>
      </c>
      <c r="N171" s="330" t="s">
        <v>1288</v>
      </c>
      <c r="O171" s="330" t="s">
        <v>1288</v>
      </c>
      <c r="P171" s="363" t="s">
        <v>1288</v>
      </c>
      <c r="Q171" s="466" t="s">
        <v>1289</v>
      </c>
    </row>
    <row r="172" spans="1:17" ht="12" customHeight="1" x14ac:dyDescent="0.2">
      <c r="A172" s="352">
        <v>166</v>
      </c>
      <c r="B172" s="342" t="s">
        <v>194</v>
      </c>
      <c r="C172" s="137" t="s">
        <v>615</v>
      </c>
      <c r="D172" s="462" t="s">
        <v>1097</v>
      </c>
      <c r="E172" s="330" t="s">
        <v>1288</v>
      </c>
      <c r="F172" s="330" t="s">
        <v>1288</v>
      </c>
      <c r="G172" s="330" t="s">
        <v>1288</v>
      </c>
      <c r="H172" s="330" t="s">
        <v>1288</v>
      </c>
      <c r="I172" s="330" t="s">
        <v>1288</v>
      </c>
      <c r="J172" s="330" t="s">
        <v>1288</v>
      </c>
      <c r="K172" s="330" t="s">
        <v>1288</v>
      </c>
      <c r="L172" s="330" t="s">
        <v>1288</v>
      </c>
      <c r="M172" s="330" t="s">
        <v>1288</v>
      </c>
      <c r="N172" s="330" t="s">
        <v>1288</v>
      </c>
      <c r="O172" s="330" t="s">
        <v>1288</v>
      </c>
      <c r="P172" s="363" t="s">
        <v>1288</v>
      </c>
      <c r="Q172" s="466" t="s">
        <v>1289</v>
      </c>
    </row>
    <row r="173" spans="1:17" ht="12" customHeight="1" x14ac:dyDescent="0.2">
      <c r="A173" s="352">
        <v>167</v>
      </c>
      <c r="B173" s="342" t="s">
        <v>205</v>
      </c>
      <c r="C173" s="137" t="s">
        <v>616</v>
      </c>
      <c r="D173" s="462" t="s">
        <v>1109</v>
      </c>
      <c r="E173" s="330" t="s">
        <v>1288</v>
      </c>
      <c r="F173" s="330" t="s">
        <v>1288</v>
      </c>
      <c r="G173" s="330" t="s">
        <v>1288</v>
      </c>
      <c r="H173" s="330" t="s">
        <v>1288</v>
      </c>
      <c r="I173" s="330" t="s">
        <v>1288</v>
      </c>
      <c r="J173" s="330" t="s">
        <v>1288</v>
      </c>
      <c r="K173" s="330" t="s">
        <v>1288</v>
      </c>
      <c r="L173" s="330" t="s">
        <v>1288</v>
      </c>
      <c r="M173" s="330" t="s">
        <v>1288</v>
      </c>
      <c r="N173" s="330" t="s">
        <v>1288</v>
      </c>
      <c r="O173" s="330" t="s">
        <v>1288</v>
      </c>
      <c r="P173" s="363" t="s">
        <v>1288</v>
      </c>
      <c r="Q173" s="466" t="s">
        <v>1289</v>
      </c>
    </row>
    <row r="174" spans="1:17" ht="12" customHeight="1" x14ac:dyDescent="0.2">
      <c r="A174" s="353">
        <v>168</v>
      </c>
      <c r="B174" s="343" t="s">
        <v>206</v>
      </c>
      <c r="C174" s="379" t="s">
        <v>1024</v>
      </c>
      <c r="D174" s="464" t="s">
        <v>1109</v>
      </c>
      <c r="E174" s="465" t="s">
        <v>1288</v>
      </c>
      <c r="F174" s="465" t="s">
        <v>1288</v>
      </c>
      <c r="G174" s="465" t="s">
        <v>1288</v>
      </c>
      <c r="H174" s="465" t="s">
        <v>1288</v>
      </c>
      <c r="I174" s="465" t="s">
        <v>1288</v>
      </c>
      <c r="J174" s="465" t="s">
        <v>1288</v>
      </c>
      <c r="K174" s="465" t="s">
        <v>1288</v>
      </c>
      <c r="L174" s="465" t="s">
        <v>1288</v>
      </c>
      <c r="M174" s="465" t="s">
        <v>1288</v>
      </c>
      <c r="N174" s="465" t="s">
        <v>1288</v>
      </c>
      <c r="O174" s="465" t="s">
        <v>1288</v>
      </c>
      <c r="P174" s="364" t="s">
        <v>1288</v>
      </c>
      <c r="Q174" s="469" t="s">
        <v>1289</v>
      </c>
    </row>
    <row r="175" spans="1:17" s="256" customFormat="1" ht="24.75" customHeight="1" x14ac:dyDescent="0.2">
      <c r="A175" s="457" t="s">
        <v>901</v>
      </c>
      <c r="B175" s="50" t="s">
        <v>852</v>
      </c>
      <c r="C175" s="332" t="s">
        <v>331</v>
      </c>
      <c r="D175" s="338" t="s">
        <v>1094</v>
      </c>
      <c r="E175" s="458" t="s">
        <v>905</v>
      </c>
      <c r="F175" s="459" t="s">
        <v>854</v>
      </c>
      <c r="G175" s="459" t="s">
        <v>855</v>
      </c>
      <c r="H175" s="460" t="s">
        <v>857</v>
      </c>
      <c r="I175" s="459" t="s">
        <v>858</v>
      </c>
      <c r="J175" s="459" t="s">
        <v>859</v>
      </c>
      <c r="K175" s="459" t="s">
        <v>860</v>
      </c>
      <c r="L175" s="461" t="s">
        <v>861</v>
      </c>
      <c r="M175" s="459" t="s">
        <v>866</v>
      </c>
      <c r="N175" s="459" t="s">
        <v>868</v>
      </c>
      <c r="O175" s="459" t="s">
        <v>873</v>
      </c>
      <c r="P175" s="50" t="s">
        <v>1286</v>
      </c>
      <c r="Q175" s="337" t="s">
        <v>1287</v>
      </c>
    </row>
    <row r="176" spans="1:17" ht="12" customHeight="1" x14ac:dyDescent="0.2">
      <c r="A176" s="352">
        <v>169</v>
      </c>
      <c r="B176" s="342" t="s">
        <v>207</v>
      </c>
      <c r="C176" s="137" t="s">
        <v>617</v>
      </c>
      <c r="D176" s="462" t="s">
        <v>1109</v>
      </c>
      <c r="E176" s="330" t="s">
        <v>1288</v>
      </c>
      <c r="F176" s="330" t="s">
        <v>1288</v>
      </c>
      <c r="G176" s="330" t="s">
        <v>1288</v>
      </c>
      <c r="H176" s="330" t="s">
        <v>1288</v>
      </c>
      <c r="I176" s="330" t="s">
        <v>1288</v>
      </c>
      <c r="J176" s="330" t="s">
        <v>1288</v>
      </c>
      <c r="K176" s="330" t="s">
        <v>1288</v>
      </c>
      <c r="L176" s="330" t="s">
        <v>1288</v>
      </c>
      <c r="M176" s="330" t="s">
        <v>1288</v>
      </c>
      <c r="N176" s="330" t="s">
        <v>1288</v>
      </c>
      <c r="O176" s="330" t="s">
        <v>1288</v>
      </c>
      <c r="P176" s="363" t="s">
        <v>1288</v>
      </c>
      <c r="Q176" s="466" t="s">
        <v>1289</v>
      </c>
    </row>
    <row r="177" spans="1:17" ht="12" customHeight="1" x14ac:dyDescent="0.2">
      <c r="A177" s="352">
        <v>170</v>
      </c>
      <c r="B177" s="342" t="s">
        <v>208</v>
      </c>
      <c r="C177" s="137" t="s">
        <v>618</v>
      </c>
      <c r="D177" s="462" t="s">
        <v>1109</v>
      </c>
      <c r="E177" s="330" t="s">
        <v>1288</v>
      </c>
      <c r="F177" s="330" t="s">
        <v>1288</v>
      </c>
      <c r="G177" s="330" t="s">
        <v>1288</v>
      </c>
      <c r="H177" s="330" t="s">
        <v>1288</v>
      </c>
      <c r="I177" s="330" t="s">
        <v>1288</v>
      </c>
      <c r="J177" s="330" t="s">
        <v>1288</v>
      </c>
      <c r="K177" s="330" t="s">
        <v>1288</v>
      </c>
      <c r="L177" s="330" t="s">
        <v>1288</v>
      </c>
      <c r="M177" s="330" t="s">
        <v>1288</v>
      </c>
      <c r="N177" s="330" t="s">
        <v>1290</v>
      </c>
      <c r="O177" s="330" t="s">
        <v>1288</v>
      </c>
      <c r="P177" s="363" t="s">
        <v>1290</v>
      </c>
      <c r="Q177" s="466" t="s">
        <v>1291</v>
      </c>
    </row>
    <row r="178" spans="1:17" ht="12" customHeight="1" x14ac:dyDescent="0.2">
      <c r="A178" s="352">
        <v>171</v>
      </c>
      <c r="B178" s="342" t="s">
        <v>209</v>
      </c>
      <c r="C178" s="137" t="s">
        <v>619</v>
      </c>
      <c r="D178" s="327" t="s">
        <v>1109</v>
      </c>
      <c r="E178" s="330" t="s">
        <v>1288</v>
      </c>
      <c r="F178" s="330" t="s">
        <v>1288</v>
      </c>
      <c r="G178" s="330" t="s">
        <v>1288</v>
      </c>
      <c r="H178" s="330" t="s">
        <v>1288</v>
      </c>
      <c r="I178" s="330" t="s">
        <v>1288</v>
      </c>
      <c r="J178" s="330" t="s">
        <v>1288</v>
      </c>
      <c r="K178" s="330" t="s">
        <v>1288</v>
      </c>
      <c r="L178" s="330" t="s">
        <v>1288</v>
      </c>
      <c r="M178" s="330" t="s">
        <v>1288</v>
      </c>
      <c r="N178" s="330" t="s">
        <v>1288</v>
      </c>
      <c r="O178" s="330" t="s">
        <v>1288</v>
      </c>
      <c r="P178" s="363" t="s">
        <v>1288</v>
      </c>
      <c r="Q178" s="466" t="s">
        <v>1289</v>
      </c>
    </row>
    <row r="179" spans="1:17" ht="12" customHeight="1" x14ac:dyDescent="0.2">
      <c r="A179" s="352">
        <v>172</v>
      </c>
      <c r="B179" s="342" t="s">
        <v>1073</v>
      </c>
      <c r="C179" s="137" t="s">
        <v>620</v>
      </c>
      <c r="D179" s="468" t="s">
        <v>1109</v>
      </c>
      <c r="E179" s="330" t="s">
        <v>1288</v>
      </c>
      <c r="F179" s="330" t="s">
        <v>1288</v>
      </c>
      <c r="G179" s="330" t="s">
        <v>1288</v>
      </c>
      <c r="H179" s="330" t="s">
        <v>1288</v>
      </c>
      <c r="I179" s="330" t="s">
        <v>1288</v>
      </c>
      <c r="J179" s="330" t="s">
        <v>1288</v>
      </c>
      <c r="K179" s="330" t="s">
        <v>1288</v>
      </c>
      <c r="L179" s="330" t="s">
        <v>1288</v>
      </c>
      <c r="M179" s="330" t="s">
        <v>1290</v>
      </c>
      <c r="N179" s="330" t="s">
        <v>1288</v>
      </c>
      <c r="O179" s="330" t="s">
        <v>1288</v>
      </c>
      <c r="P179" s="363" t="s">
        <v>1290</v>
      </c>
      <c r="Q179" s="466" t="s">
        <v>1291</v>
      </c>
    </row>
    <row r="180" spans="1:17" ht="12" customHeight="1" x14ac:dyDescent="0.2">
      <c r="A180" s="352">
        <v>173</v>
      </c>
      <c r="B180" s="342" t="s">
        <v>210</v>
      </c>
      <c r="C180" s="137" t="s">
        <v>621</v>
      </c>
      <c r="D180" s="53" t="s">
        <v>1109</v>
      </c>
      <c r="E180" s="330" t="s">
        <v>1288</v>
      </c>
      <c r="F180" s="330" t="s">
        <v>1288</v>
      </c>
      <c r="G180" s="330" t="s">
        <v>1288</v>
      </c>
      <c r="H180" s="330" t="s">
        <v>1288</v>
      </c>
      <c r="I180" s="330" t="s">
        <v>1288</v>
      </c>
      <c r="J180" s="330" t="s">
        <v>1288</v>
      </c>
      <c r="K180" s="330" t="s">
        <v>1288</v>
      </c>
      <c r="L180" s="330" t="s">
        <v>1288</v>
      </c>
      <c r="M180" s="330" t="s">
        <v>1288</v>
      </c>
      <c r="N180" s="330" t="s">
        <v>1288</v>
      </c>
      <c r="O180" s="330" t="s">
        <v>1288</v>
      </c>
      <c r="P180" s="363" t="s">
        <v>1288</v>
      </c>
      <c r="Q180" s="466" t="s">
        <v>1289</v>
      </c>
    </row>
    <row r="181" spans="1:17" ht="12" customHeight="1" x14ac:dyDescent="0.2">
      <c r="A181" s="352">
        <v>174</v>
      </c>
      <c r="B181" s="342" t="s">
        <v>211</v>
      </c>
      <c r="C181" s="137" t="s">
        <v>622</v>
      </c>
      <c r="D181" s="53" t="s">
        <v>1109</v>
      </c>
      <c r="E181" s="330" t="s">
        <v>1288</v>
      </c>
      <c r="F181" s="330" t="s">
        <v>1288</v>
      </c>
      <c r="G181" s="330" t="s">
        <v>1288</v>
      </c>
      <c r="H181" s="330" t="s">
        <v>1288</v>
      </c>
      <c r="I181" s="330" t="s">
        <v>1288</v>
      </c>
      <c r="J181" s="330" t="s">
        <v>1288</v>
      </c>
      <c r="K181" s="330" t="s">
        <v>1288</v>
      </c>
      <c r="L181" s="330" t="s">
        <v>1288</v>
      </c>
      <c r="M181" s="330" t="s">
        <v>1288</v>
      </c>
      <c r="N181" s="330" t="s">
        <v>1288</v>
      </c>
      <c r="O181" s="330" t="s">
        <v>1288</v>
      </c>
      <c r="P181" s="363" t="s">
        <v>1288</v>
      </c>
      <c r="Q181" s="466" t="s">
        <v>1289</v>
      </c>
    </row>
    <row r="182" spans="1:17" ht="12" customHeight="1" x14ac:dyDescent="0.2">
      <c r="A182" s="352">
        <v>175</v>
      </c>
      <c r="B182" s="342" t="s">
        <v>212</v>
      </c>
      <c r="C182" s="137" t="s">
        <v>1025</v>
      </c>
      <c r="D182" s="53" t="s">
        <v>1109</v>
      </c>
      <c r="E182" s="330" t="s">
        <v>1288</v>
      </c>
      <c r="F182" s="330" t="s">
        <v>1288</v>
      </c>
      <c r="G182" s="330" t="s">
        <v>1288</v>
      </c>
      <c r="H182" s="330" t="s">
        <v>1288</v>
      </c>
      <c r="I182" s="330" t="s">
        <v>1288</v>
      </c>
      <c r="J182" s="330" t="s">
        <v>1288</v>
      </c>
      <c r="K182" s="330" t="s">
        <v>1288</v>
      </c>
      <c r="L182" s="330" t="s">
        <v>1288</v>
      </c>
      <c r="M182" s="330" t="s">
        <v>1288</v>
      </c>
      <c r="N182" s="330" t="s">
        <v>1288</v>
      </c>
      <c r="O182" s="330" t="s">
        <v>1288</v>
      </c>
      <c r="P182" s="363" t="s">
        <v>1288</v>
      </c>
      <c r="Q182" s="466" t="s">
        <v>1289</v>
      </c>
    </row>
    <row r="183" spans="1:17" ht="12" customHeight="1" x14ac:dyDescent="0.2">
      <c r="A183" s="352">
        <v>176</v>
      </c>
      <c r="B183" s="342" t="s">
        <v>213</v>
      </c>
      <c r="C183" s="137" t="s">
        <v>623</v>
      </c>
      <c r="D183" s="53" t="s">
        <v>1109</v>
      </c>
      <c r="E183" s="330" t="s">
        <v>1288</v>
      </c>
      <c r="F183" s="330" t="s">
        <v>1288</v>
      </c>
      <c r="G183" s="330" t="s">
        <v>1288</v>
      </c>
      <c r="H183" s="330" t="s">
        <v>1288</v>
      </c>
      <c r="I183" s="330" t="s">
        <v>1288</v>
      </c>
      <c r="J183" s="330" t="s">
        <v>1288</v>
      </c>
      <c r="K183" s="330" t="s">
        <v>1288</v>
      </c>
      <c r="L183" s="330" t="s">
        <v>1288</v>
      </c>
      <c r="M183" s="330" t="s">
        <v>1288</v>
      </c>
      <c r="N183" s="330" t="s">
        <v>1288</v>
      </c>
      <c r="O183" s="330" t="s">
        <v>1288</v>
      </c>
      <c r="P183" s="363" t="s">
        <v>1288</v>
      </c>
      <c r="Q183" s="466" t="s">
        <v>1289</v>
      </c>
    </row>
    <row r="184" spans="1:17" ht="12" customHeight="1" x14ac:dyDescent="0.2">
      <c r="A184" s="352">
        <v>177</v>
      </c>
      <c r="B184" s="342" t="s">
        <v>273</v>
      </c>
      <c r="C184" s="137" t="s">
        <v>624</v>
      </c>
      <c r="D184" s="462" t="s">
        <v>1109</v>
      </c>
      <c r="E184" s="330" t="s">
        <v>1288</v>
      </c>
      <c r="F184" s="330" t="s">
        <v>1288</v>
      </c>
      <c r="G184" s="330" t="s">
        <v>1288</v>
      </c>
      <c r="H184" s="330" t="s">
        <v>1288</v>
      </c>
      <c r="I184" s="330" t="s">
        <v>1288</v>
      </c>
      <c r="J184" s="330" t="s">
        <v>1288</v>
      </c>
      <c r="K184" s="330" t="s">
        <v>1288</v>
      </c>
      <c r="L184" s="330" t="s">
        <v>1288</v>
      </c>
      <c r="M184" s="330" t="s">
        <v>1288</v>
      </c>
      <c r="N184" s="330" t="s">
        <v>1288</v>
      </c>
      <c r="O184" s="330" t="s">
        <v>1288</v>
      </c>
      <c r="P184" s="363" t="s">
        <v>1288</v>
      </c>
      <c r="Q184" s="466" t="s">
        <v>1289</v>
      </c>
    </row>
    <row r="185" spans="1:17" ht="12" customHeight="1" x14ac:dyDescent="0.2">
      <c r="A185" s="352">
        <v>178</v>
      </c>
      <c r="B185" s="342" t="s">
        <v>278</v>
      </c>
      <c r="C185" s="137" t="s">
        <v>1059</v>
      </c>
      <c r="D185" s="53" t="s">
        <v>1109</v>
      </c>
      <c r="E185" s="330" t="s">
        <v>1288</v>
      </c>
      <c r="F185" s="330" t="s">
        <v>1288</v>
      </c>
      <c r="G185" s="330" t="s">
        <v>1290</v>
      </c>
      <c r="H185" s="330" t="s">
        <v>1294</v>
      </c>
      <c r="I185" s="330" t="s">
        <v>1288</v>
      </c>
      <c r="J185" s="330" t="s">
        <v>1288</v>
      </c>
      <c r="K185" s="330" t="s">
        <v>1288</v>
      </c>
      <c r="L185" s="330" t="s">
        <v>1290</v>
      </c>
      <c r="M185" s="330" t="s">
        <v>1290</v>
      </c>
      <c r="N185" s="330" t="s">
        <v>1294</v>
      </c>
      <c r="O185" s="330" t="s">
        <v>1294</v>
      </c>
      <c r="P185" s="363" t="s">
        <v>1294</v>
      </c>
      <c r="Q185" s="466" t="s">
        <v>1295</v>
      </c>
    </row>
    <row r="186" spans="1:17" ht="12" customHeight="1" x14ac:dyDescent="0.2">
      <c r="A186" s="352">
        <v>179</v>
      </c>
      <c r="B186" s="342" t="s">
        <v>285</v>
      </c>
      <c r="C186" s="137" t="s">
        <v>1066</v>
      </c>
      <c r="D186" s="462" t="s">
        <v>1109</v>
      </c>
      <c r="E186" s="330" t="s">
        <v>1288</v>
      </c>
      <c r="F186" s="330" t="s">
        <v>1288</v>
      </c>
      <c r="G186" s="330" t="s">
        <v>1288</v>
      </c>
      <c r="H186" s="330" t="s">
        <v>1288</v>
      </c>
      <c r="I186" s="330" t="s">
        <v>1288</v>
      </c>
      <c r="J186" s="330" t="s">
        <v>1288</v>
      </c>
      <c r="K186" s="330" t="s">
        <v>1288</v>
      </c>
      <c r="L186" s="330" t="s">
        <v>1288</v>
      </c>
      <c r="M186" s="330" t="s">
        <v>1288</v>
      </c>
      <c r="N186" s="330" t="s">
        <v>1288</v>
      </c>
      <c r="O186" s="330" t="s">
        <v>1288</v>
      </c>
      <c r="P186" s="363" t="s">
        <v>1288</v>
      </c>
      <c r="Q186" s="466" t="s">
        <v>1289</v>
      </c>
    </row>
    <row r="187" spans="1:17" ht="12" customHeight="1" x14ac:dyDescent="0.2">
      <c r="A187" s="352">
        <v>180</v>
      </c>
      <c r="B187" s="342" t="s">
        <v>296</v>
      </c>
      <c r="C187" s="137" t="s">
        <v>1224</v>
      </c>
      <c r="D187" s="462" t="s">
        <v>1109</v>
      </c>
      <c r="E187" s="330" t="s">
        <v>1288</v>
      </c>
      <c r="F187" s="330" t="s">
        <v>1288</v>
      </c>
      <c r="G187" s="330" t="s">
        <v>1288</v>
      </c>
      <c r="H187" s="330" t="s">
        <v>1288</v>
      </c>
      <c r="I187" s="330" t="s">
        <v>1288</v>
      </c>
      <c r="J187" s="330" t="s">
        <v>1288</v>
      </c>
      <c r="K187" s="330" t="s">
        <v>1288</v>
      </c>
      <c r="L187" s="330" t="s">
        <v>1288</v>
      </c>
      <c r="M187" s="330" t="s">
        <v>1288</v>
      </c>
      <c r="N187" s="330" t="s">
        <v>1288</v>
      </c>
      <c r="O187" s="330" t="s">
        <v>1288</v>
      </c>
      <c r="P187" s="363" t="s">
        <v>1288</v>
      </c>
      <c r="Q187" s="466" t="s">
        <v>1289</v>
      </c>
    </row>
    <row r="188" spans="1:17" ht="12" customHeight="1" x14ac:dyDescent="0.2">
      <c r="A188" s="352">
        <v>181</v>
      </c>
      <c r="B188" s="342" t="s">
        <v>297</v>
      </c>
      <c r="C188" s="137" t="s">
        <v>627</v>
      </c>
      <c r="D188" s="462" t="s">
        <v>1109</v>
      </c>
      <c r="E188" s="330" t="s">
        <v>1288</v>
      </c>
      <c r="F188" s="330" t="s">
        <v>1288</v>
      </c>
      <c r="G188" s="330" t="s">
        <v>1288</v>
      </c>
      <c r="H188" s="330" t="s">
        <v>1288</v>
      </c>
      <c r="I188" s="330" t="s">
        <v>1288</v>
      </c>
      <c r="J188" s="330" t="s">
        <v>1288</v>
      </c>
      <c r="K188" s="330" t="s">
        <v>1288</v>
      </c>
      <c r="L188" s="330" t="s">
        <v>1288</v>
      </c>
      <c r="M188" s="330" t="s">
        <v>1290</v>
      </c>
      <c r="N188" s="330" t="s">
        <v>1288</v>
      </c>
      <c r="O188" s="330" t="s">
        <v>1288</v>
      </c>
      <c r="P188" s="363" t="s">
        <v>1288</v>
      </c>
      <c r="Q188" s="466" t="s">
        <v>1289</v>
      </c>
    </row>
    <row r="189" spans="1:17" ht="12" customHeight="1" x14ac:dyDescent="0.2">
      <c r="A189" s="352">
        <v>182</v>
      </c>
      <c r="B189" s="342" t="s">
        <v>44</v>
      </c>
      <c r="C189" s="137" t="s">
        <v>628</v>
      </c>
      <c r="D189" s="462" t="s">
        <v>1098</v>
      </c>
      <c r="E189" s="330" t="s">
        <v>1288</v>
      </c>
      <c r="F189" s="330" t="s">
        <v>1288</v>
      </c>
      <c r="G189" s="330" t="s">
        <v>1288</v>
      </c>
      <c r="H189" s="330" t="s">
        <v>1288</v>
      </c>
      <c r="I189" s="330" t="s">
        <v>1288</v>
      </c>
      <c r="J189" s="330" t="s">
        <v>1288</v>
      </c>
      <c r="K189" s="330" t="s">
        <v>1288</v>
      </c>
      <c r="L189" s="330" t="s">
        <v>1288</v>
      </c>
      <c r="M189" s="330" t="s">
        <v>1288</v>
      </c>
      <c r="N189" s="330" t="s">
        <v>1288</v>
      </c>
      <c r="O189" s="330" t="s">
        <v>1288</v>
      </c>
      <c r="P189" s="363" t="s">
        <v>1288</v>
      </c>
      <c r="Q189" s="466" t="s">
        <v>1289</v>
      </c>
    </row>
    <row r="190" spans="1:17" ht="12" customHeight="1" x14ac:dyDescent="0.2">
      <c r="A190" s="352">
        <v>183</v>
      </c>
      <c r="B190" s="342" t="s">
        <v>73</v>
      </c>
      <c r="C190" s="137" t="s">
        <v>74</v>
      </c>
      <c r="D190" s="53" t="s">
        <v>1098</v>
      </c>
      <c r="E190" s="330" t="s">
        <v>1288</v>
      </c>
      <c r="F190" s="330" t="s">
        <v>1288</v>
      </c>
      <c r="G190" s="330" t="s">
        <v>1288</v>
      </c>
      <c r="H190" s="330" t="s">
        <v>1288</v>
      </c>
      <c r="I190" s="330" t="s">
        <v>1288</v>
      </c>
      <c r="J190" s="330" t="s">
        <v>1288</v>
      </c>
      <c r="K190" s="330" t="s">
        <v>1288</v>
      </c>
      <c r="L190" s="330" t="s">
        <v>1288</v>
      </c>
      <c r="M190" s="330" t="s">
        <v>1288</v>
      </c>
      <c r="N190" s="330" t="s">
        <v>1288</v>
      </c>
      <c r="O190" s="330" t="s">
        <v>1288</v>
      </c>
      <c r="P190" s="363" t="s">
        <v>1288</v>
      </c>
      <c r="Q190" s="466" t="s">
        <v>1289</v>
      </c>
    </row>
    <row r="191" spans="1:17" ht="12" customHeight="1" x14ac:dyDescent="0.2">
      <c r="A191" s="352">
        <v>184</v>
      </c>
      <c r="B191" s="342" t="s">
        <v>75</v>
      </c>
      <c r="C191" s="137" t="s">
        <v>980</v>
      </c>
      <c r="D191" s="53" t="s">
        <v>1098</v>
      </c>
      <c r="E191" s="330" t="s">
        <v>1288</v>
      </c>
      <c r="F191" s="330" t="s">
        <v>1288</v>
      </c>
      <c r="G191" s="330" t="s">
        <v>1288</v>
      </c>
      <c r="H191" s="330" t="s">
        <v>1288</v>
      </c>
      <c r="I191" s="330" t="s">
        <v>1288</v>
      </c>
      <c r="J191" s="330" t="s">
        <v>1288</v>
      </c>
      <c r="K191" s="330" t="s">
        <v>1288</v>
      </c>
      <c r="L191" s="330" t="s">
        <v>1288</v>
      </c>
      <c r="M191" s="330" t="s">
        <v>1288</v>
      </c>
      <c r="N191" s="330" t="s">
        <v>1288</v>
      </c>
      <c r="O191" s="330" t="s">
        <v>1288</v>
      </c>
      <c r="P191" s="363" t="s">
        <v>1288</v>
      </c>
      <c r="Q191" s="466" t="s">
        <v>1289</v>
      </c>
    </row>
    <row r="192" spans="1:17" ht="12" customHeight="1" x14ac:dyDescent="0.2">
      <c r="A192" s="352">
        <v>185</v>
      </c>
      <c r="B192" s="342" t="s">
        <v>118</v>
      </c>
      <c r="C192" s="137" t="s">
        <v>119</v>
      </c>
      <c r="D192" s="462" t="s">
        <v>1098</v>
      </c>
      <c r="E192" s="330" t="s">
        <v>1288</v>
      </c>
      <c r="F192" s="330" t="s">
        <v>1288</v>
      </c>
      <c r="G192" s="330" t="s">
        <v>1288</v>
      </c>
      <c r="H192" s="330" t="s">
        <v>1288</v>
      </c>
      <c r="I192" s="330" t="s">
        <v>1288</v>
      </c>
      <c r="J192" s="330" t="s">
        <v>1288</v>
      </c>
      <c r="K192" s="330" t="s">
        <v>1288</v>
      </c>
      <c r="L192" s="330" t="s">
        <v>1288</v>
      </c>
      <c r="M192" s="330" t="s">
        <v>1288</v>
      </c>
      <c r="N192" s="330" t="s">
        <v>1288</v>
      </c>
      <c r="O192" s="330" t="s">
        <v>1288</v>
      </c>
      <c r="P192" s="363" t="s">
        <v>1288</v>
      </c>
      <c r="Q192" s="466" t="s">
        <v>1289</v>
      </c>
    </row>
    <row r="193" spans="1:17" ht="12" customHeight="1" x14ac:dyDescent="0.2">
      <c r="A193" s="352">
        <v>186</v>
      </c>
      <c r="B193" s="342" t="s">
        <v>120</v>
      </c>
      <c r="C193" s="137" t="s">
        <v>629</v>
      </c>
      <c r="D193" s="462" t="s">
        <v>1098</v>
      </c>
      <c r="E193" s="330" t="s">
        <v>1288</v>
      </c>
      <c r="F193" s="330" t="s">
        <v>1288</v>
      </c>
      <c r="G193" s="330" t="s">
        <v>1288</v>
      </c>
      <c r="H193" s="330" t="s">
        <v>1288</v>
      </c>
      <c r="I193" s="330" t="s">
        <v>1288</v>
      </c>
      <c r="J193" s="330" t="s">
        <v>1288</v>
      </c>
      <c r="K193" s="330" t="s">
        <v>1288</v>
      </c>
      <c r="L193" s="330" t="s">
        <v>1288</v>
      </c>
      <c r="M193" s="330" t="s">
        <v>1288</v>
      </c>
      <c r="N193" s="330" t="s">
        <v>1288</v>
      </c>
      <c r="O193" s="330" t="s">
        <v>1288</v>
      </c>
      <c r="P193" s="363" t="s">
        <v>1288</v>
      </c>
      <c r="Q193" s="466" t="s">
        <v>1289</v>
      </c>
    </row>
    <row r="194" spans="1:17" ht="12" customHeight="1" x14ac:dyDescent="0.2">
      <c r="A194" s="352">
        <v>187</v>
      </c>
      <c r="B194" s="342" t="s">
        <v>121</v>
      </c>
      <c r="C194" s="137" t="s">
        <v>991</v>
      </c>
      <c r="D194" s="462" t="s">
        <v>1098</v>
      </c>
      <c r="E194" s="330" t="s">
        <v>1288</v>
      </c>
      <c r="F194" s="330" t="s">
        <v>1288</v>
      </c>
      <c r="G194" s="330" t="s">
        <v>1288</v>
      </c>
      <c r="H194" s="330" t="s">
        <v>1288</v>
      </c>
      <c r="I194" s="330" t="s">
        <v>1288</v>
      </c>
      <c r="J194" s="330" t="s">
        <v>1288</v>
      </c>
      <c r="K194" s="330" t="s">
        <v>1288</v>
      </c>
      <c r="L194" s="330" t="s">
        <v>1288</v>
      </c>
      <c r="M194" s="330" t="s">
        <v>1288</v>
      </c>
      <c r="N194" s="330" t="s">
        <v>1288</v>
      </c>
      <c r="O194" s="330" t="s">
        <v>1288</v>
      </c>
      <c r="P194" s="363" t="s">
        <v>1288</v>
      </c>
      <c r="Q194" s="466" t="s">
        <v>1289</v>
      </c>
    </row>
    <row r="195" spans="1:17" ht="12" customHeight="1" x14ac:dyDescent="0.2">
      <c r="A195" s="352">
        <v>188</v>
      </c>
      <c r="B195" s="342" t="s">
        <v>125</v>
      </c>
      <c r="C195" s="137" t="s">
        <v>630</v>
      </c>
      <c r="D195" s="462" t="s">
        <v>1098</v>
      </c>
      <c r="E195" s="330" t="s">
        <v>1288</v>
      </c>
      <c r="F195" s="330" t="s">
        <v>1288</v>
      </c>
      <c r="G195" s="330" t="s">
        <v>1288</v>
      </c>
      <c r="H195" s="330" t="s">
        <v>1288</v>
      </c>
      <c r="I195" s="330" t="s">
        <v>1288</v>
      </c>
      <c r="J195" s="330" t="s">
        <v>1288</v>
      </c>
      <c r="K195" s="330" t="s">
        <v>1288</v>
      </c>
      <c r="L195" s="330" t="s">
        <v>1288</v>
      </c>
      <c r="M195" s="330" t="s">
        <v>1288</v>
      </c>
      <c r="N195" s="330" t="s">
        <v>1288</v>
      </c>
      <c r="O195" s="330" t="s">
        <v>1288</v>
      </c>
      <c r="P195" s="363" t="s">
        <v>1288</v>
      </c>
      <c r="Q195" s="466" t="s">
        <v>1289</v>
      </c>
    </row>
    <row r="196" spans="1:17" ht="12" customHeight="1" x14ac:dyDescent="0.2">
      <c r="A196" s="352">
        <v>189</v>
      </c>
      <c r="B196" s="342" t="s">
        <v>126</v>
      </c>
      <c r="C196" s="137" t="s">
        <v>796</v>
      </c>
      <c r="D196" s="462" t="s">
        <v>1098</v>
      </c>
      <c r="E196" s="330" t="s">
        <v>1288</v>
      </c>
      <c r="F196" s="330" t="s">
        <v>1288</v>
      </c>
      <c r="G196" s="330" t="s">
        <v>1288</v>
      </c>
      <c r="H196" s="330" t="s">
        <v>1288</v>
      </c>
      <c r="I196" s="330" t="s">
        <v>1288</v>
      </c>
      <c r="J196" s="330" t="s">
        <v>1288</v>
      </c>
      <c r="K196" s="330" t="s">
        <v>1288</v>
      </c>
      <c r="L196" s="330" t="s">
        <v>1288</v>
      </c>
      <c r="M196" s="330" t="s">
        <v>1288</v>
      </c>
      <c r="N196" s="330" t="s">
        <v>1288</v>
      </c>
      <c r="O196" s="330" t="s">
        <v>1288</v>
      </c>
      <c r="P196" s="363" t="s">
        <v>1288</v>
      </c>
      <c r="Q196" s="466" t="s">
        <v>1289</v>
      </c>
    </row>
    <row r="197" spans="1:17" ht="12" customHeight="1" x14ac:dyDescent="0.2">
      <c r="A197" s="352">
        <v>190</v>
      </c>
      <c r="B197" s="342" t="s">
        <v>134</v>
      </c>
      <c r="C197" s="137" t="s">
        <v>6</v>
      </c>
      <c r="D197" s="462" t="s">
        <v>1098</v>
      </c>
      <c r="E197" s="330" t="s">
        <v>1288</v>
      </c>
      <c r="F197" s="330" t="s">
        <v>1288</v>
      </c>
      <c r="G197" s="330" t="s">
        <v>1288</v>
      </c>
      <c r="H197" s="330" t="s">
        <v>1288</v>
      </c>
      <c r="I197" s="330" t="s">
        <v>1288</v>
      </c>
      <c r="J197" s="330" t="s">
        <v>1288</v>
      </c>
      <c r="K197" s="330" t="s">
        <v>1288</v>
      </c>
      <c r="L197" s="330" t="s">
        <v>1288</v>
      </c>
      <c r="M197" s="330" t="s">
        <v>1288</v>
      </c>
      <c r="N197" s="330" t="s">
        <v>1288</v>
      </c>
      <c r="O197" s="330" t="s">
        <v>1288</v>
      </c>
      <c r="P197" s="363" t="s">
        <v>1288</v>
      </c>
      <c r="Q197" s="466" t="s">
        <v>1289</v>
      </c>
    </row>
    <row r="198" spans="1:17" ht="12" customHeight="1" x14ac:dyDescent="0.2">
      <c r="A198" s="352">
        <v>191</v>
      </c>
      <c r="B198" s="342" t="s">
        <v>110</v>
      </c>
      <c r="C198" s="137" t="s">
        <v>989</v>
      </c>
      <c r="D198" s="462" t="s">
        <v>1106</v>
      </c>
      <c r="E198" s="330" t="s">
        <v>1288</v>
      </c>
      <c r="F198" s="330" t="s">
        <v>1288</v>
      </c>
      <c r="G198" s="330" t="s">
        <v>1288</v>
      </c>
      <c r="H198" s="330" t="s">
        <v>1288</v>
      </c>
      <c r="I198" s="330" t="s">
        <v>1288</v>
      </c>
      <c r="J198" s="330" t="s">
        <v>1288</v>
      </c>
      <c r="K198" s="330" t="s">
        <v>1288</v>
      </c>
      <c r="L198" s="330" t="s">
        <v>1288</v>
      </c>
      <c r="M198" s="330" t="s">
        <v>1288</v>
      </c>
      <c r="N198" s="330" t="s">
        <v>1288</v>
      </c>
      <c r="O198" s="330" t="s">
        <v>1288</v>
      </c>
      <c r="P198" s="363" t="s">
        <v>1288</v>
      </c>
      <c r="Q198" s="466" t="s">
        <v>1289</v>
      </c>
    </row>
    <row r="199" spans="1:17" ht="12" customHeight="1" x14ac:dyDescent="0.2">
      <c r="A199" s="352">
        <v>192</v>
      </c>
      <c r="B199" s="342" t="s">
        <v>111</v>
      </c>
      <c r="C199" s="137" t="s">
        <v>990</v>
      </c>
      <c r="D199" s="462" t="s">
        <v>1106</v>
      </c>
      <c r="E199" s="330" t="s">
        <v>1288</v>
      </c>
      <c r="F199" s="330" t="s">
        <v>1288</v>
      </c>
      <c r="G199" s="330" t="s">
        <v>1288</v>
      </c>
      <c r="H199" s="330" t="s">
        <v>1288</v>
      </c>
      <c r="I199" s="330" t="s">
        <v>1288</v>
      </c>
      <c r="J199" s="330" t="s">
        <v>1288</v>
      </c>
      <c r="K199" s="330" t="s">
        <v>1288</v>
      </c>
      <c r="L199" s="330" t="s">
        <v>1288</v>
      </c>
      <c r="M199" s="330" t="s">
        <v>1288</v>
      </c>
      <c r="N199" s="330" t="s">
        <v>1288</v>
      </c>
      <c r="O199" s="330" t="s">
        <v>1288</v>
      </c>
      <c r="P199" s="363" t="s">
        <v>1288</v>
      </c>
      <c r="Q199" s="466" t="s">
        <v>1289</v>
      </c>
    </row>
    <row r="200" spans="1:17" ht="12" customHeight="1" x14ac:dyDescent="0.2">
      <c r="A200" s="352">
        <v>193</v>
      </c>
      <c r="B200" s="342" t="s">
        <v>128</v>
      </c>
      <c r="C200" s="137" t="s">
        <v>994</v>
      </c>
      <c r="D200" s="462" t="s">
        <v>1106</v>
      </c>
      <c r="E200" s="330" t="s">
        <v>1288</v>
      </c>
      <c r="F200" s="330" t="s">
        <v>1288</v>
      </c>
      <c r="G200" s="330" t="s">
        <v>1290</v>
      </c>
      <c r="H200" s="330" t="s">
        <v>1290</v>
      </c>
      <c r="I200" s="330" t="s">
        <v>1288</v>
      </c>
      <c r="J200" s="330" t="s">
        <v>1288</v>
      </c>
      <c r="K200" s="330" t="s">
        <v>1290</v>
      </c>
      <c r="L200" s="330" t="s">
        <v>1288</v>
      </c>
      <c r="M200" s="330" t="s">
        <v>1290</v>
      </c>
      <c r="N200" s="330" t="s">
        <v>1290</v>
      </c>
      <c r="O200" s="330" t="s">
        <v>1290</v>
      </c>
      <c r="P200" s="363" t="s">
        <v>1290</v>
      </c>
      <c r="Q200" s="466" t="s">
        <v>1291</v>
      </c>
    </row>
    <row r="201" spans="1:17" ht="12" customHeight="1" x14ac:dyDescent="0.2">
      <c r="A201" s="352">
        <v>194</v>
      </c>
      <c r="B201" s="342" t="s">
        <v>196</v>
      </c>
      <c r="C201" s="137" t="s">
        <v>347</v>
      </c>
      <c r="D201" s="462" t="s">
        <v>1106</v>
      </c>
      <c r="E201" s="330" t="s">
        <v>1288</v>
      </c>
      <c r="F201" s="330" t="s">
        <v>1288</v>
      </c>
      <c r="G201" s="330" t="s">
        <v>1288</v>
      </c>
      <c r="H201" s="330" t="s">
        <v>1288</v>
      </c>
      <c r="I201" s="330" t="s">
        <v>1288</v>
      </c>
      <c r="J201" s="330" t="s">
        <v>1288</v>
      </c>
      <c r="K201" s="330" t="s">
        <v>1288</v>
      </c>
      <c r="L201" s="330" t="s">
        <v>1288</v>
      </c>
      <c r="M201" s="330" t="s">
        <v>1288</v>
      </c>
      <c r="N201" s="330" t="s">
        <v>1288</v>
      </c>
      <c r="O201" s="330" t="s">
        <v>1288</v>
      </c>
      <c r="P201" s="363" t="s">
        <v>1288</v>
      </c>
      <c r="Q201" s="466" t="s">
        <v>1289</v>
      </c>
    </row>
    <row r="202" spans="1:17" ht="12" customHeight="1" x14ac:dyDescent="0.2">
      <c r="A202" s="352">
        <v>195</v>
      </c>
      <c r="B202" s="342" t="s">
        <v>197</v>
      </c>
      <c r="C202" s="137" t="s">
        <v>1022</v>
      </c>
      <c r="D202" s="462" t="s">
        <v>1106</v>
      </c>
      <c r="E202" s="330" t="s">
        <v>1288</v>
      </c>
      <c r="F202" s="330" t="s">
        <v>1288</v>
      </c>
      <c r="G202" s="330" t="s">
        <v>1288</v>
      </c>
      <c r="H202" s="330" t="s">
        <v>1288</v>
      </c>
      <c r="I202" s="330" t="s">
        <v>1288</v>
      </c>
      <c r="J202" s="330" t="s">
        <v>1288</v>
      </c>
      <c r="K202" s="330" t="s">
        <v>1288</v>
      </c>
      <c r="L202" s="330" t="s">
        <v>1288</v>
      </c>
      <c r="M202" s="330" t="s">
        <v>1288</v>
      </c>
      <c r="N202" s="330" t="s">
        <v>1288</v>
      </c>
      <c r="O202" s="330" t="s">
        <v>1288</v>
      </c>
      <c r="P202" s="363" t="s">
        <v>1288</v>
      </c>
      <c r="Q202" s="466" t="s">
        <v>1289</v>
      </c>
    </row>
    <row r="203" spans="1:17" ht="12" customHeight="1" x14ac:dyDescent="0.2">
      <c r="A203" s="352">
        <v>196</v>
      </c>
      <c r="B203" s="342" t="s">
        <v>202</v>
      </c>
      <c r="C203" s="137" t="s">
        <v>650</v>
      </c>
      <c r="D203" s="53" t="s">
        <v>1106</v>
      </c>
      <c r="E203" s="330" t="s">
        <v>1288</v>
      </c>
      <c r="F203" s="330" t="s">
        <v>1288</v>
      </c>
      <c r="G203" s="330" t="s">
        <v>1288</v>
      </c>
      <c r="H203" s="330" t="s">
        <v>1288</v>
      </c>
      <c r="I203" s="330" t="s">
        <v>1288</v>
      </c>
      <c r="J203" s="330" t="s">
        <v>1288</v>
      </c>
      <c r="K203" s="330" t="s">
        <v>1288</v>
      </c>
      <c r="L203" s="330" t="s">
        <v>1288</v>
      </c>
      <c r="M203" s="330" t="s">
        <v>1288</v>
      </c>
      <c r="N203" s="330" t="s">
        <v>1288</v>
      </c>
      <c r="O203" s="330" t="s">
        <v>1288</v>
      </c>
      <c r="P203" s="363" t="s">
        <v>1288</v>
      </c>
      <c r="Q203" s="466" t="s">
        <v>1289</v>
      </c>
    </row>
    <row r="204" spans="1:17" ht="12" customHeight="1" x14ac:dyDescent="0.2">
      <c r="A204" s="352">
        <v>197</v>
      </c>
      <c r="B204" s="342" t="s">
        <v>217</v>
      </c>
      <c r="C204" s="137" t="s">
        <v>1027</v>
      </c>
      <c r="D204" s="462" t="s">
        <v>1106</v>
      </c>
      <c r="E204" s="330" t="s">
        <v>1288</v>
      </c>
      <c r="F204" s="330" t="s">
        <v>1288</v>
      </c>
      <c r="G204" s="330" t="s">
        <v>1288</v>
      </c>
      <c r="H204" s="330" t="s">
        <v>1288</v>
      </c>
      <c r="I204" s="330" t="s">
        <v>1288</v>
      </c>
      <c r="J204" s="330" t="s">
        <v>1288</v>
      </c>
      <c r="K204" s="330" t="s">
        <v>1288</v>
      </c>
      <c r="L204" s="330" t="s">
        <v>1288</v>
      </c>
      <c r="M204" s="330" t="s">
        <v>1288</v>
      </c>
      <c r="N204" s="330" t="s">
        <v>1288</v>
      </c>
      <c r="O204" s="330" t="s">
        <v>1288</v>
      </c>
      <c r="P204" s="363" t="s">
        <v>1288</v>
      </c>
      <c r="Q204" s="466" t="s">
        <v>1289</v>
      </c>
    </row>
    <row r="205" spans="1:17" ht="12" customHeight="1" x14ac:dyDescent="0.2">
      <c r="A205" s="352">
        <v>198</v>
      </c>
      <c r="B205" s="342" t="s">
        <v>280</v>
      </c>
      <c r="C205" s="137" t="s">
        <v>1061</v>
      </c>
      <c r="D205" s="462" t="s">
        <v>1106</v>
      </c>
      <c r="E205" s="330" t="s">
        <v>1288</v>
      </c>
      <c r="F205" s="330" t="s">
        <v>1288</v>
      </c>
      <c r="G205" s="330" t="s">
        <v>1288</v>
      </c>
      <c r="H205" s="330" t="s">
        <v>1288</v>
      </c>
      <c r="I205" s="330" t="s">
        <v>1288</v>
      </c>
      <c r="J205" s="330" t="s">
        <v>1288</v>
      </c>
      <c r="K205" s="330" t="s">
        <v>1288</v>
      </c>
      <c r="L205" s="330" t="s">
        <v>1288</v>
      </c>
      <c r="M205" s="330" t="s">
        <v>1288</v>
      </c>
      <c r="N205" s="330" t="s">
        <v>1288</v>
      </c>
      <c r="O205" s="330" t="s">
        <v>1288</v>
      </c>
      <c r="P205" s="363" t="s">
        <v>1288</v>
      </c>
      <c r="Q205" s="466" t="s">
        <v>1289</v>
      </c>
    </row>
    <row r="206" spans="1:17" ht="12" customHeight="1" x14ac:dyDescent="0.2">
      <c r="A206" s="352">
        <v>199</v>
      </c>
      <c r="B206" s="342" t="s">
        <v>289</v>
      </c>
      <c r="C206" s="137" t="s">
        <v>567</v>
      </c>
      <c r="D206" s="462" t="s">
        <v>1106</v>
      </c>
      <c r="E206" s="330" t="s">
        <v>1288</v>
      </c>
      <c r="F206" s="330" t="s">
        <v>1288</v>
      </c>
      <c r="G206" s="330" t="s">
        <v>1288</v>
      </c>
      <c r="H206" s="330" t="s">
        <v>1288</v>
      </c>
      <c r="I206" s="330" t="s">
        <v>1288</v>
      </c>
      <c r="J206" s="330" t="s">
        <v>1288</v>
      </c>
      <c r="K206" s="330" t="s">
        <v>1288</v>
      </c>
      <c r="L206" s="330" t="s">
        <v>1288</v>
      </c>
      <c r="M206" s="330" t="s">
        <v>1288</v>
      </c>
      <c r="N206" s="330" t="s">
        <v>1288</v>
      </c>
      <c r="O206" s="330" t="s">
        <v>1288</v>
      </c>
      <c r="P206" s="363" t="s">
        <v>1288</v>
      </c>
      <c r="Q206" s="466" t="s">
        <v>1289</v>
      </c>
    </row>
    <row r="207" spans="1:17" ht="12" customHeight="1" x14ac:dyDescent="0.2">
      <c r="A207" s="352">
        <v>200</v>
      </c>
      <c r="B207" s="342" t="s">
        <v>45</v>
      </c>
      <c r="C207" s="137" t="s">
        <v>633</v>
      </c>
      <c r="D207" s="462" t="s">
        <v>1099</v>
      </c>
      <c r="E207" s="330" t="s">
        <v>1288</v>
      </c>
      <c r="F207" s="330" t="s">
        <v>1288</v>
      </c>
      <c r="G207" s="330" t="s">
        <v>1290</v>
      </c>
      <c r="H207" s="330" t="s">
        <v>1288</v>
      </c>
      <c r="I207" s="330" t="s">
        <v>1288</v>
      </c>
      <c r="J207" s="330" t="s">
        <v>1288</v>
      </c>
      <c r="K207" s="330" t="s">
        <v>1288</v>
      </c>
      <c r="L207" s="330" t="s">
        <v>1288</v>
      </c>
      <c r="M207" s="330" t="s">
        <v>1288</v>
      </c>
      <c r="N207" s="330" t="s">
        <v>1288</v>
      </c>
      <c r="O207" s="330" t="s">
        <v>1288</v>
      </c>
      <c r="P207" s="363" t="s">
        <v>1290</v>
      </c>
      <c r="Q207" s="466" t="s">
        <v>1291</v>
      </c>
    </row>
    <row r="208" spans="1:17" ht="12" customHeight="1" x14ac:dyDescent="0.2">
      <c r="A208" s="352">
        <v>201</v>
      </c>
      <c r="B208" s="342" t="s">
        <v>114</v>
      </c>
      <c r="C208" s="137" t="s">
        <v>115</v>
      </c>
      <c r="D208" s="462" t="s">
        <v>1099</v>
      </c>
      <c r="E208" s="330" t="s">
        <v>1288</v>
      </c>
      <c r="F208" s="330" t="s">
        <v>1288</v>
      </c>
      <c r="G208" s="330" t="s">
        <v>1290</v>
      </c>
      <c r="H208" s="330" t="s">
        <v>1294</v>
      </c>
      <c r="I208" s="330" t="s">
        <v>1288</v>
      </c>
      <c r="J208" s="330" t="s">
        <v>1288</v>
      </c>
      <c r="K208" s="330" t="s">
        <v>1288</v>
      </c>
      <c r="L208" s="330" t="s">
        <v>1288</v>
      </c>
      <c r="M208" s="330" t="s">
        <v>1288</v>
      </c>
      <c r="N208" s="330" t="s">
        <v>1290</v>
      </c>
      <c r="O208" s="330" t="s">
        <v>1290</v>
      </c>
      <c r="P208" s="363" t="s">
        <v>1294</v>
      </c>
      <c r="Q208" s="466" t="s">
        <v>1295</v>
      </c>
    </row>
    <row r="209" spans="1:17" ht="12" customHeight="1" x14ac:dyDescent="0.2">
      <c r="A209" s="352">
        <v>202</v>
      </c>
      <c r="B209" s="342" t="s">
        <v>148</v>
      </c>
      <c r="C209" s="137" t="s">
        <v>634</v>
      </c>
      <c r="D209" s="462" t="s">
        <v>1099</v>
      </c>
      <c r="E209" s="330" t="s">
        <v>1288</v>
      </c>
      <c r="F209" s="330" t="s">
        <v>1288</v>
      </c>
      <c r="G209" s="330" t="s">
        <v>1290</v>
      </c>
      <c r="H209" s="330" t="s">
        <v>1288</v>
      </c>
      <c r="I209" s="330" t="s">
        <v>1288</v>
      </c>
      <c r="J209" s="330" t="s">
        <v>1288</v>
      </c>
      <c r="K209" s="330" t="s">
        <v>1288</v>
      </c>
      <c r="L209" s="330" t="s">
        <v>1288</v>
      </c>
      <c r="M209" s="330" t="s">
        <v>1290</v>
      </c>
      <c r="N209" s="330" t="s">
        <v>1288</v>
      </c>
      <c r="O209" s="330" t="s">
        <v>1288</v>
      </c>
      <c r="P209" s="363" t="s">
        <v>1290</v>
      </c>
      <c r="Q209" s="466" t="s">
        <v>1291</v>
      </c>
    </row>
    <row r="210" spans="1:17" ht="12" customHeight="1" x14ac:dyDescent="0.2">
      <c r="A210" s="352">
        <v>203</v>
      </c>
      <c r="B210" s="342" t="s">
        <v>200</v>
      </c>
      <c r="C210" s="137" t="s">
        <v>635</v>
      </c>
      <c r="D210" s="462" t="s">
        <v>1099</v>
      </c>
      <c r="E210" s="330" t="s">
        <v>1288</v>
      </c>
      <c r="F210" s="330" t="s">
        <v>1288</v>
      </c>
      <c r="G210" s="330" t="s">
        <v>1288</v>
      </c>
      <c r="H210" s="330" t="s">
        <v>1288</v>
      </c>
      <c r="I210" s="330" t="s">
        <v>1288</v>
      </c>
      <c r="J210" s="330" t="s">
        <v>1288</v>
      </c>
      <c r="K210" s="330" t="s">
        <v>1288</v>
      </c>
      <c r="L210" s="330" t="s">
        <v>1288</v>
      </c>
      <c r="M210" s="330" t="s">
        <v>1288</v>
      </c>
      <c r="N210" s="330" t="s">
        <v>1288</v>
      </c>
      <c r="O210" s="330" t="s">
        <v>1288</v>
      </c>
      <c r="P210" s="363" t="s">
        <v>1288</v>
      </c>
      <c r="Q210" s="466" t="s">
        <v>1289</v>
      </c>
    </row>
    <row r="211" spans="1:17" ht="12" customHeight="1" x14ac:dyDescent="0.2">
      <c r="A211" s="352">
        <v>204</v>
      </c>
      <c r="B211" s="342" t="s">
        <v>201</v>
      </c>
      <c r="C211" s="137" t="s">
        <v>636</v>
      </c>
      <c r="D211" s="462" t="s">
        <v>1099</v>
      </c>
      <c r="E211" s="330" t="s">
        <v>1288</v>
      </c>
      <c r="F211" s="330" t="s">
        <v>1290</v>
      </c>
      <c r="G211" s="330" t="s">
        <v>1290</v>
      </c>
      <c r="H211" s="330" t="s">
        <v>1288</v>
      </c>
      <c r="I211" s="330" t="s">
        <v>1290</v>
      </c>
      <c r="J211" s="330" t="s">
        <v>1288</v>
      </c>
      <c r="K211" s="330" t="s">
        <v>1292</v>
      </c>
      <c r="L211" s="330" t="s">
        <v>1290</v>
      </c>
      <c r="M211" s="330" t="s">
        <v>1290</v>
      </c>
      <c r="N211" s="330" t="s">
        <v>1290</v>
      </c>
      <c r="O211" s="330" t="s">
        <v>1290</v>
      </c>
      <c r="P211" s="363" t="s">
        <v>1292</v>
      </c>
      <c r="Q211" s="466" t="s">
        <v>1293</v>
      </c>
    </row>
    <row r="212" spans="1:17" ht="12" customHeight="1" x14ac:dyDescent="0.2">
      <c r="A212" s="352">
        <v>205</v>
      </c>
      <c r="B212" s="342" t="s">
        <v>222</v>
      </c>
      <c r="C212" s="137" t="s">
        <v>637</v>
      </c>
      <c r="D212" s="53" t="s">
        <v>1099</v>
      </c>
      <c r="E212" s="330" t="s">
        <v>1288</v>
      </c>
      <c r="F212" s="330" t="s">
        <v>1288</v>
      </c>
      <c r="G212" s="330" t="s">
        <v>1290</v>
      </c>
      <c r="H212" s="330" t="s">
        <v>1294</v>
      </c>
      <c r="I212" s="330" t="s">
        <v>1288</v>
      </c>
      <c r="J212" s="330" t="s">
        <v>1288</v>
      </c>
      <c r="K212" s="330" t="s">
        <v>1288</v>
      </c>
      <c r="L212" s="330" t="s">
        <v>1288</v>
      </c>
      <c r="M212" s="330" t="s">
        <v>1288</v>
      </c>
      <c r="N212" s="330" t="s">
        <v>1290</v>
      </c>
      <c r="O212" s="330" t="s">
        <v>1290</v>
      </c>
      <c r="P212" s="363" t="s">
        <v>1294</v>
      </c>
      <c r="Q212" s="466" t="s">
        <v>1295</v>
      </c>
    </row>
    <row r="213" spans="1:17" ht="12" customHeight="1" x14ac:dyDescent="0.2">
      <c r="A213" s="352">
        <v>206</v>
      </c>
      <c r="B213" s="342" t="s">
        <v>240</v>
      </c>
      <c r="C213" s="137" t="s">
        <v>1035</v>
      </c>
      <c r="D213" s="462" t="s">
        <v>1099</v>
      </c>
      <c r="E213" s="330" t="s">
        <v>1288</v>
      </c>
      <c r="F213" s="330" t="s">
        <v>1288</v>
      </c>
      <c r="G213" s="330" t="s">
        <v>1288</v>
      </c>
      <c r="H213" s="330" t="s">
        <v>1290</v>
      </c>
      <c r="I213" s="330" t="s">
        <v>1288</v>
      </c>
      <c r="J213" s="330" t="s">
        <v>1292</v>
      </c>
      <c r="K213" s="330" t="s">
        <v>1290</v>
      </c>
      <c r="L213" s="330" t="s">
        <v>1288</v>
      </c>
      <c r="M213" s="330" t="s">
        <v>1294</v>
      </c>
      <c r="N213" s="330" t="s">
        <v>1290</v>
      </c>
      <c r="O213" s="330" t="s">
        <v>1292</v>
      </c>
      <c r="P213" s="363" t="s">
        <v>1294</v>
      </c>
      <c r="Q213" s="466" t="s">
        <v>1295</v>
      </c>
    </row>
    <row r="214" spans="1:17" ht="12" customHeight="1" x14ac:dyDescent="0.2">
      <c r="A214" s="352">
        <v>207</v>
      </c>
      <c r="B214" s="342" t="s">
        <v>242</v>
      </c>
      <c r="C214" s="137" t="s">
        <v>1037</v>
      </c>
      <c r="D214" s="462" t="s">
        <v>1099</v>
      </c>
      <c r="E214" s="330" t="s">
        <v>1288</v>
      </c>
      <c r="F214" s="330" t="s">
        <v>1288</v>
      </c>
      <c r="G214" s="330" t="s">
        <v>1288</v>
      </c>
      <c r="H214" s="330" t="s">
        <v>1288</v>
      </c>
      <c r="I214" s="330" t="s">
        <v>1288</v>
      </c>
      <c r="J214" s="330" t="s">
        <v>1288</v>
      </c>
      <c r="K214" s="330" t="s">
        <v>1288</v>
      </c>
      <c r="L214" s="330" t="s">
        <v>1288</v>
      </c>
      <c r="M214" s="330" t="s">
        <v>1288</v>
      </c>
      <c r="N214" s="330" t="s">
        <v>1288</v>
      </c>
      <c r="O214" s="330" t="s">
        <v>1288</v>
      </c>
      <c r="P214" s="363" t="s">
        <v>1288</v>
      </c>
      <c r="Q214" s="466" t="s">
        <v>1289</v>
      </c>
    </row>
    <row r="215" spans="1:17" ht="12" customHeight="1" x14ac:dyDescent="0.2">
      <c r="A215" s="352">
        <v>208</v>
      </c>
      <c r="B215" s="342" t="s">
        <v>243</v>
      </c>
      <c r="C215" s="137" t="s">
        <v>1038</v>
      </c>
      <c r="D215" s="462" t="s">
        <v>1099</v>
      </c>
      <c r="E215" s="330" t="s">
        <v>1288</v>
      </c>
      <c r="F215" s="330" t="s">
        <v>1288</v>
      </c>
      <c r="G215" s="330" t="s">
        <v>1288</v>
      </c>
      <c r="H215" s="330" t="s">
        <v>1288</v>
      </c>
      <c r="I215" s="330" t="s">
        <v>1288</v>
      </c>
      <c r="J215" s="330" t="s">
        <v>1288</v>
      </c>
      <c r="K215" s="330" t="s">
        <v>1288</v>
      </c>
      <c r="L215" s="330" t="s">
        <v>1288</v>
      </c>
      <c r="M215" s="330" t="s">
        <v>1288</v>
      </c>
      <c r="N215" s="330" t="s">
        <v>1288</v>
      </c>
      <c r="O215" s="330" t="s">
        <v>1288</v>
      </c>
      <c r="P215" s="363" t="s">
        <v>1288</v>
      </c>
      <c r="Q215" s="466" t="s">
        <v>1289</v>
      </c>
    </row>
    <row r="216" spans="1:17" ht="12" customHeight="1" x14ac:dyDescent="0.2">
      <c r="A216" s="352">
        <v>209</v>
      </c>
      <c r="B216" s="342" t="s">
        <v>245</v>
      </c>
      <c r="C216" s="137" t="s">
        <v>1040</v>
      </c>
      <c r="D216" s="462" t="s">
        <v>1099</v>
      </c>
      <c r="E216" s="330" t="s">
        <v>1288</v>
      </c>
      <c r="F216" s="330" t="s">
        <v>1288</v>
      </c>
      <c r="G216" s="330" t="s">
        <v>1288</v>
      </c>
      <c r="H216" s="330" t="s">
        <v>1288</v>
      </c>
      <c r="I216" s="330" t="s">
        <v>1288</v>
      </c>
      <c r="J216" s="330" t="s">
        <v>1288</v>
      </c>
      <c r="K216" s="330" t="s">
        <v>1288</v>
      </c>
      <c r="L216" s="330" t="s">
        <v>1288</v>
      </c>
      <c r="M216" s="330" t="s">
        <v>1288</v>
      </c>
      <c r="N216" s="330" t="s">
        <v>1288</v>
      </c>
      <c r="O216" s="330" t="s">
        <v>1288</v>
      </c>
      <c r="P216" s="363" t="s">
        <v>1288</v>
      </c>
      <c r="Q216" s="466" t="s">
        <v>1289</v>
      </c>
    </row>
    <row r="217" spans="1:17" ht="12" customHeight="1" x14ac:dyDescent="0.2">
      <c r="A217" s="352">
        <v>210</v>
      </c>
      <c r="B217" s="342" t="s">
        <v>259</v>
      </c>
      <c r="C217" s="137" t="s">
        <v>1052</v>
      </c>
      <c r="D217" s="462" t="s">
        <v>1099</v>
      </c>
      <c r="E217" s="330" t="s">
        <v>1288</v>
      </c>
      <c r="F217" s="330" t="s">
        <v>1288</v>
      </c>
      <c r="G217" s="330" t="s">
        <v>1288</v>
      </c>
      <c r="H217" s="330" t="s">
        <v>1288</v>
      </c>
      <c r="I217" s="330" t="s">
        <v>1288</v>
      </c>
      <c r="J217" s="330" t="s">
        <v>1288</v>
      </c>
      <c r="K217" s="330" t="s">
        <v>1288</v>
      </c>
      <c r="L217" s="330" t="s">
        <v>1288</v>
      </c>
      <c r="M217" s="330" t="s">
        <v>1288</v>
      </c>
      <c r="N217" s="330" t="s">
        <v>1288</v>
      </c>
      <c r="O217" s="330" t="s">
        <v>1288</v>
      </c>
      <c r="P217" s="363" t="s">
        <v>1288</v>
      </c>
      <c r="Q217" s="466" t="s">
        <v>1289</v>
      </c>
    </row>
    <row r="218" spans="1:17" ht="12" customHeight="1" x14ac:dyDescent="0.2">
      <c r="A218" s="352">
        <v>211</v>
      </c>
      <c r="B218" s="342" t="s">
        <v>270</v>
      </c>
      <c r="C218" s="137" t="s">
        <v>1296</v>
      </c>
      <c r="D218" s="462" t="s">
        <v>1099</v>
      </c>
      <c r="E218" s="330" t="s">
        <v>1288</v>
      </c>
      <c r="F218" s="330" t="s">
        <v>1288</v>
      </c>
      <c r="G218" s="330" t="s">
        <v>1288</v>
      </c>
      <c r="H218" s="330" t="s">
        <v>1288</v>
      </c>
      <c r="I218" s="330" t="s">
        <v>1288</v>
      </c>
      <c r="J218" s="330" t="s">
        <v>1288</v>
      </c>
      <c r="K218" s="330" t="s">
        <v>1288</v>
      </c>
      <c r="L218" s="330" t="s">
        <v>1288</v>
      </c>
      <c r="M218" s="330" t="s">
        <v>1288</v>
      </c>
      <c r="N218" s="330" t="s">
        <v>1288</v>
      </c>
      <c r="O218" s="330" t="s">
        <v>1288</v>
      </c>
      <c r="P218" s="363" t="s">
        <v>1288</v>
      </c>
      <c r="Q218" s="466" t="s">
        <v>1289</v>
      </c>
    </row>
    <row r="219" spans="1:17" ht="12" customHeight="1" x14ac:dyDescent="0.2">
      <c r="A219" s="352">
        <v>212</v>
      </c>
      <c r="B219" s="342" t="s">
        <v>127</v>
      </c>
      <c r="C219" s="137" t="s">
        <v>639</v>
      </c>
      <c r="D219" s="462" t="s">
        <v>1107</v>
      </c>
      <c r="E219" s="330" t="s">
        <v>1288</v>
      </c>
      <c r="F219" s="330" t="s">
        <v>1288</v>
      </c>
      <c r="G219" s="330" t="s">
        <v>1288</v>
      </c>
      <c r="H219" s="330" t="s">
        <v>1288</v>
      </c>
      <c r="I219" s="330" t="s">
        <v>1288</v>
      </c>
      <c r="J219" s="330" t="s">
        <v>1288</v>
      </c>
      <c r="K219" s="330" t="s">
        <v>1288</v>
      </c>
      <c r="L219" s="330" t="s">
        <v>1288</v>
      </c>
      <c r="M219" s="330" t="s">
        <v>1288</v>
      </c>
      <c r="N219" s="330" t="s">
        <v>1288</v>
      </c>
      <c r="O219" s="330" t="s">
        <v>1288</v>
      </c>
      <c r="P219" s="363" t="s">
        <v>1288</v>
      </c>
      <c r="Q219" s="466" t="s">
        <v>1289</v>
      </c>
    </row>
    <row r="220" spans="1:17" ht="12" customHeight="1" x14ac:dyDescent="0.2">
      <c r="A220" s="352">
        <v>213</v>
      </c>
      <c r="B220" s="342" t="s">
        <v>283</v>
      </c>
      <c r="C220" s="137" t="s">
        <v>1064</v>
      </c>
      <c r="D220" s="53" t="s">
        <v>1107</v>
      </c>
      <c r="E220" s="330" t="s">
        <v>1288</v>
      </c>
      <c r="F220" s="330" t="s">
        <v>1288</v>
      </c>
      <c r="G220" s="330" t="s">
        <v>1288</v>
      </c>
      <c r="H220" s="330" t="s">
        <v>1290</v>
      </c>
      <c r="I220" s="330" t="s">
        <v>1288</v>
      </c>
      <c r="J220" s="330" t="s">
        <v>1288</v>
      </c>
      <c r="K220" s="330" t="s">
        <v>1288</v>
      </c>
      <c r="L220" s="330" t="s">
        <v>1288</v>
      </c>
      <c r="M220" s="330" t="s">
        <v>1290</v>
      </c>
      <c r="N220" s="330" t="s">
        <v>1290</v>
      </c>
      <c r="O220" s="330" t="s">
        <v>1290</v>
      </c>
      <c r="P220" s="363" t="s">
        <v>1290</v>
      </c>
      <c r="Q220" s="466" t="s">
        <v>1291</v>
      </c>
    </row>
    <row r="221" spans="1:17" ht="12" customHeight="1" x14ac:dyDescent="0.2">
      <c r="A221" s="352">
        <v>214</v>
      </c>
      <c r="B221" s="342" t="s">
        <v>287</v>
      </c>
      <c r="C221" s="137" t="s">
        <v>1199</v>
      </c>
      <c r="D221" s="462" t="s">
        <v>1107</v>
      </c>
      <c r="E221" s="330" t="s">
        <v>1288</v>
      </c>
      <c r="F221" s="330" t="s">
        <v>1288</v>
      </c>
      <c r="G221" s="330" t="s">
        <v>1288</v>
      </c>
      <c r="H221" s="330" t="s">
        <v>1288</v>
      </c>
      <c r="I221" s="330" t="s">
        <v>1288</v>
      </c>
      <c r="J221" s="330" t="s">
        <v>1288</v>
      </c>
      <c r="K221" s="330" t="s">
        <v>1288</v>
      </c>
      <c r="L221" s="330" t="s">
        <v>1288</v>
      </c>
      <c r="M221" s="330" t="s">
        <v>1288</v>
      </c>
      <c r="N221" s="330" t="s">
        <v>1290</v>
      </c>
      <c r="O221" s="330" t="s">
        <v>1288</v>
      </c>
      <c r="P221" s="363" t="s">
        <v>1290</v>
      </c>
      <c r="Q221" s="466" t="s">
        <v>1291</v>
      </c>
    </row>
    <row r="222" spans="1:17" ht="12" customHeight="1" x14ac:dyDescent="0.2">
      <c r="A222" s="352">
        <v>215</v>
      </c>
      <c r="B222" s="342" t="s">
        <v>80</v>
      </c>
      <c r="C222" s="137" t="s">
        <v>329</v>
      </c>
      <c r="D222" s="462" t="s">
        <v>359</v>
      </c>
      <c r="E222" s="330" t="s">
        <v>1288</v>
      </c>
      <c r="F222" s="330" t="s">
        <v>1288</v>
      </c>
      <c r="G222" s="330" t="s">
        <v>1288</v>
      </c>
      <c r="H222" s="330" t="s">
        <v>1288</v>
      </c>
      <c r="I222" s="330" t="s">
        <v>1288</v>
      </c>
      <c r="J222" s="330" t="s">
        <v>1288</v>
      </c>
      <c r="K222" s="330" t="s">
        <v>1288</v>
      </c>
      <c r="L222" s="330" t="s">
        <v>1288</v>
      </c>
      <c r="M222" s="330" t="s">
        <v>1288</v>
      </c>
      <c r="N222" s="330" t="s">
        <v>1288</v>
      </c>
      <c r="O222" s="330" t="s">
        <v>1288</v>
      </c>
      <c r="P222" s="363" t="s">
        <v>1288</v>
      </c>
      <c r="Q222" s="466" t="s">
        <v>1289</v>
      </c>
    </row>
    <row r="223" spans="1:17" ht="12" customHeight="1" x14ac:dyDescent="0.2">
      <c r="A223" s="352">
        <v>216</v>
      </c>
      <c r="B223" s="342" t="s">
        <v>85</v>
      </c>
      <c r="C223" s="137" t="s">
        <v>791</v>
      </c>
      <c r="D223" s="462" t="s">
        <v>359</v>
      </c>
      <c r="E223" s="330" t="s">
        <v>1288</v>
      </c>
      <c r="F223" s="330" t="s">
        <v>1288</v>
      </c>
      <c r="G223" s="330" t="s">
        <v>1288</v>
      </c>
      <c r="H223" s="330" t="s">
        <v>1288</v>
      </c>
      <c r="I223" s="330" t="s">
        <v>1288</v>
      </c>
      <c r="J223" s="330" t="s">
        <v>1288</v>
      </c>
      <c r="K223" s="330" t="s">
        <v>1288</v>
      </c>
      <c r="L223" s="330" t="s">
        <v>1288</v>
      </c>
      <c r="M223" s="330" t="s">
        <v>1288</v>
      </c>
      <c r="N223" s="330" t="s">
        <v>1288</v>
      </c>
      <c r="O223" s="330" t="s">
        <v>1288</v>
      </c>
      <c r="P223" s="363" t="s">
        <v>1288</v>
      </c>
      <c r="Q223" s="466" t="s">
        <v>1289</v>
      </c>
    </row>
    <row r="224" spans="1:17" ht="12" customHeight="1" x14ac:dyDescent="0.2">
      <c r="A224" s="352">
        <v>217</v>
      </c>
      <c r="B224" s="342" t="s">
        <v>100</v>
      </c>
      <c r="C224" s="137" t="s">
        <v>641</v>
      </c>
      <c r="D224" s="462" t="s">
        <v>359</v>
      </c>
      <c r="E224" s="330" t="s">
        <v>1288</v>
      </c>
      <c r="F224" s="330" t="s">
        <v>1288</v>
      </c>
      <c r="G224" s="330" t="s">
        <v>1288</v>
      </c>
      <c r="H224" s="330" t="s">
        <v>1288</v>
      </c>
      <c r="I224" s="330" t="s">
        <v>1288</v>
      </c>
      <c r="J224" s="330" t="s">
        <v>1288</v>
      </c>
      <c r="K224" s="330" t="s">
        <v>1288</v>
      </c>
      <c r="L224" s="330" t="s">
        <v>1288</v>
      </c>
      <c r="M224" s="330" t="s">
        <v>1288</v>
      </c>
      <c r="N224" s="330" t="s">
        <v>1288</v>
      </c>
      <c r="O224" s="330" t="s">
        <v>1288</v>
      </c>
      <c r="P224" s="363" t="s">
        <v>1288</v>
      </c>
      <c r="Q224" s="466" t="s">
        <v>1289</v>
      </c>
    </row>
    <row r="225" spans="1:17" ht="12" customHeight="1" x14ac:dyDescent="0.2">
      <c r="A225" s="352">
        <v>218</v>
      </c>
      <c r="B225" s="342" t="s">
        <v>177</v>
      </c>
      <c r="C225" s="137" t="s">
        <v>1016</v>
      </c>
      <c r="D225" s="462" t="s">
        <v>359</v>
      </c>
      <c r="E225" s="330" t="s">
        <v>1288</v>
      </c>
      <c r="F225" s="330" t="s">
        <v>1288</v>
      </c>
      <c r="G225" s="330" t="s">
        <v>1288</v>
      </c>
      <c r="H225" s="330" t="s">
        <v>1288</v>
      </c>
      <c r="I225" s="330" t="s">
        <v>1288</v>
      </c>
      <c r="J225" s="330" t="s">
        <v>1288</v>
      </c>
      <c r="K225" s="330" t="s">
        <v>1288</v>
      </c>
      <c r="L225" s="330" t="s">
        <v>1288</v>
      </c>
      <c r="M225" s="330" t="s">
        <v>1288</v>
      </c>
      <c r="N225" s="330" t="s">
        <v>1288</v>
      </c>
      <c r="O225" s="330" t="s">
        <v>1288</v>
      </c>
      <c r="P225" s="363" t="s">
        <v>1288</v>
      </c>
      <c r="Q225" s="466" t="s">
        <v>1289</v>
      </c>
    </row>
    <row r="226" spans="1:17" ht="12" customHeight="1" x14ac:dyDescent="0.2">
      <c r="A226" s="352">
        <v>219</v>
      </c>
      <c r="B226" s="342" t="s">
        <v>214</v>
      </c>
      <c r="C226" s="137" t="s">
        <v>809</v>
      </c>
      <c r="D226" s="462" t="s">
        <v>359</v>
      </c>
      <c r="E226" s="330" t="s">
        <v>1288</v>
      </c>
      <c r="F226" s="330" t="s">
        <v>1288</v>
      </c>
      <c r="G226" s="330" t="s">
        <v>1288</v>
      </c>
      <c r="H226" s="330" t="s">
        <v>1288</v>
      </c>
      <c r="I226" s="330" t="s">
        <v>1288</v>
      </c>
      <c r="J226" s="330" t="s">
        <v>1288</v>
      </c>
      <c r="K226" s="330" t="s">
        <v>1288</v>
      </c>
      <c r="L226" s="330" t="s">
        <v>1288</v>
      </c>
      <c r="M226" s="330" t="s">
        <v>1288</v>
      </c>
      <c r="N226" s="330" t="s">
        <v>1288</v>
      </c>
      <c r="O226" s="330" t="s">
        <v>1288</v>
      </c>
      <c r="P226" s="363" t="s">
        <v>1288</v>
      </c>
      <c r="Q226" s="466" t="s">
        <v>1289</v>
      </c>
    </row>
    <row r="227" spans="1:17" ht="12" customHeight="1" x14ac:dyDescent="0.2">
      <c r="A227" s="352">
        <v>220</v>
      </c>
      <c r="B227" s="342" t="s">
        <v>260</v>
      </c>
      <c r="C227" s="137" t="s">
        <v>348</v>
      </c>
      <c r="D227" s="462" t="s">
        <v>359</v>
      </c>
      <c r="E227" s="330" t="s">
        <v>1288</v>
      </c>
      <c r="F227" s="330" t="s">
        <v>1288</v>
      </c>
      <c r="G227" s="330" t="s">
        <v>1288</v>
      </c>
      <c r="H227" s="330" t="s">
        <v>1288</v>
      </c>
      <c r="I227" s="330" t="s">
        <v>1288</v>
      </c>
      <c r="J227" s="330" t="s">
        <v>1288</v>
      </c>
      <c r="K227" s="330" t="s">
        <v>1288</v>
      </c>
      <c r="L227" s="330" t="s">
        <v>1288</v>
      </c>
      <c r="M227" s="330" t="s">
        <v>1288</v>
      </c>
      <c r="N227" s="330" t="s">
        <v>1288</v>
      </c>
      <c r="O227" s="330" t="s">
        <v>1288</v>
      </c>
      <c r="P227" s="363" t="s">
        <v>1288</v>
      </c>
      <c r="Q227" s="466" t="s">
        <v>1289</v>
      </c>
    </row>
    <row r="228" spans="1:17" ht="12" customHeight="1" x14ac:dyDescent="0.2">
      <c r="A228" s="352">
        <v>221</v>
      </c>
      <c r="B228" s="342" t="s">
        <v>79</v>
      </c>
      <c r="C228" s="137" t="s">
        <v>328</v>
      </c>
      <c r="D228" s="462" t="s">
        <v>1102</v>
      </c>
      <c r="E228" s="330" t="s">
        <v>1288</v>
      </c>
      <c r="F228" s="330" t="s">
        <v>1288</v>
      </c>
      <c r="G228" s="330" t="s">
        <v>1288</v>
      </c>
      <c r="H228" s="330" t="s">
        <v>1288</v>
      </c>
      <c r="I228" s="330" t="s">
        <v>1288</v>
      </c>
      <c r="J228" s="330" t="s">
        <v>1288</v>
      </c>
      <c r="K228" s="330" t="s">
        <v>1288</v>
      </c>
      <c r="L228" s="330" t="s">
        <v>1288</v>
      </c>
      <c r="M228" s="330" t="s">
        <v>1288</v>
      </c>
      <c r="N228" s="330" t="s">
        <v>1288</v>
      </c>
      <c r="O228" s="330" t="s">
        <v>1288</v>
      </c>
      <c r="P228" s="363" t="s">
        <v>1288</v>
      </c>
      <c r="Q228" s="466" t="s">
        <v>1289</v>
      </c>
    </row>
    <row r="229" spans="1:17" s="463" customFormat="1" ht="12" customHeight="1" x14ac:dyDescent="0.2">
      <c r="A229" s="352">
        <v>222</v>
      </c>
      <c r="B229" s="342" t="s">
        <v>90</v>
      </c>
      <c r="C229" s="137" t="s">
        <v>643</v>
      </c>
      <c r="D229" s="462" t="s">
        <v>1102</v>
      </c>
      <c r="E229" s="330" t="s">
        <v>1288</v>
      </c>
      <c r="F229" s="330" t="s">
        <v>1288</v>
      </c>
      <c r="G229" s="330" t="s">
        <v>1288</v>
      </c>
      <c r="H229" s="330" t="s">
        <v>1288</v>
      </c>
      <c r="I229" s="330" t="s">
        <v>1288</v>
      </c>
      <c r="J229" s="330" t="s">
        <v>1288</v>
      </c>
      <c r="K229" s="330" t="s">
        <v>1288</v>
      </c>
      <c r="L229" s="330" t="s">
        <v>1288</v>
      </c>
      <c r="M229" s="330" t="s">
        <v>1288</v>
      </c>
      <c r="N229" s="330" t="s">
        <v>1288</v>
      </c>
      <c r="O229" s="330" t="s">
        <v>1288</v>
      </c>
      <c r="P229" s="363" t="s">
        <v>1288</v>
      </c>
      <c r="Q229" s="466" t="s">
        <v>1289</v>
      </c>
    </row>
    <row r="230" spans="1:17" ht="12" customHeight="1" x14ac:dyDescent="0.2">
      <c r="A230" s="352">
        <v>223</v>
      </c>
      <c r="B230" s="342" t="s">
        <v>130</v>
      </c>
      <c r="C230" s="137" t="s">
        <v>996</v>
      </c>
      <c r="D230" s="327" t="s">
        <v>1102</v>
      </c>
      <c r="E230" s="330" t="s">
        <v>1288</v>
      </c>
      <c r="F230" s="330" t="s">
        <v>1288</v>
      </c>
      <c r="G230" s="330" t="s">
        <v>1288</v>
      </c>
      <c r="H230" s="330" t="s">
        <v>1288</v>
      </c>
      <c r="I230" s="330" t="s">
        <v>1288</v>
      </c>
      <c r="J230" s="330" t="s">
        <v>1288</v>
      </c>
      <c r="K230" s="330" t="s">
        <v>1288</v>
      </c>
      <c r="L230" s="330" t="s">
        <v>1288</v>
      </c>
      <c r="M230" s="330" t="s">
        <v>1288</v>
      </c>
      <c r="N230" s="330" t="s">
        <v>1288</v>
      </c>
      <c r="O230" s="330" t="s">
        <v>1288</v>
      </c>
      <c r="P230" s="363" t="s">
        <v>1288</v>
      </c>
      <c r="Q230" s="466" t="s">
        <v>1289</v>
      </c>
    </row>
    <row r="231" spans="1:17" ht="12" customHeight="1" x14ac:dyDescent="0.2">
      <c r="A231" s="352">
        <v>224</v>
      </c>
      <c r="B231" s="342" t="s">
        <v>132</v>
      </c>
      <c r="C231" s="137" t="s">
        <v>997</v>
      </c>
      <c r="D231" s="462" t="s">
        <v>1102</v>
      </c>
      <c r="E231" s="330" t="s">
        <v>1288</v>
      </c>
      <c r="F231" s="330" t="s">
        <v>1288</v>
      </c>
      <c r="G231" s="330" t="s">
        <v>1288</v>
      </c>
      <c r="H231" s="330" t="s">
        <v>1288</v>
      </c>
      <c r="I231" s="330" t="s">
        <v>1288</v>
      </c>
      <c r="J231" s="330" t="s">
        <v>1288</v>
      </c>
      <c r="K231" s="330" t="s">
        <v>1288</v>
      </c>
      <c r="L231" s="330" t="s">
        <v>1288</v>
      </c>
      <c r="M231" s="330" t="s">
        <v>1288</v>
      </c>
      <c r="N231" s="330" t="s">
        <v>1288</v>
      </c>
      <c r="O231" s="330" t="s">
        <v>1288</v>
      </c>
      <c r="P231" s="363" t="s">
        <v>1288</v>
      </c>
      <c r="Q231" s="466" t="s">
        <v>1289</v>
      </c>
    </row>
    <row r="232" spans="1:17" ht="12" customHeight="1" x14ac:dyDescent="0.2">
      <c r="A232" s="353">
        <v>225</v>
      </c>
      <c r="B232" s="343" t="s">
        <v>133</v>
      </c>
      <c r="C232" s="379" t="s">
        <v>998</v>
      </c>
      <c r="D232" s="69" t="s">
        <v>1102</v>
      </c>
      <c r="E232" s="465" t="s">
        <v>1288</v>
      </c>
      <c r="F232" s="465" t="s">
        <v>1288</v>
      </c>
      <c r="G232" s="465" t="s">
        <v>1290</v>
      </c>
      <c r="H232" s="465" t="s">
        <v>1288</v>
      </c>
      <c r="I232" s="465" t="s">
        <v>1288</v>
      </c>
      <c r="J232" s="465" t="s">
        <v>1288</v>
      </c>
      <c r="K232" s="465" t="s">
        <v>1288</v>
      </c>
      <c r="L232" s="465" t="s">
        <v>1288</v>
      </c>
      <c r="M232" s="465" t="s">
        <v>1288</v>
      </c>
      <c r="N232" s="465" t="s">
        <v>1288</v>
      </c>
      <c r="O232" s="465" t="s">
        <v>1288</v>
      </c>
      <c r="P232" s="364" t="s">
        <v>1290</v>
      </c>
      <c r="Q232" s="469" t="s">
        <v>1291</v>
      </c>
    </row>
    <row r="233" spans="1:17" s="256" customFormat="1" ht="24.75" customHeight="1" x14ac:dyDescent="0.2">
      <c r="A233" s="457" t="s">
        <v>901</v>
      </c>
      <c r="B233" s="50" t="s">
        <v>852</v>
      </c>
      <c r="C233" s="332" t="s">
        <v>331</v>
      </c>
      <c r="D233" s="338" t="s">
        <v>1094</v>
      </c>
      <c r="E233" s="458" t="s">
        <v>905</v>
      </c>
      <c r="F233" s="459" t="s">
        <v>854</v>
      </c>
      <c r="G233" s="459" t="s">
        <v>855</v>
      </c>
      <c r="H233" s="460" t="s">
        <v>857</v>
      </c>
      <c r="I233" s="459" t="s">
        <v>858</v>
      </c>
      <c r="J233" s="459" t="s">
        <v>859</v>
      </c>
      <c r="K233" s="459" t="s">
        <v>860</v>
      </c>
      <c r="L233" s="461" t="s">
        <v>861</v>
      </c>
      <c r="M233" s="459" t="s">
        <v>866</v>
      </c>
      <c r="N233" s="459" t="s">
        <v>868</v>
      </c>
      <c r="O233" s="459" t="s">
        <v>873</v>
      </c>
      <c r="P233" s="50" t="s">
        <v>1286</v>
      </c>
      <c r="Q233" s="337" t="s">
        <v>1287</v>
      </c>
    </row>
    <row r="234" spans="1:17" ht="12" customHeight="1" x14ac:dyDescent="0.2">
      <c r="A234" s="352">
        <v>226</v>
      </c>
      <c r="B234" s="342" t="s">
        <v>193</v>
      </c>
      <c r="C234" s="137" t="s">
        <v>1021</v>
      </c>
      <c r="D234" s="462" t="s">
        <v>1102</v>
      </c>
      <c r="E234" s="330" t="s">
        <v>1288</v>
      </c>
      <c r="F234" s="330" t="s">
        <v>1288</v>
      </c>
      <c r="G234" s="330" t="s">
        <v>1288</v>
      </c>
      <c r="H234" s="330" t="s">
        <v>1288</v>
      </c>
      <c r="I234" s="330" t="s">
        <v>1288</v>
      </c>
      <c r="J234" s="330" t="s">
        <v>1288</v>
      </c>
      <c r="K234" s="330" t="s">
        <v>1288</v>
      </c>
      <c r="L234" s="330" t="s">
        <v>1288</v>
      </c>
      <c r="M234" s="330" t="s">
        <v>1288</v>
      </c>
      <c r="N234" s="330" t="s">
        <v>1288</v>
      </c>
      <c r="O234" s="330" t="s">
        <v>1288</v>
      </c>
      <c r="P234" s="363" t="s">
        <v>1288</v>
      </c>
      <c r="Q234" s="466" t="s">
        <v>1289</v>
      </c>
    </row>
    <row r="235" spans="1:17" ht="12" customHeight="1" x14ac:dyDescent="0.2">
      <c r="A235" s="352">
        <v>227</v>
      </c>
      <c r="B235" s="342" t="s">
        <v>238</v>
      </c>
      <c r="C235" s="137" t="s">
        <v>1033</v>
      </c>
      <c r="D235" s="462" t="s">
        <v>1102</v>
      </c>
      <c r="E235" s="330" t="s">
        <v>1288</v>
      </c>
      <c r="F235" s="330" t="s">
        <v>1288</v>
      </c>
      <c r="G235" s="330" t="s">
        <v>1288</v>
      </c>
      <c r="H235" s="330" t="s">
        <v>1288</v>
      </c>
      <c r="I235" s="330" t="s">
        <v>1288</v>
      </c>
      <c r="J235" s="330" t="s">
        <v>1288</v>
      </c>
      <c r="K235" s="330" t="s">
        <v>1288</v>
      </c>
      <c r="L235" s="330" t="s">
        <v>1288</v>
      </c>
      <c r="M235" s="330" t="s">
        <v>1288</v>
      </c>
      <c r="N235" s="330" t="s">
        <v>1288</v>
      </c>
      <c r="O235" s="330" t="s">
        <v>1288</v>
      </c>
      <c r="P235" s="363" t="s">
        <v>1288</v>
      </c>
      <c r="Q235" s="466" t="s">
        <v>1289</v>
      </c>
    </row>
    <row r="236" spans="1:17" ht="12" customHeight="1" x14ac:dyDescent="0.2">
      <c r="A236" s="352">
        <v>228</v>
      </c>
      <c r="B236" s="342" t="s">
        <v>244</v>
      </c>
      <c r="C236" s="137" t="s">
        <v>1039</v>
      </c>
      <c r="D236" s="53" t="s">
        <v>1102</v>
      </c>
      <c r="E236" s="330" t="s">
        <v>1288</v>
      </c>
      <c r="F236" s="330" t="s">
        <v>1288</v>
      </c>
      <c r="G236" s="330" t="s">
        <v>1288</v>
      </c>
      <c r="H236" s="330" t="s">
        <v>1288</v>
      </c>
      <c r="I236" s="330" t="s">
        <v>1288</v>
      </c>
      <c r="J236" s="330" t="s">
        <v>1288</v>
      </c>
      <c r="K236" s="330" t="s">
        <v>1288</v>
      </c>
      <c r="L236" s="330" t="s">
        <v>1288</v>
      </c>
      <c r="M236" s="330" t="s">
        <v>1288</v>
      </c>
      <c r="N236" s="330" t="s">
        <v>1288</v>
      </c>
      <c r="O236" s="330" t="s">
        <v>1288</v>
      </c>
      <c r="P236" s="363" t="s">
        <v>1288</v>
      </c>
      <c r="Q236" s="466" t="s">
        <v>1289</v>
      </c>
    </row>
    <row r="237" spans="1:17" ht="12" customHeight="1" x14ac:dyDescent="0.2">
      <c r="A237" s="352">
        <v>229</v>
      </c>
      <c r="B237" s="342" t="s">
        <v>247</v>
      </c>
      <c r="C237" s="137" t="s">
        <v>1042</v>
      </c>
      <c r="D237" s="53" t="s">
        <v>1102</v>
      </c>
      <c r="E237" s="330" t="s">
        <v>1288</v>
      </c>
      <c r="F237" s="330" t="s">
        <v>1288</v>
      </c>
      <c r="G237" s="330" t="s">
        <v>1288</v>
      </c>
      <c r="H237" s="330" t="s">
        <v>1288</v>
      </c>
      <c r="I237" s="330" t="s">
        <v>1288</v>
      </c>
      <c r="J237" s="330" t="s">
        <v>1288</v>
      </c>
      <c r="K237" s="330" t="s">
        <v>1288</v>
      </c>
      <c r="L237" s="330" t="s">
        <v>1288</v>
      </c>
      <c r="M237" s="330" t="s">
        <v>1288</v>
      </c>
      <c r="N237" s="330" t="s">
        <v>1288</v>
      </c>
      <c r="O237" s="330" t="s">
        <v>1288</v>
      </c>
      <c r="P237" s="363" t="s">
        <v>1288</v>
      </c>
      <c r="Q237" s="466" t="s">
        <v>1289</v>
      </c>
    </row>
    <row r="238" spans="1:17" ht="12" customHeight="1" x14ac:dyDescent="0.2">
      <c r="A238" s="352">
        <v>230</v>
      </c>
      <c r="B238" s="342" t="s">
        <v>248</v>
      </c>
      <c r="C238" s="137" t="s">
        <v>812</v>
      </c>
      <c r="D238" s="53" t="s">
        <v>1102</v>
      </c>
      <c r="E238" s="330" t="s">
        <v>1288</v>
      </c>
      <c r="F238" s="330" t="s">
        <v>1288</v>
      </c>
      <c r="G238" s="330" t="s">
        <v>1288</v>
      </c>
      <c r="H238" s="330" t="s">
        <v>1288</v>
      </c>
      <c r="I238" s="330" t="s">
        <v>1288</v>
      </c>
      <c r="J238" s="330" t="s">
        <v>1288</v>
      </c>
      <c r="K238" s="330" t="s">
        <v>1288</v>
      </c>
      <c r="L238" s="330" t="s">
        <v>1288</v>
      </c>
      <c r="M238" s="330" t="s">
        <v>1288</v>
      </c>
      <c r="N238" s="330" t="s">
        <v>1288</v>
      </c>
      <c r="O238" s="330" t="s">
        <v>1288</v>
      </c>
      <c r="P238" s="363" t="s">
        <v>1288</v>
      </c>
      <c r="Q238" s="466" t="s">
        <v>1289</v>
      </c>
    </row>
    <row r="239" spans="1:17" ht="12" customHeight="1" x14ac:dyDescent="0.2">
      <c r="A239" s="352">
        <v>231</v>
      </c>
      <c r="B239" s="342" t="s">
        <v>249</v>
      </c>
      <c r="C239" s="137" t="s">
        <v>1044</v>
      </c>
      <c r="D239" s="53" t="s">
        <v>1102</v>
      </c>
      <c r="E239" s="330" t="s">
        <v>1288</v>
      </c>
      <c r="F239" s="330" t="s">
        <v>1288</v>
      </c>
      <c r="G239" s="330" t="s">
        <v>1288</v>
      </c>
      <c r="H239" s="330" t="s">
        <v>1288</v>
      </c>
      <c r="I239" s="330" t="s">
        <v>1288</v>
      </c>
      <c r="J239" s="330" t="s">
        <v>1288</v>
      </c>
      <c r="K239" s="330" t="s">
        <v>1288</v>
      </c>
      <c r="L239" s="330" t="s">
        <v>1288</v>
      </c>
      <c r="M239" s="330" t="s">
        <v>1288</v>
      </c>
      <c r="N239" s="330" t="s">
        <v>1288</v>
      </c>
      <c r="O239" s="330" t="s">
        <v>1288</v>
      </c>
      <c r="P239" s="363" t="s">
        <v>1288</v>
      </c>
      <c r="Q239" s="466" t="s">
        <v>1289</v>
      </c>
    </row>
    <row r="240" spans="1:17" ht="12" customHeight="1" x14ac:dyDescent="0.2">
      <c r="A240" s="352">
        <v>232</v>
      </c>
      <c r="B240" s="342" t="s">
        <v>250</v>
      </c>
      <c r="C240" s="137" t="s">
        <v>1045</v>
      </c>
      <c r="D240" s="462" t="s">
        <v>1102</v>
      </c>
      <c r="E240" s="330" t="s">
        <v>1288</v>
      </c>
      <c r="F240" s="330" t="s">
        <v>1288</v>
      </c>
      <c r="G240" s="330" t="s">
        <v>1288</v>
      </c>
      <c r="H240" s="330" t="s">
        <v>1288</v>
      </c>
      <c r="I240" s="330" t="s">
        <v>1288</v>
      </c>
      <c r="J240" s="330" t="s">
        <v>1288</v>
      </c>
      <c r="K240" s="330" t="s">
        <v>1288</v>
      </c>
      <c r="L240" s="330" t="s">
        <v>1288</v>
      </c>
      <c r="M240" s="330" t="s">
        <v>1288</v>
      </c>
      <c r="N240" s="330" t="s">
        <v>1288</v>
      </c>
      <c r="O240" s="330" t="s">
        <v>1288</v>
      </c>
      <c r="P240" s="363" t="s">
        <v>1288</v>
      </c>
      <c r="Q240" s="466" t="s">
        <v>1289</v>
      </c>
    </row>
    <row r="241" spans="1:17" ht="12" customHeight="1" x14ac:dyDescent="0.2">
      <c r="A241" s="352">
        <v>233</v>
      </c>
      <c r="B241" s="342" t="s">
        <v>251</v>
      </c>
      <c r="C241" s="137" t="s">
        <v>252</v>
      </c>
      <c r="D241" s="53" t="s">
        <v>1102</v>
      </c>
      <c r="E241" s="330" t="s">
        <v>1288</v>
      </c>
      <c r="F241" s="330" t="s">
        <v>1288</v>
      </c>
      <c r="G241" s="330" t="s">
        <v>1290</v>
      </c>
      <c r="H241" s="330" t="s">
        <v>1292</v>
      </c>
      <c r="I241" s="330" t="s">
        <v>1288</v>
      </c>
      <c r="J241" s="330" t="s">
        <v>1288</v>
      </c>
      <c r="K241" s="330" t="s">
        <v>1288</v>
      </c>
      <c r="L241" s="330" t="s">
        <v>1288</v>
      </c>
      <c r="M241" s="330" t="s">
        <v>1288</v>
      </c>
      <c r="N241" s="330" t="s">
        <v>1288</v>
      </c>
      <c r="O241" s="330" t="s">
        <v>1288</v>
      </c>
      <c r="P241" s="363" t="s">
        <v>1292</v>
      </c>
      <c r="Q241" s="466" t="s">
        <v>1293</v>
      </c>
    </row>
    <row r="242" spans="1:17" ht="12" customHeight="1" x14ac:dyDescent="0.2">
      <c r="A242" s="352">
        <v>234</v>
      </c>
      <c r="B242" s="342" t="s">
        <v>255</v>
      </c>
      <c r="C242" s="137" t="s">
        <v>1048</v>
      </c>
      <c r="D242" s="462" t="s">
        <v>1102</v>
      </c>
      <c r="E242" s="330" t="s">
        <v>1288</v>
      </c>
      <c r="F242" s="330" t="s">
        <v>1288</v>
      </c>
      <c r="G242" s="330" t="s">
        <v>1288</v>
      </c>
      <c r="H242" s="330" t="s">
        <v>1288</v>
      </c>
      <c r="I242" s="330" t="s">
        <v>1288</v>
      </c>
      <c r="J242" s="330" t="s">
        <v>1288</v>
      </c>
      <c r="K242" s="330" t="s">
        <v>1288</v>
      </c>
      <c r="L242" s="330" t="s">
        <v>1288</v>
      </c>
      <c r="M242" s="330" t="s">
        <v>1288</v>
      </c>
      <c r="N242" s="330" t="s">
        <v>1288</v>
      </c>
      <c r="O242" s="330" t="s">
        <v>1288</v>
      </c>
      <c r="P242" s="363" t="s">
        <v>1288</v>
      </c>
      <c r="Q242" s="466" t="s">
        <v>1289</v>
      </c>
    </row>
    <row r="243" spans="1:17" ht="12" customHeight="1" x14ac:dyDescent="0.2">
      <c r="A243" s="352">
        <v>235</v>
      </c>
      <c r="B243" s="342" t="s">
        <v>258</v>
      </c>
      <c r="C243" s="137" t="s">
        <v>1051</v>
      </c>
      <c r="D243" s="53" t="s">
        <v>1102</v>
      </c>
      <c r="E243" s="330" t="s">
        <v>1288</v>
      </c>
      <c r="F243" s="330" t="s">
        <v>1288</v>
      </c>
      <c r="G243" s="330" t="s">
        <v>1288</v>
      </c>
      <c r="H243" s="330" t="s">
        <v>1288</v>
      </c>
      <c r="I243" s="330" t="s">
        <v>1288</v>
      </c>
      <c r="J243" s="330" t="s">
        <v>1288</v>
      </c>
      <c r="K243" s="330" t="s">
        <v>1288</v>
      </c>
      <c r="L243" s="330" t="s">
        <v>1288</v>
      </c>
      <c r="M243" s="330" t="s">
        <v>1288</v>
      </c>
      <c r="N243" s="330" t="s">
        <v>1288</v>
      </c>
      <c r="O243" s="330" t="s">
        <v>1288</v>
      </c>
      <c r="P243" s="363" t="s">
        <v>1288</v>
      </c>
      <c r="Q243" s="466" t="s">
        <v>1289</v>
      </c>
    </row>
    <row r="244" spans="1:17" ht="12" customHeight="1" x14ac:dyDescent="0.2">
      <c r="A244" s="352">
        <v>236</v>
      </c>
      <c r="B244" s="342" t="s">
        <v>261</v>
      </c>
      <c r="C244" s="137" t="s">
        <v>645</v>
      </c>
      <c r="D244" s="462" t="s">
        <v>1102</v>
      </c>
      <c r="E244" s="330" t="s">
        <v>1288</v>
      </c>
      <c r="F244" s="330" t="s">
        <v>1288</v>
      </c>
      <c r="G244" s="330" t="s">
        <v>1288</v>
      </c>
      <c r="H244" s="330" t="s">
        <v>1288</v>
      </c>
      <c r="I244" s="330" t="s">
        <v>1288</v>
      </c>
      <c r="J244" s="330" t="s">
        <v>1288</v>
      </c>
      <c r="K244" s="330" t="s">
        <v>1288</v>
      </c>
      <c r="L244" s="330" t="s">
        <v>1288</v>
      </c>
      <c r="M244" s="330" t="s">
        <v>1288</v>
      </c>
      <c r="N244" s="330" t="s">
        <v>1288</v>
      </c>
      <c r="O244" s="330" t="s">
        <v>1288</v>
      </c>
      <c r="P244" s="363" t="s">
        <v>1288</v>
      </c>
      <c r="Q244" s="466" t="s">
        <v>1289</v>
      </c>
    </row>
    <row r="245" spans="1:17" ht="12" customHeight="1" x14ac:dyDescent="0.2">
      <c r="A245" s="352">
        <v>237</v>
      </c>
      <c r="B245" s="342" t="s">
        <v>84</v>
      </c>
      <c r="C245" s="137" t="s">
        <v>790</v>
      </c>
      <c r="D245" s="462" t="s">
        <v>776</v>
      </c>
      <c r="E245" s="330" t="s">
        <v>1288</v>
      </c>
      <c r="F245" s="330" t="s">
        <v>1288</v>
      </c>
      <c r="G245" s="330" t="s">
        <v>1290</v>
      </c>
      <c r="H245" s="330" t="s">
        <v>1288</v>
      </c>
      <c r="I245" s="330" t="s">
        <v>1288</v>
      </c>
      <c r="J245" s="330" t="s">
        <v>1288</v>
      </c>
      <c r="K245" s="330" t="s">
        <v>1290</v>
      </c>
      <c r="L245" s="330" t="s">
        <v>1290</v>
      </c>
      <c r="M245" s="330" t="s">
        <v>1288</v>
      </c>
      <c r="N245" s="330" t="s">
        <v>1290</v>
      </c>
      <c r="O245" s="330" t="s">
        <v>1290</v>
      </c>
      <c r="P245" s="363" t="s">
        <v>1290</v>
      </c>
      <c r="Q245" s="466" t="s">
        <v>1291</v>
      </c>
    </row>
    <row r="246" spans="1:17" ht="12" customHeight="1" x14ac:dyDescent="0.2">
      <c r="A246" s="352">
        <v>238</v>
      </c>
      <c r="B246" s="342" t="s">
        <v>87</v>
      </c>
      <c r="C246" s="137" t="s">
        <v>88</v>
      </c>
      <c r="D246" s="462" t="s">
        <v>776</v>
      </c>
      <c r="E246" s="330" t="s">
        <v>1288</v>
      </c>
      <c r="F246" s="330" t="s">
        <v>1288</v>
      </c>
      <c r="G246" s="330" t="s">
        <v>1288</v>
      </c>
      <c r="H246" s="330" t="s">
        <v>1288</v>
      </c>
      <c r="I246" s="330" t="s">
        <v>1288</v>
      </c>
      <c r="J246" s="330" t="s">
        <v>1288</v>
      </c>
      <c r="K246" s="330" t="s">
        <v>1288</v>
      </c>
      <c r="L246" s="330" t="s">
        <v>1288</v>
      </c>
      <c r="M246" s="330" t="s">
        <v>1288</v>
      </c>
      <c r="N246" s="330" t="s">
        <v>1288</v>
      </c>
      <c r="O246" s="330" t="s">
        <v>1288</v>
      </c>
      <c r="P246" s="363" t="s">
        <v>1288</v>
      </c>
      <c r="Q246" s="466" t="s">
        <v>1289</v>
      </c>
    </row>
    <row r="247" spans="1:17" ht="12" customHeight="1" x14ac:dyDescent="0.2">
      <c r="A247" s="352">
        <v>239</v>
      </c>
      <c r="B247" s="342" t="s">
        <v>89</v>
      </c>
      <c r="C247" s="137" t="s">
        <v>983</v>
      </c>
      <c r="D247" s="462" t="s">
        <v>776</v>
      </c>
      <c r="E247" s="330" t="s">
        <v>1288</v>
      </c>
      <c r="F247" s="330" t="s">
        <v>1288</v>
      </c>
      <c r="G247" s="330" t="s">
        <v>1288</v>
      </c>
      <c r="H247" s="330" t="s">
        <v>1288</v>
      </c>
      <c r="I247" s="330" t="s">
        <v>1288</v>
      </c>
      <c r="J247" s="330" t="s">
        <v>1288</v>
      </c>
      <c r="K247" s="330" t="s">
        <v>1288</v>
      </c>
      <c r="L247" s="330" t="s">
        <v>1288</v>
      </c>
      <c r="M247" s="330" t="s">
        <v>1288</v>
      </c>
      <c r="N247" s="330" t="s">
        <v>1288</v>
      </c>
      <c r="O247" s="330" t="s">
        <v>1288</v>
      </c>
      <c r="P247" s="363" t="s">
        <v>1288</v>
      </c>
      <c r="Q247" s="466" t="s">
        <v>1289</v>
      </c>
    </row>
    <row r="248" spans="1:17" ht="12" customHeight="1" x14ac:dyDescent="0.2">
      <c r="A248" s="352">
        <v>240</v>
      </c>
      <c r="B248" s="342" t="s">
        <v>93</v>
      </c>
      <c r="C248" s="137" t="s">
        <v>984</v>
      </c>
      <c r="D248" s="462" t="s">
        <v>776</v>
      </c>
      <c r="E248" s="330" t="s">
        <v>1288</v>
      </c>
      <c r="F248" s="330" t="s">
        <v>1288</v>
      </c>
      <c r="G248" s="330" t="s">
        <v>1288</v>
      </c>
      <c r="H248" s="330" t="s">
        <v>1288</v>
      </c>
      <c r="I248" s="330" t="s">
        <v>1288</v>
      </c>
      <c r="J248" s="330" t="s">
        <v>1288</v>
      </c>
      <c r="K248" s="330" t="s">
        <v>1288</v>
      </c>
      <c r="L248" s="330" t="s">
        <v>1288</v>
      </c>
      <c r="M248" s="330" t="s">
        <v>1288</v>
      </c>
      <c r="N248" s="330" t="s">
        <v>1288</v>
      </c>
      <c r="O248" s="330" t="s">
        <v>1288</v>
      </c>
      <c r="P248" s="363" t="s">
        <v>1288</v>
      </c>
      <c r="Q248" s="466" t="s">
        <v>1289</v>
      </c>
    </row>
    <row r="249" spans="1:17" ht="12" customHeight="1" x14ac:dyDescent="0.2">
      <c r="A249" s="352">
        <v>241</v>
      </c>
      <c r="B249" s="342" t="s">
        <v>94</v>
      </c>
      <c r="C249" s="137" t="s">
        <v>792</v>
      </c>
      <c r="D249" s="462" t="s">
        <v>776</v>
      </c>
      <c r="E249" s="330" t="s">
        <v>1288</v>
      </c>
      <c r="F249" s="330" t="s">
        <v>1288</v>
      </c>
      <c r="G249" s="330" t="s">
        <v>1288</v>
      </c>
      <c r="H249" s="330" t="s">
        <v>1288</v>
      </c>
      <c r="I249" s="330" t="s">
        <v>1288</v>
      </c>
      <c r="J249" s="330" t="s">
        <v>1288</v>
      </c>
      <c r="K249" s="330" t="s">
        <v>1288</v>
      </c>
      <c r="L249" s="330" t="s">
        <v>1288</v>
      </c>
      <c r="M249" s="330" t="s">
        <v>1288</v>
      </c>
      <c r="N249" s="330" t="s">
        <v>1288</v>
      </c>
      <c r="O249" s="330" t="s">
        <v>1288</v>
      </c>
      <c r="P249" s="363" t="s">
        <v>1288</v>
      </c>
      <c r="Q249" s="466" t="s">
        <v>1289</v>
      </c>
    </row>
    <row r="250" spans="1:17" ht="12" customHeight="1" x14ac:dyDescent="0.2">
      <c r="A250" s="352">
        <v>242</v>
      </c>
      <c r="B250" s="342" t="s">
        <v>117</v>
      </c>
      <c r="C250" s="137" t="s">
        <v>647</v>
      </c>
      <c r="D250" s="462" t="s">
        <v>776</v>
      </c>
      <c r="E250" s="330" t="s">
        <v>1288</v>
      </c>
      <c r="F250" s="330" t="s">
        <v>1288</v>
      </c>
      <c r="G250" s="330" t="s">
        <v>1288</v>
      </c>
      <c r="H250" s="330" t="s">
        <v>1288</v>
      </c>
      <c r="I250" s="330" t="s">
        <v>1288</v>
      </c>
      <c r="J250" s="330" t="s">
        <v>1288</v>
      </c>
      <c r="K250" s="330" t="s">
        <v>1288</v>
      </c>
      <c r="L250" s="330" t="s">
        <v>1288</v>
      </c>
      <c r="M250" s="330" t="s">
        <v>1288</v>
      </c>
      <c r="N250" s="330" t="s">
        <v>1288</v>
      </c>
      <c r="O250" s="330" t="s">
        <v>1288</v>
      </c>
      <c r="P250" s="363" t="s">
        <v>1288</v>
      </c>
      <c r="Q250" s="466" t="s">
        <v>1289</v>
      </c>
    </row>
    <row r="251" spans="1:17" ht="12" customHeight="1" x14ac:dyDescent="0.2">
      <c r="A251" s="352">
        <v>243</v>
      </c>
      <c r="B251" s="342" t="s">
        <v>147</v>
      </c>
      <c r="C251" s="137" t="s">
        <v>1004</v>
      </c>
      <c r="D251" s="462" t="s">
        <v>776</v>
      </c>
      <c r="E251" s="330" t="s">
        <v>1288</v>
      </c>
      <c r="F251" s="330" t="s">
        <v>1288</v>
      </c>
      <c r="G251" s="330" t="s">
        <v>1288</v>
      </c>
      <c r="H251" s="330" t="s">
        <v>1288</v>
      </c>
      <c r="I251" s="330" t="s">
        <v>1288</v>
      </c>
      <c r="J251" s="330" t="s">
        <v>1288</v>
      </c>
      <c r="K251" s="330" t="s">
        <v>1288</v>
      </c>
      <c r="L251" s="330" t="s">
        <v>1288</v>
      </c>
      <c r="M251" s="330" t="s">
        <v>1288</v>
      </c>
      <c r="N251" s="330" t="s">
        <v>1290</v>
      </c>
      <c r="O251" s="330" t="s">
        <v>1288</v>
      </c>
      <c r="P251" s="363" t="s">
        <v>1290</v>
      </c>
      <c r="Q251" s="466" t="s">
        <v>1291</v>
      </c>
    </row>
    <row r="252" spans="1:17" ht="12" customHeight="1" x14ac:dyDescent="0.2">
      <c r="A252" s="352">
        <v>244</v>
      </c>
      <c r="B252" s="342" t="s">
        <v>149</v>
      </c>
      <c r="C252" s="137" t="s">
        <v>350</v>
      </c>
      <c r="D252" s="327" t="s">
        <v>776</v>
      </c>
      <c r="E252" s="330" t="s">
        <v>1288</v>
      </c>
      <c r="F252" s="330" t="s">
        <v>1288</v>
      </c>
      <c r="G252" s="330" t="s">
        <v>1288</v>
      </c>
      <c r="H252" s="330" t="s">
        <v>1288</v>
      </c>
      <c r="I252" s="330" t="s">
        <v>1288</v>
      </c>
      <c r="J252" s="330" t="s">
        <v>1288</v>
      </c>
      <c r="K252" s="330" t="s">
        <v>1288</v>
      </c>
      <c r="L252" s="330" t="s">
        <v>1288</v>
      </c>
      <c r="M252" s="330" t="s">
        <v>1288</v>
      </c>
      <c r="N252" s="330" t="s">
        <v>1288</v>
      </c>
      <c r="O252" s="330" t="s">
        <v>1288</v>
      </c>
      <c r="P252" s="363" t="s">
        <v>1288</v>
      </c>
      <c r="Q252" s="466" t="s">
        <v>1289</v>
      </c>
    </row>
    <row r="253" spans="1:17" ht="12" customHeight="1" x14ac:dyDescent="0.2">
      <c r="A253" s="352">
        <v>245</v>
      </c>
      <c r="B253" s="342" t="s">
        <v>152</v>
      </c>
      <c r="C253" s="137" t="s">
        <v>153</v>
      </c>
      <c r="D253" s="462" t="s">
        <v>776</v>
      </c>
      <c r="E253" s="330" t="s">
        <v>1288</v>
      </c>
      <c r="F253" s="330" t="s">
        <v>1288</v>
      </c>
      <c r="G253" s="330" t="s">
        <v>1288</v>
      </c>
      <c r="H253" s="330" t="s">
        <v>1288</v>
      </c>
      <c r="I253" s="330" t="s">
        <v>1288</v>
      </c>
      <c r="J253" s="330" t="s">
        <v>1288</v>
      </c>
      <c r="K253" s="330" t="s">
        <v>1288</v>
      </c>
      <c r="L253" s="330" t="s">
        <v>1288</v>
      </c>
      <c r="M253" s="330" t="s">
        <v>1288</v>
      </c>
      <c r="N253" s="330" t="s">
        <v>1288</v>
      </c>
      <c r="O253" s="330" t="s">
        <v>1288</v>
      </c>
      <c r="P253" s="363" t="s">
        <v>1288</v>
      </c>
      <c r="Q253" s="466" t="s">
        <v>1289</v>
      </c>
    </row>
    <row r="254" spans="1:17" ht="12" customHeight="1" x14ac:dyDescent="0.2">
      <c r="A254" s="352">
        <v>246</v>
      </c>
      <c r="B254" s="342" t="s">
        <v>157</v>
      </c>
      <c r="C254" s="137" t="s">
        <v>351</v>
      </c>
      <c r="D254" s="462" t="s">
        <v>776</v>
      </c>
      <c r="E254" s="330" t="s">
        <v>1288</v>
      </c>
      <c r="F254" s="330" t="s">
        <v>1288</v>
      </c>
      <c r="G254" s="330" t="s">
        <v>1288</v>
      </c>
      <c r="H254" s="330" t="s">
        <v>1288</v>
      </c>
      <c r="I254" s="330" t="s">
        <v>1288</v>
      </c>
      <c r="J254" s="330" t="s">
        <v>1288</v>
      </c>
      <c r="K254" s="330" t="s">
        <v>1288</v>
      </c>
      <c r="L254" s="330" t="s">
        <v>1288</v>
      </c>
      <c r="M254" s="330" t="s">
        <v>1288</v>
      </c>
      <c r="N254" s="330" t="s">
        <v>1288</v>
      </c>
      <c r="O254" s="330" t="s">
        <v>1288</v>
      </c>
      <c r="P254" s="363" t="s">
        <v>1288</v>
      </c>
      <c r="Q254" s="466" t="s">
        <v>1289</v>
      </c>
    </row>
    <row r="255" spans="1:17" ht="12" customHeight="1" x14ac:dyDescent="0.2">
      <c r="A255" s="352">
        <v>247</v>
      </c>
      <c r="B255" s="342" t="s">
        <v>158</v>
      </c>
      <c r="C255" s="137" t="s">
        <v>349</v>
      </c>
      <c r="D255" s="462" t="s">
        <v>776</v>
      </c>
      <c r="E255" s="330" t="s">
        <v>1288</v>
      </c>
      <c r="F255" s="330" t="s">
        <v>1288</v>
      </c>
      <c r="G255" s="330" t="s">
        <v>1288</v>
      </c>
      <c r="H255" s="330" t="s">
        <v>1288</v>
      </c>
      <c r="I255" s="330" t="s">
        <v>1288</v>
      </c>
      <c r="J255" s="330" t="s">
        <v>1288</v>
      </c>
      <c r="K255" s="330" t="s">
        <v>1288</v>
      </c>
      <c r="L255" s="330" t="s">
        <v>1288</v>
      </c>
      <c r="M255" s="330" t="s">
        <v>1288</v>
      </c>
      <c r="N255" s="330" t="s">
        <v>1288</v>
      </c>
      <c r="O255" s="330" t="s">
        <v>1288</v>
      </c>
      <c r="P255" s="363" t="s">
        <v>1288</v>
      </c>
      <c r="Q255" s="466" t="s">
        <v>1289</v>
      </c>
    </row>
    <row r="256" spans="1:17" ht="12" customHeight="1" x14ac:dyDescent="0.2">
      <c r="A256" s="352">
        <v>248</v>
      </c>
      <c r="B256" s="342" t="s">
        <v>162</v>
      </c>
      <c r="C256" s="137" t="s">
        <v>1008</v>
      </c>
      <c r="D256" s="327" t="s">
        <v>776</v>
      </c>
      <c r="E256" s="330" t="s">
        <v>1288</v>
      </c>
      <c r="F256" s="330" t="s">
        <v>1288</v>
      </c>
      <c r="G256" s="330" t="s">
        <v>1288</v>
      </c>
      <c r="H256" s="330" t="s">
        <v>1288</v>
      </c>
      <c r="I256" s="330" t="s">
        <v>1288</v>
      </c>
      <c r="J256" s="330" t="s">
        <v>1288</v>
      </c>
      <c r="K256" s="330" t="s">
        <v>1288</v>
      </c>
      <c r="L256" s="330" t="s">
        <v>1288</v>
      </c>
      <c r="M256" s="330" t="s">
        <v>1288</v>
      </c>
      <c r="N256" s="330" t="s">
        <v>1288</v>
      </c>
      <c r="O256" s="330" t="s">
        <v>1288</v>
      </c>
      <c r="P256" s="363" t="s">
        <v>1288</v>
      </c>
      <c r="Q256" s="466" t="s">
        <v>1289</v>
      </c>
    </row>
    <row r="257" spans="1:17" ht="12" customHeight="1" x14ac:dyDescent="0.2">
      <c r="A257" s="352">
        <v>249</v>
      </c>
      <c r="B257" s="342" t="s">
        <v>174</v>
      </c>
      <c r="C257" s="137" t="s">
        <v>175</v>
      </c>
      <c r="D257" s="462" t="s">
        <v>776</v>
      </c>
      <c r="E257" s="330" t="s">
        <v>1288</v>
      </c>
      <c r="F257" s="330" t="s">
        <v>1288</v>
      </c>
      <c r="G257" s="330" t="s">
        <v>1288</v>
      </c>
      <c r="H257" s="330" t="s">
        <v>1288</v>
      </c>
      <c r="I257" s="330" t="s">
        <v>1288</v>
      </c>
      <c r="J257" s="330" t="s">
        <v>1288</v>
      </c>
      <c r="K257" s="330" t="s">
        <v>1288</v>
      </c>
      <c r="L257" s="330" t="s">
        <v>1288</v>
      </c>
      <c r="M257" s="330" t="s">
        <v>1288</v>
      </c>
      <c r="N257" s="330" t="s">
        <v>1288</v>
      </c>
      <c r="O257" s="330" t="s">
        <v>1288</v>
      </c>
      <c r="P257" s="363" t="s">
        <v>1288</v>
      </c>
      <c r="Q257" s="466" t="s">
        <v>1289</v>
      </c>
    </row>
    <row r="258" spans="1:17" s="463" customFormat="1" ht="12" customHeight="1" x14ac:dyDescent="0.2">
      <c r="A258" s="352">
        <v>250</v>
      </c>
      <c r="B258" s="342" t="s">
        <v>176</v>
      </c>
      <c r="C258" s="137" t="s">
        <v>1015</v>
      </c>
      <c r="D258" s="462" t="s">
        <v>776</v>
      </c>
      <c r="E258" s="330" t="s">
        <v>1288</v>
      </c>
      <c r="F258" s="330" t="s">
        <v>1288</v>
      </c>
      <c r="G258" s="330" t="s">
        <v>1290</v>
      </c>
      <c r="H258" s="330" t="s">
        <v>1288</v>
      </c>
      <c r="I258" s="330" t="s">
        <v>1288</v>
      </c>
      <c r="J258" s="330" t="s">
        <v>1288</v>
      </c>
      <c r="K258" s="330" t="s">
        <v>1288</v>
      </c>
      <c r="L258" s="330" t="s">
        <v>1288</v>
      </c>
      <c r="M258" s="330" t="s">
        <v>1288</v>
      </c>
      <c r="N258" s="330" t="s">
        <v>1290</v>
      </c>
      <c r="O258" s="330" t="s">
        <v>1288</v>
      </c>
      <c r="P258" s="363" t="s">
        <v>1290</v>
      </c>
      <c r="Q258" s="466" t="s">
        <v>1291</v>
      </c>
    </row>
    <row r="259" spans="1:17" ht="12" customHeight="1" x14ac:dyDescent="0.2">
      <c r="A259" s="352">
        <v>251</v>
      </c>
      <c r="B259" s="342" t="s">
        <v>188</v>
      </c>
      <c r="C259" s="137" t="s">
        <v>804</v>
      </c>
      <c r="D259" s="462" t="s">
        <v>776</v>
      </c>
      <c r="E259" s="330" t="s">
        <v>1288</v>
      </c>
      <c r="F259" s="330" t="s">
        <v>1288</v>
      </c>
      <c r="G259" s="330" t="s">
        <v>1288</v>
      </c>
      <c r="H259" s="330" t="s">
        <v>1288</v>
      </c>
      <c r="I259" s="330" t="s">
        <v>1288</v>
      </c>
      <c r="J259" s="330" t="s">
        <v>1288</v>
      </c>
      <c r="K259" s="330" t="s">
        <v>1288</v>
      </c>
      <c r="L259" s="330" t="s">
        <v>1288</v>
      </c>
      <c r="M259" s="330" t="s">
        <v>1288</v>
      </c>
      <c r="N259" s="330" t="s">
        <v>1290</v>
      </c>
      <c r="O259" s="330" t="s">
        <v>1288</v>
      </c>
      <c r="P259" s="363" t="s">
        <v>1290</v>
      </c>
      <c r="Q259" s="466" t="s">
        <v>1291</v>
      </c>
    </row>
    <row r="260" spans="1:17" ht="12" customHeight="1" x14ac:dyDescent="0.2">
      <c r="A260" s="352">
        <v>252</v>
      </c>
      <c r="B260" s="342" t="s">
        <v>198</v>
      </c>
      <c r="C260" s="137" t="s">
        <v>352</v>
      </c>
      <c r="D260" s="462" t="s">
        <v>776</v>
      </c>
      <c r="E260" s="330" t="s">
        <v>1288</v>
      </c>
      <c r="F260" s="330" t="s">
        <v>1288</v>
      </c>
      <c r="G260" s="330" t="s">
        <v>1288</v>
      </c>
      <c r="H260" s="330" t="s">
        <v>1288</v>
      </c>
      <c r="I260" s="330" t="s">
        <v>1288</v>
      </c>
      <c r="J260" s="330" t="s">
        <v>1288</v>
      </c>
      <c r="K260" s="330" t="s">
        <v>1288</v>
      </c>
      <c r="L260" s="330" t="s">
        <v>1288</v>
      </c>
      <c r="M260" s="330" t="s">
        <v>1288</v>
      </c>
      <c r="N260" s="330" t="s">
        <v>1288</v>
      </c>
      <c r="O260" s="330" t="s">
        <v>1288</v>
      </c>
      <c r="P260" s="363" t="s">
        <v>1288</v>
      </c>
      <c r="Q260" s="466" t="s">
        <v>1289</v>
      </c>
    </row>
    <row r="261" spans="1:17" s="463" customFormat="1" ht="12" customHeight="1" x14ac:dyDescent="0.2">
      <c r="A261" s="352">
        <v>253</v>
      </c>
      <c r="B261" s="342" t="s">
        <v>199</v>
      </c>
      <c r="C261" s="137" t="s">
        <v>1023</v>
      </c>
      <c r="D261" s="462" t="s">
        <v>776</v>
      </c>
      <c r="E261" s="330" t="s">
        <v>1288</v>
      </c>
      <c r="F261" s="330" t="s">
        <v>1288</v>
      </c>
      <c r="G261" s="330" t="s">
        <v>1288</v>
      </c>
      <c r="H261" s="330" t="s">
        <v>1288</v>
      </c>
      <c r="I261" s="330" t="s">
        <v>1288</v>
      </c>
      <c r="J261" s="330" t="s">
        <v>1288</v>
      </c>
      <c r="K261" s="330" t="s">
        <v>1288</v>
      </c>
      <c r="L261" s="330" t="s">
        <v>1288</v>
      </c>
      <c r="M261" s="330" t="s">
        <v>1288</v>
      </c>
      <c r="N261" s="330" t="s">
        <v>1288</v>
      </c>
      <c r="O261" s="330" t="s">
        <v>1288</v>
      </c>
      <c r="P261" s="363" t="s">
        <v>1288</v>
      </c>
      <c r="Q261" s="466" t="s">
        <v>1289</v>
      </c>
    </row>
    <row r="262" spans="1:17" ht="12" customHeight="1" x14ac:dyDescent="0.2">
      <c r="A262" s="352">
        <v>254</v>
      </c>
      <c r="B262" s="342" t="s">
        <v>233</v>
      </c>
      <c r="C262" s="137" t="s">
        <v>353</v>
      </c>
      <c r="D262" s="462" t="s">
        <v>776</v>
      </c>
      <c r="E262" s="330" t="s">
        <v>1288</v>
      </c>
      <c r="F262" s="330" t="s">
        <v>1288</v>
      </c>
      <c r="G262" s="330" t="s">
        <v>1288</v>
      </c>
      <c r="H262" s="330" t="s">
        <v>1288</v>
      </c>
      <c r="I262" s="330" t="s">
        <v>1288</v>
      </c>
      <c r="J262" s="330" t="s">
        <v>1288</v>
      </c>
      <c r="K262" s="330" t="s">
        <v>1288</v>
      </c>
      <c r="L262" s="330" t="s">
        <v>1288</v>
      </c>
      <c r="M262" s="330" t="s">
        <v>1288</v>
      </c>
      <c r="N262" s="330" t="s">
        <v>1288</v>
      </c>
      <c r="O262" s="330" t="s">
        <v>1288</v>
      </c>
      <c r="P262" s="363" t="s">
        <v>1288</v>
      </c>
      <c r="Q262" s="466" t="s">
        <v>1289</v>
      </c>
    </row>
    <row r="263" spans="1:17" ht="12" customHeight="1" x14ac:dyDescent="0.2">
      <c r="A263" s="353">
        <v>255</v>
      </c>
      <c r="B263" s="343" t="s">
        <v>268</v>
      </c>
      <c r="C263" s="379" t="s">
        <v>354</v>
      </c>
      <c r="D263" s="464" t="s">
        <v>776</v>
      </c>
      <c r="E263" s="465" t="s">
        <v>1288</v>
      </c>
      <c r="F263" s="465" t="s">
        <v>1288</v>
      </c>
      <c r="G263" s="465" t="s">
        <v>1288</v>
      </c>
      <c r="H263" s="465" t="s">
        <v>1288</v>
      </c>
      <c r="I263" s="465" t="s">
        <v>1288</v>
      </c>
      <c r="J263" s="465" t="s">
        <v>1288</v>
      </c>
      <c r="K263" s="465" t="s">
        <v>1288</v>
      </c>
      <c r="L263" s="465" t="s">
        <v>1288</v>
      </c>
      <c r="M263" s="465" t="s">
        <v>1288</v>
      </c>
      <c r="N263" s="465" t="s">
        <v>1288</v>
      </c>
      <c r="O263" s="465" t="s">
        <v>1288</v>
      </c>
      <c r="P263" s="364" t="s">
        <v>1288</v>
      </c>
      <c r="Q263" s="469" t="s">
        <v>1289</v>
      </c>
    </row>
    <row r="264" spans="1:17" ht="12" customHeight="1" x14ac:dyDescent="0.2">
      <c r="C264" s="137"/>
      <c r="D264" s="56"/>
    </row>
    <row r="267" spans="1:17" ht="12" customHeight="1" x14ac:dyDescent="0.2">
      <c r="C267" s="328"/>
    </row>
    <row r="268" spans="1:17" ht="12" customHeight="1" x14ac:dyDescent="0.2">
      <c r="C268" s="328"/>
    </row>
    <row r="269" spans="1:17" ht="12" customHeight="1" x14ac:dyDescent="0.2">
      <c r="C269" s="328"/>
    </row>
  </sheetData>
  <phoneticPr fontId="4" type="noConversion"/>
  <pageMargins left="0.75" right="0.75" top="1" bottom="1" header="0.5" footer="0.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17"/>
  <sheetViews>
    <sheetView zoomScale="75" workbookViewId="0">
      <selection activeCell="W25" sqref="W25"/>
    </sheetView>
  </sheetViews>
  <sheetFormatPr defaultColWidth="6.85546875" defaultRowHeight="12" customHeight="1" x14ac:dyDescent="0.2"/>
  <cols>
    <col min="1" max="1" width="6.85546875" style="470"/>
    <col min="2" max="2" width="9" style="328" customWidth="1"/>
    <col min="3" max="3" width="21.85546875" style="328" customWidth="1"/>
    <col min="4" max="4" width="19.5703125" style="328" customWidth="1"/>
    <col min="5" max="16" width="8.5703125" style="470" customWidth="1"/>
    <col min="17" max="17" width="29.28515625" style="422" customWidth="1"/>
    <col min="18" max="16384" width="6.85546875" style="422"/>
  </cols>
  <sheetData>
    <row r="2" spans="1:17" s="328" customFormat="1" ht="12" customHeight="1" x14ac:dyDescent="0.2">
      <c r="A2" s="330"/>
      <c r="B2" s="422" t="s">
        <v>1297</v>
      </c>
      <c r="C2" s="135"/>
      <c r="D2" s="136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</row>
    <row r="4" spans="1:17" s="254" customFormat="1" ht="24.75" customHeight="1" x14ac:dyDescent="0.2">
      <c r="A4" s="457" t="s">
        <v>901</v>
      </c>
      <c r="B4" s="50" t="s">
        <v>355</v>
      </c>
      <c r="C4" s="332" t="s">
        <v>331</v>
      </c>
      <c r="D4" s="338" t="s">
        <v>1094</v>
      </c>
      <c r="E4" s="458" t="s">
        <v>905</v>
      </c>
      <c r="F4" s="459" t="s">
        <v>854</v>
      </c>
      <c r="G4" s="459" t="s">
        <v>855</v>
      </c>
      <c r="H4" s="460" t="s">
        <v>857</v>
      </c>
      <c r="I4" s="459" t="s">
        <v>858</v>
      </c>
      <c r="J4" s="459" t="s">
        <v>859</v>
      </c>
      <c r="K4" s="459" t="s">
        <v>860</v>
      </c>
      <c r="L4" s="471" t="s">
        <v>861</v>
      </c>
      <c r="M4" s="459" t="s">
        <v>866</v>
      </c>
      <c r="N4" s="459" t="s">
        <v>868</v>
      </c>
      <c r="O4" s="459" t="s">
        <v>873</v>
      </c>
      <c r="P4" s="50" t="s">
        <v>1286</v>
      </c>
      <c r="Q4" s="337" t="s">
        <v>1287</v>
      </c>
    </row>
    <row r="5" spans="1:17" ht="12" customHeight="1" x14ac:dyDescent="0.2">
      <c r="A5" s="352">
        <v>1</v>
      </c>
      <c r="B5" s="433">
        <v>615</v>
      </c>
      <c r="C5" s="423" t="s">
        <v>413</v>
      </c>
      <c r="D5" s="107" t="s">
        <v>306</v>
      </c>
      <c r="E5" s="330" t="s">
        <v>1288</v>
      </c>
      <c r="F5" s="330" t="s">
        <v>1290</v>
      </c>
      <c r="G5" s="330" t="s">
        <v>1288</v>
      </c>
      <c r="H5" s="330" t="s">
        <v>1290</v>
      </c>
      <c r="I5" s="330" t="s">
        <v>1288</v>
      </c>
      <c r="J5" s="330" t="s">
        <v>1288</v>
      </c>
      <c r="K5" s="330" t="s">
        <v>1288</v>
      </c>
      <c r="L5" s="330" t="s">
        <v>1290</v>
      </c>
      <c r="M5" s="330" t="s">
        <v>1288</v>
      </c>
      <c r="N5" s="330" t="s">
        <v>1292</v>
      </c>
      <c r="O5" s="330" t="s">
        <v>1288</v>
      </c>
      <c r="P5" s="363" t="s">
        <v>1292</v>
      </c>
      <c r="Q5" s="466" t="s">
        <v>1293</v>
      </c>
    </row>
    <row r="6" spans="1:17" ht="12" customHeight="1" x14ac:dyDescent="0.2">
      <c r="A6" s="352">
        <v>2</v>
      </c>
      <c r="B6" s="388">
        <v>422</v>
      </c>
      <c r="C6" s="137" t="s">
        <v>398</v>
      </c>
      <c r="D6" s="145" t="s">
        <v>306</v>
      </c>
      <c r="E6" s="330" t="s">
        <v>1288</v>
      </c>
      <c r="F6" s="330" t="s">
        <v>1288</v>
      </c>
      <c r="G6" s="330" t="s">
        <v>1288</v>
      </c>
      <c r="H6" s="330" t="s">
        <v>1290</v>
      </c>
      <c r="I6" s="330" t="s">
        <v>1288</v>
      </c>
      <c r="J6" s="330" t="s">
        <v>1288</v>
      </c>
      <c r="K6" s="330" t="s">
        <v>1288</v>
      </c>
      <c r="L6" s="330" t="s">
        <v>1288</v>
      </c>
      <c r="M6" s="330" t="s">
        <v>1290</v>
      </c>
      <c r="N6" s="330" t="s">
        <v>1290</v>
      </c>
      <c r="O6" s="330" t="s">
        <v>1288</v>
      </c>
      <c r="P6" s="363" t="s">
        <v>1290</v>
      </c>
      <c r="Q6" s="466" t="s">
        <v>1291</v>
      </c>
    </row>
    <row r="7" spans="1:17" ht="12" customHeight="1" x14ac:dyDescent="0.2">
      <c r="A7" s="352">
        <v>3</v>
      </c>
      <c r="B7" s="342">
        <v>942</v>
      </c>
      <c r="C7" s="331" t="s">
        <v>444</v>
      </c>
      <c r="D7" s="116" t="s">
        <v>306</v>
      </c>
      <c r="E7" s="330" t="s">
        <v>1288</v>
      </c>
      <c r="F7" s="330" t="s">
        <v>1288</v>
      </c>
      <c r="G7" s="330" t="s">
        <v>1290</v>
      </c>
      <c r="H7" s="330" t="s">
        <v>1288</v>
      </c>
      <c r="I7" s="330" t="s">
        <v>1288</v>
      </c>
      <c r="J7" s="330" t="s">
        <v>1288</v>
      </c>
      <c r="K7" s="330" t="s">
        <v>1288</v>
      </c>
      <c r="L7" s="330" t="s">
        <v>1288</v>
      </c>
      <c r="M7" s="330" t="s">
        <v>1288</v>
      </c>
      <c r="N7" s="330" t="s">
        <v>1290</v>
      </c>
      <c r="O7" s="330" t="s">
        <v>1288</v>
      </c>
      <c r="P7" s="363" t="s">
        <v>1290</v>
      </c>
      <c r="Q7" s="466" t="s">
        <v>1291</v>
      </c>
    </row>
    <row r="8" spans="1:17" ht="12" customHeight="1" x14ac:dyDescent="0.2">
      <c r="A8" s="352">
        <v>4</v>
      </c>
      <c r="B8" s="342">
        <v>337</v>
      </c>
      <c r="C8" s="331" t="s">
        <v>393</v>
      </c>
      <c r="D8" s="116" t="s">
        <v>306</v>
      </c>
      <c r="E8" s="330" t="s">
        <v>1288</v>
      </c>
      <c r="F8" s="330" t="s">
        <v>1288</v>
      </c>
      <c r="G8" s="330" t="s">
        <v>1290</v>
      </c>
      <c r="H8" s="330" t="s">
        <v>1288</v>
      </c>
      <c r="I8" s="330" t="s">
        <v>1288</v>
      </c>
      <c r="J8" s="330" t="s">
        <v>1288</v>
      </c>
      <c r="K8" s="330" t="s">
        <v>1288</v>
      </c>
      <c r="L8" s="330" t="s">
        <v>1288</v>
      </c>
      <c r="M8" s="330" t="s">
        <v>1288</v>
      </c>
      <c r="N8" s="330" t="s">
        <v>1288</v>
      </c>
      <c r="O8" s="330" t="s">
        <v>1288</v>
      </c>
      <c r="P8" s="363" t="s">
        <v>1290</v>
      </c>
      <c r="Q8" s="466" t="s">
        <v>1291</v>
      </c>
    </row>
    <row r="9" spans="1:17" ht="12" customHeight="1" x14ac:dyDescent="0.2">
      <c r="A9" s="352">
        <v>5</v>
      </c>
      <c r="B9" s="342">
        <v>703</v>
      </c>
      <c r="C9" s="331" t="s">
        <v>429</v>
      </c>
      <c r="D9" s="116" t="s">
        <v>306</v>
      </c>
      <c r="E9" s="330" t="s">
        <v>1288</v>
      </c>
      <c r="F9" s="330" t="s">
        <v>1288</v>
      </c>
      <c r="G9" s="330" t="s">
        <v>1290</v>
      </c>
      <c r="H9" s="330" t="s">
        <v>1290</v>
      </c>
      <c r="I9" s="330" t="s">
        <v>1288</v>
      </c>
      <c r="J9" s="330" t="s">
        <v>1288</v>
      </c>
      <c r="K9" s="330" t="s">
        <v>1288</v>
      </c>
      <c r="L9" s="330" t="s">
        <v>1288</v>
      </c>
      <c r="M9" s="330" t="s">
        <v>1288</v>
      </c>
      <c r="N9" s="330" t="s">
        <v>1290</v>
      </c>
      <c r="O9" s="330" t="s">
        <v>1288</v>
      </c>
      <c r="P9" s="363" t="s">
        <v>1290</v>
      </c>
      <c r="Q9" s="466" t="s">
        <v>1291</v>
      </c>
    </row>
    <row r="10" spans="1:17" ht="12" customHeight="1" x14ac:dyDescent="0.2">
      <c r="A10" s="352">
        <v>6</v>
      </c>
      <c r="B10" s="342">
        <v>896</v>
      </c>
      <c r="C10" s="331" t="s">
        <v>441</v>
      </c>
      <c r="D10" s="116" t="s">
        <v>306</v>
      </c>
      <c r="E10" s="330" t="s">
        <v>1288</v>
      </c>
      <c r="F10" s="330" t="s">
        <v>1288</v>
      </c>
      <c r="G10" s="330" t="s">
        <v>1290</v>
      </c>
      <c r="H10" s="330" t="s">
        <v>1288</v>
      </c>
      <c r="I10" s="330" t="s">
        <v>1288</v>
      </c>
      <c r="J10" s="330" t="s">
        <v>1288</v>
      </c>
      <c r="K10" s="330" t="s">
        <v>1288</v>
      </c>
      <c r="L10" s="330" t="s">
        <v>1288</v>
      </c>
      <c r="M10" s="330" t="s">
        <v>1288</v>
      </c>
      <c r="N10" s="330" t="s">
        <v>1288</v>
      </c>
      <c r="O10" s="330" t="s">
        <v>1288</v>
      </c>
      <c r="P10" s="363" t="s">
        <v>1290</v>
      </c>
      <c r="Q10" s="466" t="s">
        <v>1291</v>
      </c>
    </row>
    <row r="11" spans="1:17" ht="12" customHeight="1" x14ac:dyDescent="0.2">
      <c r="A11" s="352">
        <v>7</v>
      </c>
      <c r="B11" s="342">
        <v>293</v>
      </c>
      <c r="C11" s="331" t="s">
        <v>389</v>
      </c>
      <c r="D11" s="116" t="s">
        <v>306</v>
      </c>
      <c r="E11" s="330" t="s">
        <v>1288</v>
      </c>
      <c r="F11" s="330" t="s">
        <v>1288</v>
      </c>
      <c r="G11" s="330" t="s">
        <v>1288</v>
      </c>
      <c r="H11" s="330" t="s">
        <v>1288</v>
      </c>
      <c r="I11" s="330" t="s">
        <v>1288</v>
      </c>
      <c r="J11" s="330" t="s">
        <v>1288</v>
      </c>
      <c r="K11" s="330" t="s">
        <v>1288</v>
      </c>
      <c r="L11" s="330" t="s">
        <v>1288</v>
      </c>
      <c r="M11" s="330" t="s">
        <v>1288</v>
      </c>
      <c r="N11" s="330" t="s">
        <v>1290</v>
      </c>
      <c r="O11" s="330" t="s">
        <v>1288</v>
      </c>
      <c r="P11" s="363" t="s">
        <v>1290</v>
      </c>
      <c r="Q11" s="466" t="s">
        <v>1291</v>
      </c>
    </row>
    <row r="12" spans="1:17" ht="12" customHeight="1" x14ac:dyDescent="0.2">
      <c r="A12" s="352">
        <v>8</v>
      </c>
      <c r="B12" s="342">
        <v>1319</v>
      </c>
      <c r="C12" s="423" t="s">
        <v>763</v>
      </c>
      <c r="D12" s="107" t="s">
        <v>306</v>
      </c>
      <c r="E12" s="330" t="s">
        <v>1288</v>
      </c>
      <c r="F12" s="330" t="s">
        <v>1288</v>
      </c>
      <c r="G12" s="330" t="s">
        <v>1288</v>
      </c>
      <c r="H12" s="330" t="s">
        <v>1288</v>
      </c>
      <c r="I12" s="330" t="s">
        <v>1288</v>
      </c>
      <c r="J12" s="330" t="s">
        <v>1288</v>
      </c>
      <c r="K12" s="330" t="s">
        <v>1288</v>
      </c>
      <c r="L12" s="330" t="s">
        <v>1288</v>
      </c>
      <c r="M12" s="330" t="s">
        <v>1288</v>
      </c>
      <c r="N12" s="330" t="s">
        <v>1290</v>
      </c>
      <c r="O12" s="330" t="s">
        <v>1288</v>
      </c>
      <c r="P12" s="363" t="s">
        <v>1290</v>
      </c>
      <c r="Q12" s="466" t="s">
        <v>1291</v>
      </c>
    </row>
    <row r="13" spans="1:17" ht="12" customHeight="1" x14ac:dyDescent="0.2">
      <c r="A13" s="352">
        <v>9</v>
      </c>
      <c r="B13" s="433">
        <v>1052</v>
      </c>
      <c r="C13" s="423" t="s">
        <v>450</v>
      </c>
      <c r="D13" s="107" t="s">
        <v>306</v>
      </c>
      <c r="E13" s="330" t="s">
        <v>1288</v>
      </c>
      <c r="F13" s="330" t="s">
        <v>1288</v>
      </c>
      <c r="G13" s="330" t="s">
        <v>1290</v>
      </c>
      <c r="H13" s="330" t="s">
        <v>1288</v>
      </c>
      <c r="I13" s="330" t="s">
        <v>1288</v>
      </c>
      <c r="J13" s="330" t="s">
        <v>1288</v>
      </c>
      <c r="K13" s="330" t="s">
        <v>1288</v>
      </c>
      <c r="L13" s="330" t="s">
        <v>1288</v>
      </c>
      <c r="M13" s="330" t="s">
        <v>1288</v>
      </c>
      <c r="N13" s="330" t="s">
        <v>1288</v>
      </c>
      <c r="O13" s="330" t="s">
        <v>1288</v>
      </c>
      <c r="P13" s="363" t="s">
        <v>1290</v>
      </c>
      <c r="Q13" s="466" t="s">
        <v>1291</v>
      </c>
    </row>
    <row r="14" spans="1:17" ht="12" customHeight="1" x14ac:dyDescent="0.2">
      <c r="A14" s="352">
        <v>10</v>
      </c>
      <c r="B14" s="342">
        <v>714</v>
      </c>
      <c r="C14" s="331" t="s">
        <v>431</v>
      </c>
      <c r="D14" s="116" t="s">
        <v>306</v>
      </c>
      <c r="E14" s="330" t="s">
        <v>1288</v>
      </c>
      <c r="F14" s="330" t="s">
        <v>1288</v>
      </c>
      <c r="G14" s="330" t="s">
        <v>1290</v>
      </c>
      <c r="H14" s="330" t="s">
        <v>1288</v>
      </c>
      <c r="I14" s="330" t="s">
        <v>1288</v>
      </c>
      <c r="J14" s="330" t="s">
        <v>1288</v>
      </c>
      <c r="K14" s="330" t="s">
        <v>1288</v>
      </c>
      <c r="L14" s="330" t="s">
        <v>1288</v>
      </c>
      <c r="M14" s="330" t="s">
        <v>1288</v>
      </c>
      <c r="N14" s="330" t="s">
        <v>1288</v>
      </c>
      <c r="O14" s="330" t="s">
        <v>1288</v>
      </c>
      <c r="P14" s="363" t="s">
        <v>1290</v>
      </c>
      <c r="Q14" s="466" t="s">
        <v>1291</v>
      </c>
    </row>
    <row r="15" spans="1:17" ht="12" customHeight="1" x14ac:dyDescent="0.2">
      <c r="A15" s="352">
        <v>11</v>
      </c>
      <c r="B15" s="342">
        <v>1322</v>
      </c>
      <c r="C15" s="331" t="s">
        <v>767</v>
      </c>
      <c r="D15" s="116" t="s">
        <v>306</v>
      </c>
      <c r="E15" s="330" t="s">
        <v>1288</v>
      </c>
      <c r="F15" s="330" t="s">
        <v>1288</v>
      </c>
      <c r="G15" s="330" t="s">
        <v>1288</v>
      </c>
      <c r="H15" s="330" t="s">
        <v>1288</v>
      </c>
      <c r="I15" s="330" t="s">
        <v>1288</v>
      </c>
      <c r="J15" s="330" t="s">
        <v>1288</v>
      </c>
      <c r="K15" s="330" t="s">
        <v>1288</v>
      </c>
      <c r="L15" s="330" t="s">
        <v>1288</v>
      </c>
      <c r="M15" s="330" t="s">
        <v>1288</v>
      </c>
      <c r="N15" s="330" t="s">
        <v>1288</v>
      </c>
      <c r="O15" s="330" t="s">
        <v>1288</v>
      </c>
      <c r="P15" s="363" t="s">
        <v>1288</v>
      </c>
      <c r="Q15" s="466" t="s">
        <v>1289</v>
      </c>
    </row>
    <row r="16" spans="1:17" ht="12" customHeight="1" x14ac:dyDescent="0.2">
      <c r="A16" s="352">
        <v>12</v>
      </c>
      <c r="B16" s="342">
        <v>1321</v>
      </c>
      <c r="C16" s="331" t="s">
        <v>766</v>
      </c>
      <c r="D16" s="116" t="s">
        <v>306</v>
      </c>
      <c r="E16" s="330" t="s">
        <v>1288</v>
      </c>
      <c r="F16" s="330" t="s">
        <v>1288</v>
      </c>
      <c r="G16" s="330" t="s">
        <v>1288</v>
      </c>
      <c r="H16" s="330" t="s">
        <v>1288</v>
      </c>
      <c r="I16" s="330" t="s">
        <v>1288</v>
      </c>
      <c r="J16" s="330" t="s">
        <v>1288</v>
      </c>
      <c r="K16" s="330" t="s">
        <v>1288</v>
      </c>
      <c r="L16" s="330" t="s">
        <v>1288</v>
      </c>
      <c r="M16" s="330" t="s">
        <v>1288</v>
      </c>
      <c r="N16" s="330" t="s">
        <v>1288</v>
      </c>
      <c r="O16" s="330" t="s">
        <v>1288</v>
      </c>
      <c r="P16" s="363" t="s">
        <v>1288</v>
      </c>
      <c r="Q16" s="466" t="s">
        <v>1289</v>
      </c>
    </row>
    <row r="17" spans="1:17" ht="12" customHeight="1" x14ac:dyDescent="0.2">
      <c r="A17" s="352">
        <v>13</v>
      </c>
      <c r="B17" s="342">
        <v>789</v>
      </c>
      <c r="C17" s="331" t="s">
        <v>774</v>
      </c>
      <c r="D17" s="116" t="s">
        <v>306</v>
      </c>
      <c r="E17" s="330" t="s">
        <v>1288</v>
      </c>
      <c r="F17" s="330" t="s">
        <v>1288</v>
      </c>
      <c r="G17" s="330" t="s">
        <v>1288</v>
      </c>
      <c r="H17" s="330" t="s">
        <v>1288</v>
      </c>
      <c r="I17" s="330" t="s">
        <v>1288</v>
      </c>
      <c r="J17" s="330" t="s">
        <v>1288</v>
      </c>
      <c r="K17" s="330" t="s">
        <v>1288</v>
      </c>
      <c r="L17" s="330" t="s">
        <v>1288</v>
      </c>
      <c r="M17" s="330" t="s">
        <v>1288</v>
      </c>
      <c r="N17" s="330" t="s">
        <v>1288</v>
      </c>
      <c r="O17" s="330" t="s">
        <v>1288</v>
      </c>
      <c r="P17" s="363" t="s">
        <v>1288</v>
      </c>
      <c r="Q17" s="466" t="s">
        <v>1289</v>
      </c>
    </row>
    <row r="18" spans="1:17" ht="12" customHeight="1" x14ac:dyDescent="0.2">
      <c r="A18" s="352">
        <v>14</v>
      </c>
      <c r="B18" s="342">
        <v>786</v>
      </c>
      <c r="C18" s="331" t="s">
        <v>435</v>
      </c>
      <c r="D18" s="116" t="s">
        <v>306</v>
      </c>
      <c r="E18" s="330" t="s">
        <v>1288</v>
      </c>
      <c r="F18" s="330" t="s">
        <v>1288</v>
      </c>
      <c r="G18" s="330" t="s">
        <v>1288</v>
      </c>
      <c r="H18" s="330" t="s">
        <v>1288</v>
      </c>
      <c r="I18" s="330" t="s">
        <v>1288</v>
      </c>
      <c r="J18" s="330" t="s">
        <v>1288</v>
      </c>
      <c r="K18" s="330" t="s">
        <v>1288</v>
      </c>
      <c r="L18" s="330" t="s">
        <v>1288</v>
      </c>
      <c r="M18" s="330" t="s">
        <v>1288</v>
      </c>
      <c r="N18" s="330" t="s">
        <v>1288</v>
      </c>
      <c r="O18" s="330" t="s">
        <v>1288</v>
      </c>
      <c r="P18" s="363" t="s">
        <v>1288</v>
      </c>
      <c r="Q18" s="466" t="s">
        <v>1289</v>
      </c>
    </row>
    <row r="19" spans="1:17" ht="12" customHeight="1" x14ac:dyDescent="0.2">
      <c r="A19" s="352">
        <v>15</v>
      </c>
      <c r="B19" s="342">
        <v>705</v>
      </c>
      <c r="C19" s="331" t="s">
        <v>430</v>
      </c>
      <c r="D19" s="116" t="s">
        <v>306</v>
      </c>
      <c r="E19" s="330" t="s">
        <v>1288</v>
      </c>
      <c r="F19" s="330" t="s">
        <v>1288</v>
      </c>
      <c r="G19" s="330" t="s">
        <v>1288</v>
      </c>
      <c r="H19" s="330" t="s">
        <v>1288</v>
      </c>
      <c r="I19" s="330" t="s">
        <v>1288</v>
      </c>
      <c r="J19" s="330" t="s">
        <v>1288</v>
      </c>
      <c r="K19" s="330" t="s">
        <v>1288</v>
      </c>
      <c r="L19" s="330" t="s">
        <v>1288</v>
      </c>
      <c r="M19" s="330" t="s">
        <v>1288</v>
      </c>
      <c r="N19" s="330" t="s">
        <v>1288</v>
      </c>
      <c r="O19" s="330" t="s">
        <v>1288</v>
      </c>
      <c r="P19" s="363" t="s">
        <v>1288</v>
      </c>
      <c r="Q19" s="466" t="s">
        <v>1289</v>
      </c>
    </row>
    <row r="20" spans="1:17" ht="12" customHeight="1" x14ac:dyDescent="0.2">
      <c r="A20" s="352">
        <v>16</v>
      </c>
      <c r="B20" s="342">
        <v>14</v>
      </c>
      <c r="C20" s="331" t="s">
        <v>363</v>
      </c>
      <c r="D20" s="116" t="s">
        <v>1101</v>
      </c>
      <c r="E20" s="330" t="s">
        <v>1288</v>
      </c>
      <c r="F20" s="330" t="s">
        <v>1288</v>
      </c>
      <c r="G20" s="330" t="s">
        <v>1288</v>
      </c>
      <c r="H20" s="330" t="s">
        <v>1288</v>
      </c>
      <c r="I20" s="330" t="s">
        <v>1288</v>
      </c>
      <c r="J20" s="330" t="s">
        <v>1288</v>
      </c>
      <c r="K20" s="330" t="s">
        <v>1288</v>
      </c>
      <c r="L20" s="330" t="s">
        <v>1294</v>
      </c>
      <c r="M20" s="330" t="s">
        <v>1288</v>
      </c>
      <c r="N20" s="330" t="s">
        <v>1288</v>
      </c>
      <c r="O20" s="330" t="s">
        <v>1288</v>
      </c>
      <c r="P20" s="363" t="s">
        <v>1294</v>
      </c>
      <c r="Q20" s="466" t="s">
        <v>1295</v>
      </c>
    </row>
    <row r="21" spans="1:17" ht="12" customHeight="1" x14ac:dyDescent="0.2">
      <c r="A21" s="352">
        <v>17</v>
      </c>
      <c r="B21" s="342">
        <v>618</v>
      </c>
      <c r="C21" s="331" t="s">
        <v>1298</v>
      </c>
      <c r="D21" s="116" t="s">
        <v>1101</v>
      </c>
      <c r="E21" s="330" t="s">
        <v>1288</v>
      </c>
      <c r="F21" s="330" t="s">
        <v>1288</v>
      </c>
      <c r="G21" s="330" t="s">
        <v>1288</v>
      </c>
      <c r="H21" s="330" t="s">
        <v>1288</v>
      </c>
      <c r="I21" s="330" t="s">
        <v>1288</v>
      </c>
      <c r="J21" s="330" t="s">
        <v>1288</v>
      </c>
      <c r="K21" s="330" t="s">
        <v>1288</v>
      </c>
      <c r="L21" s="330" t="s">
        <v>1288</v>
      </c>
      <c r="M21" s="330" t="s">
        <v>1288</v>
      </c>
      <c r="N21" s="330" t="s">
        <v>1290</v>
      </c>
      <c r="O21" s="330" t="s">
        <v>1288</v>
      </c>
      <c r="P21" s="363" t="s">
        <v>1290</v>
      </c>
      <c r="Q21" s="466" t="s">
        <v>1291</v>
      </c>
    </row>
    <row r="22" spans="1:17" ht="12" customHeight="1" x14ac:dyDescent="0.2">
      <c r="A22" s="352">
        <v>18</v>
      </c>
      <c r="B22" s="342">
        <v>637</v>
      </c>
      <c r="C22" s="331" t="s">
        <v>416</v>
      </c>
      <c r="D22" s="116" t="s">
        <v>1101</v>
      </c>
      <c r="E22" s="330" t="s">
        <v>1288</v>
      </c>
      <c r="F22" s="330" t="s">
        <v>1288</v>
      </c>
      <c r="G22" s="330" t="s">
        <v>1288</v>
      </c>
      <c r="H22" s="330" t="s">
        <v>1288</v>
      </c>
      <c r="I22" s="330" t="s">
        <v>1288</v>
      </c>
      <c r="J22" s="330" t="s">
        <v>1288</v>
      </c>
      <c r="K22" s="330" t="s">
        <v>1288</v>
      </c>
      <c r="L22" s="330" t="s">
        <v>1288</v>
      </c>
      <c r="M22" s="330" t="s">
        <v>1288</v>
      </c>
      <c r="N22" s="330" t="s">
        <v>1288</v>
      </c>
      <c r="O22" s="330" t="s">
        <v>1288</v>
      </c>
      <c r="P22" s="363" t="s">
        <v>1288</v>
      </c>
      <c r="Q22" s="466" t="s">
        <v>1289</v>
      </c>
    </row>
    <row r="23" spans="1:17" ht="12" customHeight="1" x14ac:dyDescent="0.2">
      <c r="A23" s="352">
        <v>19</v>
      </c>
      <c r="B23" s="342">
        <v>417</v>
      </c>
      <c r="C23" s="331" t="s">
        <v>397</v>
      </c>
      <c r="D23" s="116" t="s">
        <v>1101</v>
      </c>
      <c r="E23" s="330" t="s">
        <v>1288</v>
      </c>
      <c r="F23" s="330" t="s">
        <v>1288</v>
      </c>
      <c r="G23" s="330" t="s">
        <v>1288</v>
      </c>
      <c r="H23" s="330" t="s">
        <v>1288</v>
      </c>
      <c r="I23" s="330" t="s">
        <v>1288</v>
      </c>
      <c r="J23" s="330" t="s">
        <v>1288</v>
      </c>
      <c r="K23" s="330" t="s">
        <v>1288</v>
      </c>
      <c r="L23" s="330" t="s">
        <v>1288</v>
      </c>
      <c r="M23" s="330" t="s">
        <v>1288</v>
      </c>
      <c r="N23" s="330" t="s">
        <v>1288</v>
      </c>
      <c r="O23" s="330" t="s">
        <v>1288</v>
      </c>
      <c r="P23" s="363" t="s">
        <v>1288</v>
      </c>
      <c r="Q23" s="466" t="s">
        <v>1289</v>
      </c>
    </row>
    <row r="24" spans="1:17" ht="12" customHeight="1" x14ac:dyDescent="0.2">
      <c r="A24" s="352">
        <v>20</v>
      </c>
      <c r="B24" s="342">
        <v>636</v>
      </c>
      <c r="C24" s="331" t="s">
        <v>415</v>
      </c>
      <c r="D24" s="116" t="s">
        <v>1101</v>
      </c>
      <c r="E24" s="330" t="s">
        <v>1288</v>
      </c>
      <c r="F24" s="330" t="s">
        <v>1288</v>
      </c>
      <c r="G24" s="330" t="s">
        <v>1288</v>
      </c>
      <c r="H24" s="330" t="s">
        <v>1288</v>
      </c>
      <c r="I24" s="330" t="s">
        <v>1288</v>
      </c>
      <c r="J24" s="330" t="s">
        <v>1288</v>
      </c>
      <c r="K24" s="330" t="s">
        <v>1288</v>
      </c>
      <c r="L24" s="330" t="s">
        <v>1288</v>
      </c>
      <c r="M24" s="330" t="s">
        <v>1288</v>
      </c>
      <c r="N24" s="330" t="s">
        <v>1288</v>
      </c>
      <c r="O24" s="330" t="s">
        <v>1288</v>
      </c>
      <c r="P24" s="363" t="s">
        <v>1288</v>
      </c>
      <c r="Q24" s="466" t="s">
        <v>1289</v>
      </c>
    </row>
    <row r="25" spans="1:17" ht="12" customHeight="1" x14ac:dyDescent="0.2">
      <c r="A25" s="352">
        <v>21</v>
      </c>
      <c r="B25" s="342">
        <v>44</v>
      </c>
      <c r="C25" s="331" t="s">
        <v>366</v>
      </c>
      <c r="D25" s="116" t="s">
        <v>1096</v>
      </c>
      <c r="E25" s="330" t="s">
        <v>1288</v>
      </c>
      <c r="F25" s="330" t="s">
        <v>1290</v>
      </c>
      <c r="G25" s="330" t="s">
        <v>1288</v>
      </c>
      <c r="H25" s="330" t="s">
        <v>1290</v>
      </c>
      <c r="I25" s="330" t="s">
        <v>1288</v>
      </c>
      <c r="J25" s="330" t="s">
        <v>1288</v>
      </c>
      <c r="K25" s="330" t="s">
        <v>1288</v>
      </c>
      <c r="L25" s="330" t="s">
        <v>1288</v>
      </c>
      <c r="M25" s="330" t="s">
        <v>1288</v>
      </c>
      <c r="N25" s="330" t="s">
        <v>1292</v>
      </c>
      <c r="O25" s="330" t="s">
        <v>1288</v>
      </c>
      <c r="P25" s="363" t="s">
        <v>1292</v>
      </c>
      <c r="Q25" s="466" t="s">
        <v>1293</v>
      </c>
    </row>
    <row r="26" spans="1:17" ht="12" customHeight="1" x14ac:dyDescent="0.2">
      <c r="A26" s="352">
        <v>22</v>
      </c>
      <c r="B26" s="342">
        <v>460</v>
      </c>
      <c r="C26" s="331" t="s">
        <v>402</v>
      </c>
      <c r="D26" s="116" t="s">
        <v>1096</v>
      </c>
      <c r="E26" s="330" t="s">
        <v>1288</v>
      </c>
      <c r="F26" s="330" t="s">
        <v>1288</v>
      </c>
      <c r="G26" s="330" t="s">
        <v>1288</v>
      </c>
      <c r="H26" s="330" t="s">
        <v>1290</v>
      </c>
      <c r="I26" s="330" t="s">
        <v>1288</v>
      </c>
      <c r="J26" s="330" t="s">
        <v>1288</v>
      </c>
      <c r="K26" s="330" t="s">
        <v>1288</v>
      </c>
      <c r="L26" s="330" t="s">
        <v>1290</v>
      </c>
      <c r="M26" s="330" t="s">
        <v>1288</v>
      </c>
      <c r="N26" s="330" t="s">
        <v>1290</v>
      </c>
      <c r="O26" s="330" t="s">
        <v>1288</v>
      </c>
      <c r="P26" s="363" t="s">
        <v>1290</v>
      </c>
      <c r="Q26" s="466" t="s">
        <v>1291</v>
      </c>
    </row>
    <row r="27" spans="1:17" ht="12" customHeight="1" x14ac:dyDescent="0.2">
      <c r="A27" s="352">
        <v>23</v>
      </c>
      <c r="B27" s="342">
        <v>643</v>
      </c>
      <c r="C27" s="331" t="s">
        <v>419</v>
      </c>
      <c r="D27" s="116" t="s">
        <v>1096</v>
      </c>
      <c r="E27" s="330" t="s">
        <v>1288</v>
      </c>
      <c r="F27" s="330" t="s">
        <v>1288</v>
      </c>
      <c r="G27" s="330" t="s">
        <v>1288</v>
      </c>
      <c r="H27" s="330" t="s">
        <v>1288</v>
      </c>
      <c r="I27" s="330" t="s">
        <v>1288</v>
      </c>
      <c r="J27" s="330" t="s">
        <v>1288</v>
      </c>
      <c r="K27" s="330" t="s">
        <v>1288</v>
      </c>
      <c r="L27" s="330" t="s">
        <v>1288</v>
      </c>
      <c r="M27" s="330" t="s">
        <v>1288</v>
      </c>
      <c r="N27" s="330" t="s">
        <v>1290</v>
      </c>
      <c r="O27" s="330" t="s">
        <v>1288</v>
      </c>
      <c r="P27" s="363" t="s">
        <v>1290</v>
      </c>
      <c r="Q27" s="466" t="s">
        <v>1291</v>
      </c>
    </row>
    <row r="28" spans="1:17" ht="12" customHeight="1" x14ac:dyDescent="0.2">
      <c r="A28" s="352">
        <v>24</v>
      </c>
      <c r="B28" s="342">
        <v>642</v>
      </c>
      <c r="C28" s="331" t="s">
        <v>418</v>
      </c>
      <c r="D28" s="116" t="s">
        <v>1096</v>
      </c>
      <c r="E28" s="330" t="s">
        <v>1288</v>
      </c>
      <c r="F28" s="330" t="s">
        <v>1288</v>
      </c>
      <c r="G28" s="330" t="s">
        <v>1288</v>
      </c>
      <c r="H28" s="330" t="s">
        <v>1288</v>
      </c>
      <c r="I28" s="330" t="s">
        <v>1288</v>
      </c>
      <c r="J28" s="330" t="s">
        <v>1288</v>
      </c>
      <c r="K28" s="330" t="s">
        <v>1288</v>
      </c>
      <c r="L28" s="330" t="s">
        <v>1288</v>
      </c>
      <c r="M28" s="330" t="s">
        <v>1288</v>
      </c>
      <c r="N28" s="330" t="s">
        <v>1290</v>
      </c>
      <c r="O28" s="330" t="s">
        <v>1288</v>
      </c>
      <c r="P28" s="363" t="s">
        <v>1290</v>
      </c>
      <c r="Q28" s="466" t="s">
        <v>1291</v>
      </c>
    </row>
    <row r="29" spans="1:17" ht="12" customHeight="1" x14ac:dyDescent="0.2">
      <c r="A29" s="352">
        <v>25</v>
      </c>
      <c r="B29" s="368">
        <v>366</v>
      </c>
      <c r="C29" s="423" t="s">
        <v>394</v>
      </c>
      <c r="D29" s="107" t="s">
        <v>1096</v>
      </c>
      <c r="E29" s="330" t="s">
        <v>1288</v>
      </c>
      <c r="F29" s="330" t="s">
        <v>1288</v>
      </c>
      <c r="G29" s="330" t="s">
        <v>1288</v>
      </c>
      <c r="H29" s="330" t="s">
        <v>1288</v>
      </c>
      <c r="I29" s="330" t="s">
        <v>1288</v>
      </c>
      <c r="J29" s="330" t="s">
        <v>1288</v>
      </c>
      <c r="K29" s="330" t="s">
        <v>1288</v>
      </c>
      <c r="L29" s="330" t="s">
        <v>1288</v>
      </c>
      <c r="M29" s="330" t="s">
        <v>1290</v>
      </c>
      <c r="N29" s="330" t="s">
        <v>1290</v>
      </c>
      <c r="O29" s="330" t="s">
        <v>1288</v>
      </c>
      <c r="P29" s="363" t="s">
        <v>1290</v>
      </c>
      <c r="Q29" s="466" t="s">
        <v>1291</v>
      </c>
    </row>
    <row r="30" spans="1:17" ht="12" customHeight="1" x14ac:dyDescent="0.2">
      <c r="A30" s="352">
        <v>26</v>
      </c>
      <c r="B30" s="342">
        <v>921</v>
      </c>
      <c r="C30" s="331" t="s">
        <v>443</v>
      </c>
      <c r="D30" s="116" t="s">
        <v>1096</v>
      </c>
      <c r="E30" s="330" t="s">
        <v>1288</v>
      </c>
      <c r="F30" s="330" t="s">
        <v>1288</v>
      </c>
      <c r="G30" s="330" t="s">
        <v>1288</v>
      </c>
      <c r="H30" s="330" t="s">
        <v>1288</v>
      </c>
      <c r="I30" s="330" t="s">
        <v>1288</v>
      </c>
      <c r="J30" s="330" t="s">
        <v>1288</v>
      </c>
      <c r="K30" s="330" t="s">
        <v>1288</v>
      </c>
      <c r="L30" s="330" t="s">
        <v>1288</v>
      </c>
      <c r="M30" s="330" t="s">
        <v>1288</v>
      </c>
      <c r="N30" s="330" t="s">
        <v>1290</v>
      </c>
      <c r="O30" s="330" t="s">
        <v>1288</v>
      </c>
      <c r="P30" s="363" t="s">
        <v>1290</v>
      </c>
      <c r="Q30" s="466" t="s">
        <v>1291</v>
      </c>
    </row>
    <row r="31" spans="1:17" ht="12" customHeight="1" x14ac:dyDescent="0.2">
      <c r="A31" s="352">
        <v>27</v>
      </c>
      <c r="B31" s="433">
        <v>639</v>
      </c>
      <c r="C31" s="423" t="s">
        <v>417</v>
      </c>
      <c r="D31" s="107" t="s">
        <v>1096</v>
      </c>
      <c r="E31" s="330" t="s">
        <v>1288</v>
      </c>
      <c r="F31" s="330" t="s">
        <v>1288</v>
      </c>
      <c r="G31" s="330" t="s">
        <v>1288</v>
      </c>
      <c r="H31" s="330" t="s">
        <v>1290</v>
      </c>
      <c r="I31" s="330" t="s">
        <v>1288</v>
      </c>
      <c r="J31" s="330" t="s">
        <v>1288</v>
      </c>
      <c r="K31" s="330" t="s">
        <v>1288</v>
      </c>
      <c r="L31" s="330" t="s">
        <v>1288</v>
      </c>
      <c r="M31" s="330" t="s">
        <v>1288</v>
      </c>
      <c r="N31" s="330" t="s">
        <v>1290</v>
      </c>
      <c r="O31" s="330" t="s">
        <v>1288</v>
      </c>
      <c r="P31" s="363" t="s">
        <v>1290</v>
      </c>
      <c r="Q31" s="466" t="s">
        <v>1291</v>
      </c>
    </row>
    <row r="32" spans="1:17" ht="12" customHeight="1" x14ac:dyDescent="0.2">
      <c r="A32" s="352">
        <v>28</v>
      </c>
      <c r="B32" s="342">
        <v>233</v>
      </c>
      <c r="C32" s="331" t="s">
        <v>386</v>
      </c>
      <c r="D32" s="116" t="s">
        <v>1096</v>
      </c>
      <c r="E32" s="330" t="s">
        <v>1288</v>
      </c>
      <c r="F32" s="330" t="s">
        <v>1288</v>
      </c>
      <c r="G32" s="330" t="s">
        <v>1288</v>
      </c>
      <c r="H32" s="330" t="s">
        <v>1288</v>
      </c>
      <c r="I32" s="330" t="s">
        <v>1288</v>
      </c>
      <c r="J32" s="330" t="s">
        <v>1288</v>
      </c>
      <c r="K32" s="330" t="s">
        <v>1288</v>
      </c>
      <c r="L32" s="330" t="s">
        <v>1288</v>
      </c>
      <c r="M32" s="330" t="s">
        <v>1288</v>
      </c>
      <c r="N32" s="330" t="s">
        <v>1290</v>
      </c>
      <c r="O32" s="330" t="s">
        <v>1288</v>
      </c>
      <c r="P32" s="363" t="s">
        <v>1290</v>
      </c>
      <c r="Q32" s="466" t="s">
        <v>1291</v>
      </c>
    </row>
    <row r="33" spans="1:17" ht="12" customHeight="1" x14ac:dyDescent="0.2">
      <c r="A33" s="352">
        <v>29</v>
      </c>
      <c r="B33" s="342">
        <v>576</v>
      </c>
      <c r="C33" s="331" t="s">
        <v>409</v>
      </c>
      <c r="D33" s="116" t="s">
        <v>1096</v>
      </c>
      <c r="E33" s="330" t="s">
        <v>1288</v>
      </c>
      <c r="F33" s="330" t="s">
        <v>1290</v>
      </c>
      <c r="G33" s="330" t="s">
        <v>1288</v>
      </c>
      <c r="H33" s="330" t="s">
        <v>1288</v>
      </c>
      <c r="I33" s="330" t="s">
        <v>1288</v>
      </c>
      <c r="J33" s="330" t="s">
        <v>1288</v>
      </c>
      <c r="K33" s="330" t="s">
        <v>1288</v>
      </c>
      <c r="L33" s="330" t="s">
        <v>1288</v>
      </c>
      <c r="M33" s="330" t="s">
        <v>1288</v>
      </c>
      <c r="N33" s="330" t="s">
        <v>1290</v>
      </c>
      <c r="O33" s="330" t="s">
        <v>1288</v>
      </c>
      <c r="P33" s="363" t="s">
        <v>1290</v>
      </c>
      <c r="Q33" s="466" t="s">
        <v>1291</v>
      </c>
    </row>
    <row r="34" spans="1:17" ht="12" customHeight="1" x14ac:dyDescent="0.2">
      <c r="A34" s="352">
        <v>30</v>
      </c>
      <c r="B34" s="342">
        <v>1315</v>
      </c>
      <c r="C34" s="331" t="s">
        <v>760</v>
      </c>
      <c r="D34" s="116" t="s">
        <v>1096</v>
      </c>
      <c r="E34" s="330" t="s">
        <v>1288</v>
      </c>
      <c r="F34" s="330" t="s">
        <v>1288</v>
      </c>
      <c r="G34" s="330" t="s">
        <v>1288</v>
      </c>
      <c r="H34" s="330" t="s">
        <v>1290</v>
      </c>
      <c r="I34" s="330" t="s">
        <v>1288</v>
      </c>
      <c r="J34" s="330" t="s">
        <v>1288</v>
      </c>
      <c r="K34" s="330" t="s">
        <v>1288</v>
      </c>
      <c r="L34" s="330" t="s">
        <v>1288</v>
      </c>
      <c r="M34" s="330" t="s">
        <v>1288</v>
      </c>
      <c r="N34" s="330" t="s">
        <v>1290</v>
      </c>
      <c r="O34" s="330" t="s">
        <v>1288</v>
      </c>
      <c r="P34" s="363" t="s">
        <v>1290</v>
      </c>
      <c r="Q34" s="466" t="s">
        <v>1291</v>
      </c>
    </row>
    <row r="35" spans="1:17" ht="12" customHeight="1" x14ac:dyDescent="0.2">
      <c r="A35" s="352">
        <v>31</v>
      </c>
      <c r="B35" s="342">
        <v>722</v>
      </c>
      <c r="C35" s="331" t="s">
        <v>432</v>
      </c>
      <c r="D35" s="116" t="s">
        <v>1096</v>
      </c>
      <c r="E35" s="330" t="s">
        <v>1288</v>
      </c>
      <c r="F35" s="330" t="s">
        <v>1288</v>
      </c>
      <c r="G35" s="330" t="s">
        <v>1288</v>
      </c>
      <c r="H35" s="330" t="s">
        <v>1288</v>
      </c>
      <c r="I35" s="330" t="s">
        <v>1288</v>
      </c>
      <c r="J35" s="330" t="s">
        <v>1288</v>
      </c>
      <c r="K35" s="330" t="s">
        <v>1288</v>
      </c>
      <c r="L35" s="330" t="s">
        <v>1288</v>
      </c>
      <c r="M35" s="330" t="s">
        <v>1288</v>
      </c>
      <c r="N35" s="330" t="s">
        <v>1290</v>
      </c>
      <c r="O35" s="330" t="s">
        <v>1288</v>
      </c>
      <c r="P35" s="363" t="s">
        <v>1290</v>
      </c>
      <c r="Q35" s="466" t="s">
        <v>1291</v>
      </c>
    </row>
    <row r="36" spans="1:17" ht="12" customHeight="1" x14ac:dyDescent="0.2">
      <c r="A36" s="352">
        <v>32</v>
      </c>
      <c r="B36" s="342">
        <v>45</v>
      </c>
      <c r="C36" s="331" t="s">
        <v>367</v>
      </c>
      <c r="D36" s="116" t="s">
        <v>1096</v>
      </c>
      <c r="E36" s="330" t="s">
        <v>1288</v>
      </c>
      <c r="F36" s="330" t="s">
        <v>1288</v>
      </c>
      <c r="G36" s="330" t="s">
        <v>1288</v>
      </c>
      <c r="H36" s="330" t="s">
        <v>1288</v>
      </c>
      <c r="I36" s="330" t="s">
        <v>1288</v>
      </c>
      <c r="J36" s="330" t="s">
        <v>1288</v>
      </c>
      <c r="K36" s="330" t="s">
        <v>1288</v>
      </c>
      <c r="L36" s="330" t="s">
        <v>1288</v>
      </c>
      <c r="M36" s="330" t="s">
        <v>1288</v>
      </c>
      <c r="N36" s="330" t="s">
        <v>1290</v>
      </c>
      <c r="O36" s="330" t="s">
        <v>1288</v>
      </c>
      <c r="P36" s="363" t="s">
        <v>1290</v>
      </c>
      <c r="Q36" s="466" t="s">
        <v>1291</v>
      </c>
    </row>
    <row r="37" spans="1:17" ht="12" customHeight="1" x14ac:dyDescent="0.2">
      <c r="A37" s="352">
        <v>33</v>
      </c>
      <c r="B37" s="342">
        <v>1325</v>
      </c>
      <c r="C37" s="423" t="s">
        <v>764</v>
      </c>
      <c r="D37" s="107" t="s">
        <v>1096</v>
      </c>
      <c r="E37" s="330" t="s">
        <v>1288</v>
      </c>
      <c r="F37" s="330" t="s">
        <v>1288</v>
      </c>
      <c r="G37" s="330" t="s">
        <v>1288</v>
      </c>
      <c r="H37" s="330" t="s">
        <v>1290</v>
      </c>
      <c r="I37" s="330" t="s">
        <v>1288</v>
      </c>
      <c r="J37" s="330" t="s">
        <v>1288</v>
      </c>
      <c r="K37" s="330" t="s">
        <v>1288</v>
      </c>
      <c r="L37" s="330" t="s">
        <v>1288</v>
      </c>
      <c r="M37" s="330" t="s">
        <v>1288</v>
      </c>
      <c r="N37" s="330" t="s">
        <v>1290</v>
      </c>
      <c r="O37" s="330" t="s">
        <v>1288</v>
      </c>
      <c r="P37" s="363" t="s">
        <v>1290</v>
      </c>
      <c r="Q37" s="466" t="s">
        <v>1291</v>
      </c>
    </row>
    <row r="38" spans="1:17" ht="12" customHeight="1" x14ac:dyDescent="0.2">
      <c r="A38" s="352">
        <v>34</v>
      </c>
      <c r="B38" s="342">
        <v>529</v>
      </c>
      <c r="C38" s="331" t="s">
        <v>407</v>
      </c>
      <c r="D38" s="116" t="s">
        <v>1096</v>
      </c>
      <c r="E38" s="330" t="s">
        <v>1288</v>
      </c>
      <c r="F38" s="330" t="s">
        <v>1288</v>
      </c>
      <c r="G38" s="330" t="s">
        <v>1288</v>
      </c>
      <c r="H38" s="330" t="s">
        <v>1290</v>
      </c>
      <c r="I38" s="330" t="s">
        <v>1288</v>
      </c>
      <c r="J38" s="330" t="s">
        <v>1288</v>
      </c>
      <c r="K38" s="330" t="s">
        <v>1288</v>
      </c>
      <c r="L38" s="330" t="s">
        <v>1288</v>
      </c>
      <c r="M38" s="330" t="s">
        <v>1288</v>
      </c>
      <c r="N38" s="330" t="s">
        <v>1290</v>
      </c>
      <c r="O38" s="330" t="s">
        <v>1288</v>
      </c>
      <c r="P38" s="363" t="s">
        <v>1290</v>
      </c>
      <c r="Q38" s="466" t="s">
        <v>1291</v>
      </c>
    </row>
    <row r="39" spans="1:17" ht="12" customHeight="1" x14ac:dyDescent="0.2">
      <c r="A39" s="352">
        <v>35</v>
      </c>
      <c r="B39" s="342">
        <v>1015</v>
      </c>
      <c r="C39" s="331" t="s">
        <v>448</v>
      </c>
      <c r="D39" s="116" t="s">
        <v>1096</v>
      </c>
      <c r="E39" s="330" t="s">
        <v>1288</v>
      </c>
      <c r="F39" s="330" t="s">
        <v>1288</v>
      </c>
      <c r="G39" s="330" t="s">
        <v>1288</v>
      </c>
      <c r="H39" s="330" t="s">
        <v>1290</v>
      </c>
      <c r="I39" s="330" t="s">
        <v>1288</v>
      </c>
      <c r="J39" s="330" t="s">
        <v>1288</v>
      </c>
      <c r="K39" s="330" t="s">
        <v>1288</v>
      </c>
      <c r="L39" s="330" t="s">
        <v>1288</v>
      </c>
      <c r="M39" s="330" t="s">
        <v>1288</v>
      </c>
      <c r="N39" s="330" t="s">
        <v>1290</v>
      </c>
      <c r="O39" s="330" t="s">
        <v>1288</v>
      </c>
      <c r="P39" s="363" t="s">
        <v>1290</v>
      </c>
      <c r="Q39" s="466" t="s">
        <v>1291</v>
      </c>
    </row>
    <row r="40" spans="1:17" ht="12" customHeight="1" x14ac:dyDescent="0.2">
      <c r="A40" s="352">
        <v>36</v>
      </c>
      <c r="B40" s="342">
        <v>413</v>
      </c>
      <c r="C40" s="331" t="s">
        <v>396</v>
      </c>
      <c r="D40" s="116" t="s">
        <v>1096</v>
      </c>
      <c r="E40" s="330" t="s">
        <v>1288</v>
      </c>
      <c r="F40" s="330" t="s">
        <v>1288</v>
      </c>
      <c r="G40" s="330" t="s">
        <v>1288</v>
      </c>
      <c r="H40" s="330" t="s">
        <v>1288</v>
      </c>
      <c r="I40" s="330" t="s">
        <v>1288</v>
      </c>
      <c r="J40" s="330" t="s">
        <v>1288</v>
      </c>
      <c r="K40" s="330" t="s">
        <v>1288</v>
      </c>
      <c r="L40" s="330" t="s">
        <v>1288</v>
      </c>
      <c r="M40" s="330" t="s">
        <v>1288</v>
      </c>
      <c r="N40" s="330" t="s">
        <v>1288</v>
      </c>
      <c r="O40" s="330" t="s">
        <v>1288</v>
      </c>
      <c r="P40" s="363" t="s">
        <v>1288</v>
      </c>
      <c r="Q40" s="466" t="s">
        <v>1289</v>
      </c>
    </row>
    <row r="41" spans="1:17" ht="12" customHeight="1" x14ac:dyDescent="0.2">
      <c r="A41" s="352">
        <v>37</v>
      </c>
      <c r="B41" s="342">
        <v>949</v>
      </c>
      <c r="C41" s="331" t="s">
        <v>445</v>
      </c>
      <c r="D41" s="116" t="s">
        <v>1096</v>
      </c>
      <c r="E41" s="330" t="s">
        <v>1288</v>
      </c>
      <c r="F41" s="330" t="s">
        <v>1288</v>
      </c>
      <c r="G41" s="330" t="s">
        <v>1288</v>
      </c>
      <c r="H41" s="330" t="s">
        <v>1288</v>
      </c>
      <c r="I41" s="330" t="s">
        <v>1288</v>
      </c>
      <c r="J41" s="330" t="s">
        <v>1288</v>
      </c>
      <c r="K41" s="330" t="s">
        <v>1288</v>
      </c>
      <c r="L41" s="330" t="s">
        <v>1288</v>
      </c>
      <c r="M41" s="330" t="s">
        <v>1288</v>
      </c>
      <c r="N41" s="330" t="s">
        <v>1288</v>
      </c>
      <c r="O41" s="330" t="s">
        <v>1288</v>
      </c>
      <c r="P41" s="363" t="s">
        <v>1288</v>
      </c>
      <c r="Q41" s="466" t="s">
        <v>1289</v>
      </c>
    </row>
    <row r="42" spans="1:17" ht="12" customHeight="1" x14ac:dyDescent="0.2">
      <c r="A42" s="352">
        <v>38</v>
      </c>
      <c r="B42" s="342">
        <v>161</v>
      </c>
      <c r="C42" s="331" t="s">
        <v>379</v>
      </c>
      <c r="D42" s="116" t="s">
        <v>1096</v>
      </c>
      <c r="E42" s="330" t="s">
        <v>1288</v>
      </c>
      <c r="F42" s="330" t="s">
        <v>1288</v>
      </c>
      <c r="G42" s="330" t="s">
        <v>1288</v>
      </c>
      <c r="H42" s="330" t="s">
        <v>1288</v>
      </c>
      <c r="I42" s="330" t="s">
        <v>1288</v>
      </c>
      <c r="J42" s="330" t="s">
        <v>1288</v>
      </c>
      <c r="K42" s="330" t="s">
        <v>1288</v>
      </c>
      <c r="L42" s="330" t="s">
        <v>1288</v>
      </c>
      <c r="M42" s="330" t="s">
        <v>1288</v>
      </c>
      <c r="N42" s="330" t="s">
        <v>1288</v>
      </c>
      <c r="O42" s="330" t="s">
        <v>1288</v>
      </c>
      <c r="P42" s="363" t="s">
        <v>1288</v>
      </c>
      <c r="Q42" s="466" t="s">
        <v>1289</v>
      </c>
    </row>
    <row r="43" spans="1:17" ht="12" customHeight="1" x14ac:dyDescent="0.2">
      <c r="A43" s="352">
        <v>39</v>
      </c>
      <c r="B43" s="342">
        <v>11</v>
      </c>
      <c r="C43" s="331" t="s">
        <v>362</v>
      </c>
      <c r="D43" s="116" t="s">
        <v>1100</v>
      </c>
      <c r="E43" s="330" t="s">
        <v>1288</v>
      </c>
      <c r="F43" s="330" t="s">
        <v>1290</v>
      </c>
      <c r="G43" s="330" t="s">
        <v>1288</v>
      </c>
      <c r="H43" s="330" t="s">
        <v>1290</v>
      </c>
      <c r="I43" s="330" t="s">
        <v>1288</v>
      </c>
      <c r="J43" s="330" t="s">
        <v>1288</v>
      </c>
      <c r="K43" s="330" t="s">
        <v>1288</v>
      </c>
      <c r="L43" s="330" t="s">
        <v>1288</v>
      </c>
      <c r="M43" s="330" t="s">
        <v>1290</v>
      </c>
      <c r="N43" s="330" t="s">
        <v>1290</v>
      </c>
      <c r="O43" s="330" t="s">
        <v>1288</v>
      </c>
      <c r="P43" s="363" t="s">
        <v>1290</v>
      </c>
      <c r="Q43" s="466" t="s">
        <v>1291</v>
      </c>
    </row>
    <row r="44" spans="1:17" ht="12" customHeight="1" x14ac:dyDescent="0.2">
      <c r="A44" s="352">
        <v>40</v>
      </c>
      <c r="B44" s="342">
        <v>1324</v>
      </c>
      <c r="C44" s="331" t="s">
        <v>769</v>
      </c>
      <c r="D44" s="116" t="s">
        <v>1098</v>
      </c>
      <c r="E44" s="330" t="s">
        <v>1288</v>
      </c>
      <c r="F44" s="330" t="s">
        <v>1288</v>
      </c>
      <c r="G44" s="330" t="s">
        <v>1290</v>
      </c>
      <c r="H44" s="330" t="s">
        <v>1288</v>
      </c>
      <c r="I44" s="330" t="s">
        <v>1288</v>
      </c>
      <c r="J44" s="330" t="s">
        <v>1288</v>
      </c>
      <c r="K44" s="330" t="s">
        <v>1288</v>
      </c>
      <c r="L44" s="330" t="s">
        <v>1288</v>
      </c>
      <c r="M44" s="330" t="s">
        <v>1288</v>
      </c>
      <c r="N44" s="330" t="s">
        <v>1288</v>
      </c>
      <c r="O44" s="330" t="s">
        <v>1288</v>
      </c>
      <c r="P44" s="363" t="s">
        <v>1290</v>
      </c>
      <c r="Q44" s="466" t="s">
        <v>1291</v>
      </c>
    </row>
    <row r="45" spans="1:17" ht="12" customHeight="1" x14ac:dyDescent="0.2">
      <c r="A45" s="352">
        <v>41</v>
      </c>
      <c r="B45" s="342">
        <v>1317</v>
      </c>
      <c r="C45" s="331" t="s">
        <v>762</v>
      </c>
      <c r="D45" s="116" t="s">
        <v>1098</v>
      </c>
      <c r="E45" s="330" t="s">
        <v>1288</v>
      </c>
      <c r="F45" s="330" t="s">
        <v>1290</v>
      </c>
      <c r="G45" s="330" t="s">
        <v>1290</v>
      </c>
      <c r="H45" s="330" t="s">
        <v>1288</v>
      </c>
      <c r="I45" s="330" t="s">
        <v>1288</v>
      </c>
      <c r="J45" s="330" t="s">
        <v>1288</v>
      </c>
      <c r="K45" s="330" t="s">
        <v>1288</v>
      </c>
      <c r="L45" s="330" t="s">
        <v>1288</v>
      </c>
      <c r="M45" s="330" t="s">
        <v>1288</v>
      </c>
      <c r="N45" s="330" t="s">
        <v>1290</v>
      </c>
      <c r="O45" s="330" t="s">
        <v>1288</v>
      </c>
      <c r="P45" s="363" t="s">
        <v>1290</v>
      </c>
      <c r="Q45" s="466" t="s">
        <v>1291</v>
      </c>
    </row>
    <row r="46" spans="1:17" ht="12" customHeight="1" x14ac:dyDescent="0.2">
      <c r="A46" s="352">
        <v>42</v>
      </c>
      <c r="B46" s="342">
        <v>1063</v>
      </c>
      <c r="C46" s="331" t="s">
        <v>753</v>
      </c>
      <c r="D46" s="116" t="s">
        <v>1098</v>
      </c>
      <c r="E46" s="330" t="s">
        <v>1288</v>
      </c>
      <c r="F46" s="330" t="s">
        <v>1288</v>
      </c>
      <c r="G46" s="330" t="s">
        <v>1288</v>
      </c>
      <c r="H46" s="330" t="s">
        <v>1290</v>
      </c>
      <c r="I46" s="330" t="s">
        <v>1288</v>
      </c>
      <c r="J46" s="330" t="s">
        <v>1288</v>
      </c>
      <c r="K46" s="330" t="s">
        <v>1288</v>
      </c>
      <c r="L46" s="330" t="s">
        <v>1288</v>
      </c>
      <c r="M46" s="330" t="s">
        <v>1288</v>
      </c>
      <c r="N46" s="330" t="s">
        <v>1290</v>
      </c>
      <c r="O46" s="330" t="s">
        <v>1288</v>
      </c>
      <c r="P46" s="363" t="s">
        <v>1290</v>
      </c>
      <c r="Q46" s="466" t="s">
        <v>1291</v>
      </c>
    </row>
    <row r="47" spans="1:17" ht="12" customHeight="1" x14ac:dyDescent="0.2">
      <c r="A47" s="352">
        <v>43</v>
      </c>
      <c r="B47" s="342">
        <v>1020</v>
      </c>
      <c r="C47" s="331" t="s">
        <v>449</v>
      </c>
      <c r="D47" s="116" t="s">
        <v>1098</v>
      </c>
      <c r="E47" s="330" t="s">
        <v>1288</v>
      </c>
      <c r="F47" s="330" t="s">
        <v>1288</v>
      </c>
      <c r="G47" s="330" t="s">
        <v>1290</v>
      </c>
      <c r="H47" s="330" t="s">
        <v>1288</v>
      </c>
      <c r="I47" s="330" t="s">
        <v>1288</v>
      </c>
      <c r="J47" s="330" t="s">
        <v>1288</v>
      </c>
      <c r="K47" s="330" t="s">
        <v>1288</v>
      </c>
      <c r="L47" s="330" t="s">
        <v>1290</v>
      </c>
      <c r="M47" s="330" t="s">
        <v>1290</v>
      </c>
      <c r="N47" s="330" t="s">
        <v>1290</v>
      </c>
      <c r="O47" s="330" t="s">
        <v>1288</v>
      </c>
      <c r="P47" s="363" t="s">
        <v>1290</v>
      </c>
      <c r="Q47" s="466" t="s">
        <v>1291</v>
      </c>
    </row>
    <row r="48" spans="1:17" ht="12" customHeight="1" x14ac:dyDescent="0.2">
      <c r="A48" s="352">
        <v>44</v>
      </c>
      <c r="B48" s="433">
        <v>651</v>
      </c>
      <c r="C48" s="423" t="s">
        <v>420</v>
      </c>
      <c r="D48" s="107" t="s">
        <v>1098</v>
      </c>
      <c r="E48" s="330" t="s">
        <v>1288</v>
      </c>
      <c r="F48" s="330" t="s">
        <v>1288</v>
      </c>
      <c r="G48" s="330" t="s">
        <v>1288</v>
      </c>
      <c r="H48" s="330" t="s">
        <v>1288</v>
      </c>
      <c r="I48" s="330" t="s">
        <v>1288</v>
      </c>
      <c r="J48" s="330" t="s">
        <v>1288</v>
      </c>
      <c r="K48" s="330" t="s">
        <v>1288</v>
      </c>
      <c r="L48" s="330" t="s">
        <v>1288</v>
      </c>
      <c r="M48" s="330" t="s">
        <v>1288</v>
      </c>
      <c r="N48" s="330" t="s">
        <v>1290</v>
      </c>
      <c r="O48" s="330" t="s">
        <v>1288</v>
      </c>
      <c r="P48" s="363" t="s">
        <v>1290</v>
      </c>
      <c r="Q48" s="466" t="s">
        <v>1291</v>
      </c>
    </row>
    <row r="49" spans="1:17" ht="12" customHeight="1" x14ac:dyDescent="0.2">
      <c r="A49" s="352">
        <v>45</v>
      </c>
      <c r="B49" s="342">
        <v>1313</v>
      </c>
      <c r="C49" s="331" t="s">
        <v>758</v>
      </c>
      <c r="D49" s="116" t="s">
        <v>1098</v>
      </c>
      <c r="E49" s="330" t="s">
        <v>1288</v>
      </c>
      <c r="F49" s="330" t="s">
        <v>1288</v>
      </c>
      <c r="G49" s="330" t="s">
        <v>1290</v>
      </c>
      <c r="H49" s="330" t="s">
        <v>1288</v>
      </c>
      <c r="I49" s="330" t="s">
        <v>1288</v>
      </c>
      <c r="J49" s="330" t="s">
        <v>1288</v>
      </c>
      <c r="K49" s="330" t="s">
        <v>1288</v>
      </c>
      <c r="L49" s="330" t="s">
        <v>1288</v>
      </c>
      <c r="M49" s="330" t="s">
        <v>1288</v>
      </c>
      <c r="N49" s="330" t="s">
        <v>1290</v>
      </c>
      <c r="O49" s="330" t="s">
        <v>1288</v>
      </c>
      <c r="P49" s="363" t="s">
        <v>1290</v>
      </c>
      <c r="Q49" s="466" t="s">
        <v>1291</v>
      </c>
    </row>
    <row r="50" spans="1:17" ht="12" customHeight="1" x14ac:dyDescent="0.2">
      <c r="A50" s="352">
        <v>46</v>
      </c>
      <c r="B50" s="368">
        <v>501</v>
      </c>
      <c r="C50" s="423" t="s">
        <v>405</v>
      </c>
      <c r="D50" s="107" t="s">
        <v>1098</v>
      </c>
      <c r="E50" s="330" t="s">
        <v>1288</v>
      </c>
      <c r="F50" s="330" t="s">
        <v>1288</v>
      </c>
      <c r="G50" s="330" t="s">
        <v>1288</v>
      </c>
      <c r="H50" s="330" t="s">
        <v>1288</v>
      </c>
      <c r="I50" s="330" t="s">
        <v>1288</v>
      </c>
      <c r="J50" s="330" t="s">
        <v>1288</v>
      </c>
      <c r="K50" s="330" t="s">
        <v>1288</v>
      </c>
      <c r="L50" s="330" t="s">
        <v>1288</v>
      </c>
      <c r="M50" s="330" t="s">
        <v>1288</v>
      </c>
      <c r="N50" s="330" t="s">
        <v>1288</v>
      </c>
      <c r="O50" s="330" t="s">
        <v>1288</v>
      </c>
      <c r="P50" s="363" t="s">
        <v>1288</v>
      </c>
      <c r="Q50" s="466" t="s">
        <v>1289</v>
      </c>
    </row>
    <row r="51" spans="1:17" ht="12" customHeight="1" x14ac:dyDescent="0.2">
      <c r="A51" s="352">
        <v>47</v>
      </c>
      <c r="B51" s="342">
        <v>71</v>
      </c>
      <c r="C51" s="331" t="s">
        <v>369</v>
      </c>
      <c r="D51" s="116" t="s">
        <v>1106</v>
      </c>
      <c r="E51" s="330" t="s">
        <v>1288</v>
      </c>
      <c r="F51" s="330" t="s">
        <v>1288</v>
      </c>
      <c r="G51" s="330" t="s">
        <v>1290</v>
      </c>
      <c r="H51" s="330" t="s">
        <v>1290</v>
      </c>
      <c r="I51" s="330" t="s">
        <v>1288</v>
      </c>
      <c r="J51" s="330" t="s">
        <v>1288</v>
      </c>
      <c r="K51" s="330" t="s">
        <v>1290</v>
      </c>
      <c r="L51" s="330" t="s">
        <v>1288</v>
      </c>
      <c r="M51" s="330" t="s">
        <v>1288</v>
      </c>
      <c r="N51" s="330" t="s">
        <v>1292</v>
      </c>
      <c r="O51" s="330" t="s">
        <v>1292</v>
      </c>
      <c r="P51" s="363" t="s">
        <v>1292</v>
      </c>
      <c r="Q51" s="466" t="s">
        <v>1293</v>
      </c>
    </row>
    <row r="52" spans="1:17" ht="12" customHeight="1" x14ac:dyDescent="0.2">
      <c r="A52" s="352">
        <v>48</v>
      </c>
      <c r="B52" s="342">
        <v>1323</v>
      </c>
      <c r="C52" s="331" t="s">
        <v>768</v>
      </c>
      <c r="D52" s="116" t="s">
        <v>1106</v>
      </c>
      <c r="E52" s="330" t="s">
        <v>1288</v>
      </c>
      <c r="F52" s="330" t="s">
        <v>1288</v>
      </c>
      <c r="G52" s="330" t="s">
        <v>1290</v>
      </c>
      <c r="H52" s="330" t="s">
        <v>1288</v>
      </c>
      <c r="I52" s="330" t="s">
        <v>1288</v>
      </c>
      <c r="J52" s="330" t="s">
        <v>1288</v>
      </c>
      <c r="K52" s="330" t="s">
        <v>1288</v>
      </c>
      <c r="L52" s="330" t="s">
        <v>1288</v>
      </c>
      <c r="M52" s="330" t="s">
        <v>1288</v>
      </c>
      <c r="N52" s="330" t="s">
        <v>1290</v>
      </c>
      <c r="O52" s="330" t="s">
        <v>1290</v>
      </c>
      <c r="P52" s="363" t="s">
        <v>1290</v>
      </c>
      <c r="Q52" s="466" t="s">
        <v>1291</v>
      </c>
    </row>
    <row r="53" spans="1:17" ht="12" customHeight="1" x14ac:dyDescent="0.2">
      <c r="A53" s="352">
        <v>49</v>
      </c>
      <c r="B53" s="342">
        <v>494</v>
      </c>
      <c r="C53" s="331" t="s">
        <v>404</v>
      </c>
      <c r="D53" s="116" t="s">
        <v>1106</v>
      </c>
      <c r="E53" s="330" t="s">
        <v>1288</v>
      </c>
      <c r="F53" s="330" t="s">
        <v>1288</v>
      </c>
      <c r="G53" s="330" t="s">
        <v>1290</v>
      </c>
      <c r="H53" s="330" t="s">
        <v>1288</v>
      </c>
      <c r="I53" s="330" t="s">
        <v>1288</v>
      </c>
      <c r="J53" s="330" t="s">
        <v>1288</v>
      </c>
      <c r="K53" s="330" t="s">
        <v>1290</v>
      </c>
      <c r="L53" s="330" t="s">
        <v>1288</v>
      </c>
      <c r="M53" s="330" t="s">
        <v>1288</v>
      </c>
      <c r="N53" s="330" t="s">
        <v>1290</v>
      </c>
      <c r="O53" s="330" t="s">
        <v>1290</v>
      </c>
      <c r="P53" s="363" t="s">
        <v>1290</v>
      </c>
      <c r="Q53" s="466" t="s">
        <v>1291</v>
      </c>
    </row>
    <row r="54" spans="1:17" ht="12" customHeight="1" x14ac:dyDescent="0.2">
      <c r="A54" s="352">
        <v>50</v>
      </c>
      <c r="B54" s="342">
        <v>664</v>
      </c>
      <c r="C54" s="331" t="s">
        <v>422</v>
      </c>
      <c r="D54" s="116" t="s">
        <v>1106</v>
      </c>
      <c r="E54" s="330" t="s">
        <v>1288</v>
      </c>
      <c r="F54" s="330" t="s">
        <v>1288</v>
      </c>
      <c r="G54" s="330" t="s">
        <v>1288</v>
      </c>
      <c r="H54" s="330" t="s">
        <v>1290</v>
      </c>
      <c r="I54" s="330" t="s">
        <v>1288</v>
      </c>
      <c r="J54" s="330" t="s">
        <v>1288</v>
      </c>
      <c r="K54" s="330" t="s">
        <v>1288</v>
      </c>
      <c r="L54" s="330" t="s">
        <v>1288</v>
      </c>
      <c r="M54" s="330" t="s">
        <v>1290</v>
      </c>
      <c r="N54" s="330" t="s">
        <v>1290</v>
      </c>
      <c r="O54" s="330" t="s">
        <v>1288</v>
      </c>
      <c r="P54" s="363" t="s">
        <v>1290</v>
      </c>
      <c r="Q54" s="466" t="s">
        <v>1291</v>
      </c>
    </row>
    <row r="55" spans="1:17" ht="12" customHeight="1" x14ac:dyDescent="0.2">
      <c r="A55" s="352">
        <v>51</v>
      </c>
      <c r="B55" s="342">
        <v>663</v>
      </c>
      <c r="C55" s="331" t="s">
        <v>421</v>
      </c>
      <c r="D55" s="116" t="s">
        <v>1106</v>
      </c>
      <c r="E55" s="330" t="s">
        <v>1288</v>
      </c>
      <c r="F55" s="330" t="s">
        <v>1288</v>
      </c>
      <c r="G55" s="330" t="s">
        <v>1288</v>
      </c>
      <c r="H55" s="330" t="s">
        <v>1288</v>
      </c>
      <c r="I55" s="330" t="s">
        <v>1288</v>
      </c>
      <c r="J55" s="330" t="s">
        <v>1288</v>
      </c>
      <c r="K55" s="330" t="s">
        <v>1288</v>
      </c>
      <c r="L55" s="330" t="s">
        <v>1288</v>
      </c>
      <c r="M55" s="330" t="s">
        <v>1288</v>
      </c>
      <c r="N55" s="330" t="s">
        <v>1290</v>
      </c>
      <c r="O55" s="330" t="s">
        <v>1288</v>
      </c>
      <c r="P55" s="363" t="s">
        <v>1290</v>
      </c>
      <c r="Q55" s="466" t="s">
        <v>1291</v>
      </c>
    </row>
    <row r="56" spans="1:17" ht="12" customHeight="1" x14ac:dyDescent="0.2">
      <c r="A56" s="352">
        <v>52</v>
      </c>
      <c r="B56" s="342">
        <v>195</v>
      </c>
      <c r="C56" s="423" t="s">
        <v>382</v>
      </c>
      <c r="D56" s="107" t="s">
        <v>1106</v>
      </c>
      <c r="E56" s="330" t="s">
        <v>1288</v>
      </c>
      <c r="F56" s="330" t="s">
        <v>1288</v>
      </c>
      <c r="G56" s="330" t="s">
        <v>1288</v>
      </c>
      <c r="H56" s="330" t="s">
        <v>1290</v>
      </c>
      <c r="I56" s="330" t="s">
        <v>1288</v>
      </c>
      <c r="J56" s="330" t="s">
        <v>1288</v>
      </c>
      <c r="K56" s="330" t="s">
        <v>1288</v>
      </c>
      <c r="L56" s="330" t="s">
        <v>1288</v>
      </c>
      <c r="M56" s="330" t="s">
        <v>1290</v>
      </c>
      <c r="N56" s="330" t="s">
        <v>1290</v>
      </c>
      <c r="O56" s="330" t="s">
        <v>1290</v>
      </c>
      <c r="P56" s="363" t="s">
        <v>1290</v>
      </c>
      <c r="Q56" s="466" t="s">
        <v>1291</v>
      </c>
    </row>
    <row r="57" spans="1:17" ht="12" customHeight="1" x14ac:dyDescent="0.2">
      <c r="A57" s="352">
        <v>53</v>
      </c>
      <c r="B57" s="342">
        <v>908</v>
      </c>
      <c r="C57" s="331" t="s">
        <v>442</v>
      </c>
      <c r="D57" s="116" t="s">
        <v>1106</v>
      </c>
      <c r="E57" s="330" t="s">
        <v>1288</v>
      </c>
      <c r="F57" s="330" t="s">
        <v>1288</v>
      </c>
      <c r="G57" s="330" t="s">
        <v>1288</v>
      </c>
      <c r="H57" s="330" t="s">
        <v>1288</v>
      </c>
      <c r="I57" s="330" t="s">
        <v>1288</v>
      </c>
      <c r="J57" s="330" t="s">
        <v>1288</v>
      </c>
      <c r="K57" s="330" t="s">
        <v>1288</v>
      </c>
      <c r="L57" s="330" t="s">
        <v>1288</v>
      </c>
      <c r="M57" s="330" t="s">
        <v>1288</v>
      </c>
      <c r="N57" s="330" t="s">
        <v>1290</v>
      </c>
      <c r="O57" s="330" t="s">
        <v>1288</v>
      </c>
      <c r="P57" s="363" t="s">
        <v>1290</v>
      </c>
      <c r="Q57" s="466" t="s">
        <v>1291</v>
      </c>
    </row>
    <row r="58" spans="1:17" ht="12" customHeight="1" x14ac:dyDescent="0.2">
      <c r="A58" s="353">
        <v>54</v>
      </c>
      <c r="B58" s="343">
        <v>162</v>
      </c>
      <c r="C58" s="355" t="s">
        <v>380</v>
      </c>
      <c r="D58" s="117" t="s">
        <v>1106</v>
      </c>
      <c r="E58" s="465" t="s">
        <v>1288</v>
      </c>
      <c r="F58" s="465" t="s">
        <v>1288</v>
      </c>
      <c r="G58" s="465" t="s">
        <v>1288</v>
      </c>
      <c r="H58" s="465" t="s">
        <v>1288</v>
      </c>
      <c r="I58" s="465" t="s">
        <v>1288</v>
      </c>
      <c r="J58" s="465" t="s">
        <v>1288</v>
      </c>
      <c r="K58" s="465" t="s">
        <v>1288</v>
      </c>
      <c r="L58" s="465" t="s">
        <v>1288</v>
      </c>
      <c r="M58" s="465" t="s">
        <v>1288</v>
      </c>
      <c r="N58" s="465" t="s">
        <v>1290</v>
      </c>
      <c r="O58" s="465" t="s">
        <v>1288</v>
      </c>
      <c r="P58" s="364" t="s">
        <v>1290</v>
      </c>
      <c r="Q58" s="469" t="s">
        <v>1291</v>
      </c>
    </row>
    <row r="59" spans="1:17" s="254" customFormat="1" ht="24.75" customHeight="1" x14ac:dyDescent="0.2">
      <c r="A59" s="457" t="s">
        <v>901</v>
      </c>
      <c r="B59" s="50" t="s">
        <v>355</v>
      </c>
      <c r="C59" s="332" t="s">
        <v>331</v>
      </c>
      <c r="D59" s="338" t="s">
        <v>1094</v>
      </c>
      <c r="E59" s="458" t="s">
        <v>905</v>
      </c>
      <c r="F59" s="459" t="s">
        <v>854</v>
      </c>
      <c r="G59" s="459" t="s">
        <v>855</v>
      </c>
      <c r="H59" s="460" t="s">
        <v>857</v>
      </c>
      <c r="I59" s="459" t="s">
        <v>858</v>
      </c>
      <c r="J59" s="459" t="s">
        <v>859</v>
      </c>
      <c r="K59" s="459" t="s">
        <v>860</v>
      </c>
      <c r="L59" s="471" t="s">
        <v>861</v>
      </c>
      <c r="M59" s="459" t="s">
        <v>866</v>
      </c>
      <c r="N59" s="459" t="s">
        <v>868</v>
      </c>
      <c r="O59" s="459" t="s">
        <v>873</v>
      </c>
      <c r="P59" s="50" t="s">
        <v>1286</v>
      </c>
      <c r="Q59" s="337" t="s">
        <v>1287</v>
      </c>
    </row>
    <row r="60" spans="1:17" ht="11.85" customHeight="1" x14ac:dyDescent="0.2">
      <c r="A60" s="352">
        <v>55</v>
      </c>
      <c r="B60" s="342">
        <v>895</v>
      </c>
      <c r="C60" s="331" t="s">
        <v>440</v>
      </c>
      <c r="D60" s="116" t="s">
        <v>1106</v>
      </c>
      <c r="E60" s="330" t="s">
        <v>1288</v>
      </c>
      <c r="F60" s="330" t="s">
        <v>1290</v>
      </c>
      <c r="G60" s="330" t="s">
        <v>1288</v>
      </c>
      <c r="H60" s="330" t="s">
        <v>1290</v>
      </c>
      <c r="I60" s="330" t="s">
        <v>1288</v>
      </c>
      <c r="J60" s="330" t="s">
        <v>1288</v>
      </c>
      <c r="K60" s="330" t="s">
        <v>1288</v>
      </c>
      <c r="L60" s="330" t="s">
        <v>1288</v>
      </c>
      <c r="M60" s="330" t="s">
        <v>1288</v>
      </c>
      <c r="N60" s="330" t="s">
        <v>1290</v>
      </c>
      <c r="O60" s="330" t="s">
        <v>1288</v>
      </c>
      <c r="P60" s="368" t="s">
        <v>1290</v>
      </c>
      <c r="Q60" s="466" t="s">
        <v>1291</v>
      </c>
    </row>
    <row r="61" spans="1:17" ht="11.85" customHeight="1" x14ac:dyDescent="0.2">
      <c r="A61" s="352">
        <v>56</v>
      </c>
      <c r="B61" s="342">
        <v>129</v>
      </c>
      <c r="C61" s="331" t="s">
        <v>376</v>
      </c>
      <c r="D61" s="116" t="s">
        <v>1106</v>
      </c>
      <c r="E61" s="330" t="s">
        <v>1288</v>
      </c>
      <c r="F61" s="330" t="s">
        <v>1288</v>
      </c>
      <c r="G61" s="330" t="s">
        <v>1290</v>
      </c>
      <c r="H61" s="330" t="s">
        <v>1290</v>
      </c>
      <c r="I61" s="330" t="s">
        <v>1288</v>
      </c>
      <c r="J61" s="330" t="s">
        <v>1288</v>
      </c>
      <c r="K61" s="330" t="s">
        <v>1288</v>
      </c>
      <c r="L61" s="330" t="s">
        <v>1288</v>
      </c>
      <c r="M61" s="330" t="s">
        <v>1290</v>
      </c>
      <c r="N61" s="330" t="s">
        <v>1290</v>
      </c>
      <c r="O61" s="330" t="s">
        <v>1288</v>
      </c>
      <c r="P61" s="363" t="s">
        <v>1290</v>
      </c>
      <c r="Q61" s="466" t="s">
        <v>1291</v>
      </c>
    </row>
    <row r="62" spans="1:17" ht="11.85" customHeight="1" x14ac:dyDescent="0.2">
      <c r="A62" s="352">
        <v>57</v>
      </c>
      <c r="B62" s="342">
        <v>28</v>
      </c>
      <c r="C62" s="331" t="s">
        <v>365</v>
      </c>
      <c r="D62" s="116" t="s">
        <v>1106</v>
      </c>
      <c r="E62" s="330" t="s">
        <v>1288</v>
      </c>
      <c r="F62" s="330" t="s">
        <v>1290</v>
      </c>
      <c r="G62" s="330" t="s">
        <v>1288</v>
      </c>
      <c r="H62" s="330" t="s">
        <v>1288</v>
      </c>
      <c r="I62" s="330" t="s">
        <v>1288</v>
      </c>
      <c r="J62" s="330" t="s">
        <v>1288</v>
      </c>
      <c r="K62" s="330" t="s">
        <v>1288</v>
      </c>
      <c r="L62" s="330" t="s">
        <v>1290</v>
      </c>
      <c r="M62" s="330" t="s">
        <v>1288</v>
      </c>
      <c r="N62" s="330" t="s">
        <v>1290</v>
      </c>
      <c r="O62" s="330" t="s">
        <v>1288</v>
      </c>
      <c r="P62" s="363" t="s">
        <v>1290</v>
      </c>
      <c r="Q62" s="466" t="s">
        <v>1291</v>
      </c>
    </row>
    <row r="63" spans="1:17" ht="11.85" customHeight="1" x14ac:dyDescent="0.2">
      <c r="A63" s="352">
        <v>58</v>
      </c>
      <c r="B63" s="342">
        <v>1205</v>
      </c>
      <c r="C63" s="331" t="s">
        <v>756</v>
      </c>
      <c r="D63" s="116" t="s">
        <v>1106</v>
      </c>
      <c r="E63" s="330" t="s">
        <v>1288</v>
      </c>
      <c r="F63" s="330" t="s">
        <v>1290</v>
      </c>
      <c r="G63" s="330" t="s">
        <v>1288</v>
      </c>
      <c r="H63" s="330" t="s">
        <v>1288</v>
      </c>
      <c r="I63" s="330" t="s">
        <v>1288</v>
      </c>
      <c r="J63" s="330" t="s">
        <v>1288</v>
      </c>
      <c r="K63" s="330" t="s">
        <v>1288</v>
      </c>
      <c r="L63" s="330" t="s">
        <v>1288</v>
      </c>
      <c r="M63" s="330" t="s">
        <v>1288</v>
      </c>
      <c r="N63" s="330" t="s">
        <v>1288</v>
      </c>
      <c r="O63" s="330" t="s">
        <v>1288</v>
      </c>
      <c r="P63" s="363" t="s">
        <v>1288</v>
      </c>
      <c r="Q63" s="466" t="s">
        <v>1289</v>
      </c>
    </row>
    <row r="64" spans="1:17" ht="11.85" customHeight="1" x14ac:dyDescent="0.2">
      <c r="A64" s="352">
        <v>59</v>
      </c>
      <c r="B64" s="342">
        <v>164</v>
      </c>
      <c r="C64" s="331" t="s">
        <v>381</v>
      </c>
      <c r="D64" s="116" t="s">
        <v>359</v>
      </c>
      <c r="E64" s="330" t="s">
        <v>1288</v>
      </c>
      <c r="F64" s="330" t="s">
        <v>1290</v>
      </c>
      <c r="G64" s="330" t="s">
        <v>1288</v>
      </c>
      <c r="H64" s="330" t="s">
        <v>1292</v>
      </c>
      <c r="I64" s="330" t="s">
        <v>1288</v>
      </c>
      <c r="J64" s="330" t="s">
        <v>1288</v>
      </c>
      <c r="K64" s="330" t="s">
        <v>1288</v>
      </c>
      <c r="L64" s="330" t="s">
        <v>1290</v>
      </c>
      <c r="M64" s="330" t="s">
        <v>1288</v>
      </c>
      <c r="N64" s="330" t="s">
        <v>1292</v>
      </c>
      <c r="O64" s="330" t="s">
        <v>1288</v>
      </c>
      <c r="P64" s="363" t="s">
        <v>1292</v>
      </c>
      <c r="Q64" s="466" t="s">
        <v>1293</v>
      </c>
    </row>
    <row r="65" spans="1:17" ht="11.85" customHeight="1" x14ac:dyDescent="0.2">
      <c r="A65" s="352">
        <v>60</v>
      </c>
      <c r="B65" s="342">
        <v>61</v>
      </c>
      <c r="C65" s="423" t="s">
        <v>368</v>
      </c>
      <c r="D65" s="107" t="s">
        <v>359</v>
      </c>
      <c r="E65" s="330" t="s">
        <v>1288</v>
      </c>
      <c r="F65" s="330" t="s">
        <v>1290</v>
      </c>
      <c r="G65" s="330" t="s">
        <v>1288</v>
      </c>
      <c r="H65" s="330" t="s">
        <v>1290</v>
      </c>
      <c r="I65" s="330" t="s">
        <v>1288</v>
      </c>
      <c r="J65" s="330" t="s">
        <v>1288</v>
      </c>
      <c r="K65" s="330" t="s">
        <v>1288</v>
      </c>
      <c r="L65" s="330" t="s">
        <v>1288</v>
      </c>
      <c r="M65" s="330" t="s">
        <v>1290</v>
      </c>
      <c r="N65" s="330" t="s">
        <v>1292</v>
      </c>
      <c r="O65" s="330" t="s">
        <v>1290</v>
      </c>
      <c r="P65" s="363" t="s">
        <v>1292</v>
      </c>
      <c r="Q65" s="466" t="s">
        <v>1293</v>
      </c>
    </row>
    <row r="66" spans="1:17" ht="11.85" customHeight="1" x14ac:dyDescent="0.2">
      <c r="A66" s="352">
        <v>61</v>
      </c>
      <c r="B66" s="342">
        <v>504</v>
      </c>
      <c r="C66" s="331" t="s">
        <v>406</v>
      </c>
      <c r="D66" s="116" t="s">
        <v>359</v>
      </c>
      <c r="E66" s="330" t="s">
        <v>1288</v>
      </c>
      <c r="F66" s="330" t="s">
        <v>1290</v>
      </c>
      <c r="G66" s="330" t="s">
        <v>1290</v>
      </c>
      <c r="H66" s="330" t="s">
        <v>1288</v>
      </c>
      <c r="I66" s="330" t="s">
        <v>1288</v>
      </c>
      <c r="J66" s="330" t="s">
        <v>1288</v>
      </c>
      <c r="K66" s="330" t="s">
        <v>1288</v>
      </c>
      <c r="L66" s="330" t="s">
        <v>1288</v>
      </c>
      <c r="M66" s="330" t="s">
        <v>1290</v>
      </c>
      <c r="N66" s="330" t="s">
        <v>1290</v>
      </c>
      <c r="O66" s="330" t="s">
        <v>1288</v>
      </c>
      <c r="P66" s="363" t="s">
        <v>1290</v>
      </c>
      <c r="Q66" s="466" t="s">
        <v>1291</v>
      </c>
    </row>
    <row r="67" spans="1:17" ht="11.85" customHeight="1" x14ac:dyDescent="0.2">
      <c r="A67" s="352">
        <v>62</v>
      </c>
      <c r="B67" s="342">
        <v>472</v>
      </c>
      <c r="C67" s="331" t="s">
        <v>403</v>
      </c>
      <c r="D67" s="116" t="s">
        <v>359</v>
      </c>
      <c r="E67" s="330" t="s">
        <v>1288</v>
      </c>
      <c r="F67" s="330" t="s">
        <v>1290</v>
      </c>
      <c r="G67" s="330" t="s">
        <v>1288</v>
      </c>
      <c r="H67" s="330" t="s">
        <v>1288</v>
      </c>
      <c r="I67" s="330" t="s">
        <v>1288</v>
      </c>
      <c r="J67" s="330" t="s">
        <v>1288</v>
      </c>
      <c r="K67" s="330" t="s">
        <v>1288</v>
      </c>
      <c r="L67" s="330" t="s">
        <v>1288</v>
      </c>
      <c r="M67" s="330" t="s">
        <v>1288</v>
      </c>
      <c r="N67" s="330" t="s">
        <v>1290</v>
      </c>
      <c r="O67" s="330" t="s">
        <v>1288</v>
      </c>
      <c r="P67" s="363" t="s">
        <v>1290</v>
      </c>
      <c r="Q67" s="466" t="s">
        <v>1291</v>
      </c>
    </row>
    <row r="68" spans="1:17" ht="11.85" customHeight="1" x14ac:dyDescent="0.2">
      <c r="A68" s="352">
        <v>63</v>
      </c>
      <c r="B68" s="342">
        <v>449</v>
      </c>
      <c r="C68" s="331" t="s">
        <v>400</v>
      </c>
      <c r="D68" s="116" t="s">
        <v>359</v>
      </c>
      <c r="E68" s="330" t="s">
        <v>1288</v>
      </c>
      <c r="F68" s="330" t="s">
        <v>1288</v>
      </c>
      <c r="G68" s="330" t="s">
        <v>1288</v>
      </c>
      <c r="H68" s="330" t="s">
        <v>1288</v>
      </c>
      <c r="I68" s="330" t="s">
        <v>1288</v>
      </c>
      <c r="J68" s="330" t="s">
        <v>1288</v>
      </c>
      <c r="K68" s="330" t="s">
        <v>1288</v>
      </c>
      <c r="L68" s="330" t="s">
        <v>1288</v>
      </c>
      <c r="M68" s="330" t="s">
        <v>1288</v>
      </c>
      <c r="N68" s="330" t="s">
        <v>1290</v>
      </c>
      <c r="O68" s="330" t="s">
        <v>1288</v>
      </c>
      <c r="P68" s="363" t="s">
        <v>1290</v>
      </c>
      <c r="Q68" s="466" t="s">
        <v>1291</v>
      </c>
    </row>
    <row r="69" spans="1:17" ht="11.85" customHeight="1" x14ac:dyDescent="0.2">
      <c r="A69" s="352">
        <v>64</v>
      </c>
      <c r="B69" s="342">
        <v>453</v>
      </c>
      <c r="C69" s="331" t="s">
        <v>401</v>
      </c>
      <c r="D69" s="116" t="s">
        <v>359</v>
      </c>
      <c r="E69" s="330" t="s">
        <v>1288</v>
      </c>
      <c r="F69" s="330" t="s">
        <v>1288</v>
      </c>
      <c r="G69" s="330" t="s">
        <v>1288</v>
      </c>
      <c r="H69" s="330" t="s">
        <v>1288</v>
      </c>
      <c r="I69" s="330" t="s">
        <v>1288</v>
      </c>
      <c r="J69" s="330" t="s">
        <v>1288</v>
      </c>
      <c r="K69" s="330" t="s">
        <v>1288</v>
      </c>
      <c r="L69" s="330" t="s">
        <v>1288</v>
      </c>
      <c r="M69" s="330" t="s">
        <v>1288</v>
      </c>
      <c r="N69" s="330" t="s">
        <v>1290</v>
      </c>
      <c r="O69" s="330" t="s">
        <v>1288</v>
      </c>
      <c r="P69" s="363" t="s">
        <v>1290</v>
      </c>
      <c r="Q69" s="466" t="s">
        <v>1291</v>
      </c>
    </row>
    <row r="70" spans="1:17" ht="11.85" customHeight="1" x14ac:dyDescent="0.2">
      <c r="A70" s="352">
        <v>65</v>
      </c>
      <c r="B70" s="342">
        <v>395</v>
      </c>
      <c r="C70" s="423" t="s">
        <v>395</v>
      </c>
      <c r="D70" s="107" t="s">
        <v>359</v>
      </c>
      <c r="E70" s="330" t="s">
        <v>1288</v>
      </c>
      <c r="F70" s="330" t="s">
        <v>1288</v>
      </c>
      <c r="G70" s="330" t="s">
        <v>1288</v>
      </c>
      <c r="H70" s="330" t="s">
        <v>1288</v>
      </c>
      <c r="I70" s="330" t="s">
        <v>1288</v>
      </c>
      <c r="J70" s="330" t="s">
        <v>1288</v>
      </c>
      <c r="K70" s="330" t="s">
        <v>1288</v>
      </c>
      <c r="L70" s="330" t="s">
        <v>1288</v>
      </c>
      <c r="M70" s="330" t="s">
        <v>1288</v>
      </c>
      <c r="N70" s="330" t="s">
        <v>1290</v>
      </c>
      <c r="O70" s="330" t="s">
        <v>1288</v>
      </c>
      <c r="P70" s="363" t="s">
        <v>1290</v>
      </c>
      <c r="Q70" s="466" t="s">
        <v>1291</v>
      </c>
    </row>
    <row r="71" spans="1:17" ht="11.85" customHeight="1" x14ac:dyDescent="0.2">
      <c r="A71" s="352">
        <v>66</v>
      </c>
      <c r="B71" s="342">
        <v>334</v>
      </c>
      <c r="C71" s="331" t="s">
        <v>392</v>
      </c>
      <c r="D71" s="116" t="s">
        <v>359</v>
      </c>
      <c r="E71" s="330" t="s">
        <v>1288</v>
      </c>
      <c r="F71" s="330" t="s">
        <v>1288</v>
      </c>
      <c r="G71" s="330" t="s">
        <v>1288</v>
      </c>
      <c r="H71" s="330" t="s">
        <v>1290</v>
      </c>
      <c r="I71" s="330" t="s">
        <v>1288</v>
      </c>
      <c r="J71" s="330" t="s">
        <v>1288</v>
      </c>
      <c r="K71" s="330" t="s">
        <v>1288</v>
      </c>
      <c r="L71" s="330" t="s">
        <v>1288</v>
      </c>
      <c r="M71" s="330" t="s">
        <v>1288</v>
      </c>
      <c r="N71" s="330" t="s">
        <v>1290</v>
      </c>
      <c r="O71" s="330" t="s">
        <v>1288</v>
      </c>
      <c r="P71" s="363" t="s">
        <v>1290</v>
      </c>
      <c r="Q71" s="466" t="s">
        <v>1291</v>
      </c>
    </row>
    <row r="72" spans="1:17" ht="11.85" customHeight="1" x14ac:dyDescent="0.2">
      <c r="A72" s="352">
        <v>67</v>
      </c>
      <c r="B72" s="342">
        <v>333</v>
      </c>
      <c r="C72" s="331" t="s">
        <v>391</v>
      </c>
      <c r="D72" s="116" t="s">
        <v>359</v>
      </c>
      <c r="E72" s="330" t="s">
        <v>1288</v>
      </c>
      <c r="F72" s="330" t="s">
        <v>1288</v>
      </c>
      <c r="G72" s="330" t="s">
        <v>1288</v>
      </c>
      <c r="H72" s="330" t="s">
        <v>1288</v>
      </c>
      <c r="I72" s="330" t="s">
        <v>1288</v>
      </c>
      <c r="J72" s="330" t="s">
        <v>1288</v>
      </c>
      <c r="K72" s="330" t="s">
        <v>1288</v>
      </c>
      <c r="L72" s="330" t="s">
        <v>1288</v>
      </c>
      <c r="M72" s="330" t="s">
        <v>1288</v>
      </c>
      <c r="N72" s="330" t="s">
        <v>1290</v>
      </c>
      <c r="O72" s="330" t="s">
        <v>1288</v>
      </c>
      <c r="P72" s="363" t="s">
        <v>1290</v>
      </c>
      <c r="Q72" s="466" t="s">
        <v>1291</v>
      </c>
    </row>
    <row r="73" spans="1:17" ht="11.85" customHeight="1" x14ac:dyDescent="0.2">
      <c r="A73" s="352">
        <v>68</v>
      </c>
      <c r="B73" s="342">
        <v>289</v>
      </c>
      <c r="C73" s="331" t="s">
        <v>388</v>
      </c>
      <c r="D73" s="116" t="s">
        <v>359</v>
      </c>
      <c r="E73" s="330" t="s">
        <v>1288</v>
      </c>
      <c r="F73" s="330" t="s">
        <v>1290</v>
      </c>
      <c r="G73" s="330" t="s">
        <v>1288</v>
      </c>
      <c r="H73" s="330" t="s">
        <v>1290</v>
      </c>
      <c r="I73" s="330" t="s">
        <v>1288</v>
      </c>
      <c r="J73" s="330" t="s">
        <v>1288</v>
      </c>
      <c r="K73" s="330" t="s">
        <v>1288</v>
      </c>
      <c r="L73" s="330" t="s">
        <v>1288</v>
      </c>
      <c r="M73" s="330" t="s">
        <v>1288</v>
      </c>
      <c r="N73" s="330" t="s">
        <v>1290</v>
      </c>
      <c r="O73" s="330" t="s">
        <v>1288</v>
      </c>
      <c r="P73" s="363" t="s">
        <v>1290</v>
      </c>
      <c r="Q73" s="466" t="s">
        <v>1291</v>
      </c>
    </row>
    <row r="74" spans="1:17" ht="11.85" customHeight="1" x14ac:dyDescent="0.2">
      <c r="A74" s="352">
        <v>69</v>
      </c>
      <c r="B74" s="342">
        <v>219</v>
      </c>
      <c r="C74" s="331" t="s">
        <v>384</v>
      </c>
      <c r="D74" s="116" t="s">
        <v>359</v>
      </c>
      <c r="E74" s="330" t="s">
        <v>1288</v>
      </c>
      <c r="F74" s="330" t="s">
        <v>1288</v>
      </c>
      <c r="G74" s="330" t="s">
        <v>1288</v>
      </c>
      <c r="H74" s="330" t="s">
        <v>1290</v>
      </c>
      <c r="I74" s="330" t="s">
        <v>1288</v>
      </c>
      <c r="J74" s="330" t="s">
        <v>1288</v>
      </c>
      <c r="K74" s="330" t="s">
        <v>1288</v>
      </c>
      <c r="L74" s="330" t="s">
        <v>1288</v>
      </c>
      <c r="M74" s="330" t="s">
        <v>1290</v>
      </c>
      <c r="N74" s="330" t="s">
        <v>1290</v>
      </c>
      <c r="O74" s="330" t="s">
        <v>1288</v>
      </c>
      <c r="P74" s="363" t="s">
        <v>1290</v>
      </c>
      <c r="Q74" s="466" t="s">
        <v>1291</v>
      </c>
    </row>
    <row r="75" spans="1:17" ht="11.85" customHeight="1" x14ac:dyDescent="0.2">
      <c r="A75" s="352">
        <v>70</v>
      </c>
      <c r="B75" s="342">
        <v>203</v>
      </c>
      <c r="C75" s="423" t="s">
        <v>383</v>
      </c>
      <c r="D75" s="107" t="s">
        <v>359</v>
      </c>
      <c r="E75" s="330" t="s">
        <v>1288</v>
      </c>
      <c r="F75" s="330" t="s">
        <v>1290</v>
      </c>
      <c r="G75" s="330" t="s">
        <v>1290</v>
      </c>
      <c r="H75" s="330" t="s">
        <v>1288</v>
      </c>
      <c r="I75" s="330" t="s">
        <v>1288</v>
      </c>
      <c r="J75" s="330" t="s">
        <v>1288</v>
      </c>
      <c r="K75" s="330" t="s">
        <v>1288</v>
      </c>
      <c r="L75" s="330" t="s">
        <v>1290</v>
      </c>
      <c r="M75" s="330" t="s">
        <v>1288</v>
      </c>
      <c r="N75" s="330" t="s">
        <v>1290</v>
      </c>
      <c r="O75" s="330" t="s">
        <v>1288</v>
      </c>
      <c r="P75" s="363" t="s">
        <v>1290</v>
      </c>
      <c r="Q75" s="466" t="s">
        <v>1291</v>
      </c>
    </row>
    <row r="76" spans="1:17" ht="11.85" customHeight="1" x14ac:dyDescent="0.2">
      <c r="A76" s="352">
        <v>71</v>
      </c>
      <c r="B76" s="342">
        <v>156</v>
      </c>
      <c r="C76" s="331" t="s">
        <v>378</v>
      </c>
      <c r="D76" s="116" t="s">
        <v>359</v>
      </c>
      <c r="E76" s="330" t="s">
        <v>1288</v>
      </c>
      <c r="F76" s="330" t="s">
        <v>1288</v>
      </c>
      <c r="G76" s="330" t="s">
        <v>1288</v>
      </c>
      <c r="H76" s="330" t="s">
        <v>1288</v>
      </c>
      <c r="I76" s="330" t="s">
        <v>1288</v>
      </c>
      <c r="J76" s="330" t="s">
        <v>1288</v>
      </c>
      <c r="K76" s="330" t="s">
        <v>1288</v>
      </c>
      <c r="L76" s="330" t="s">
        <v>1288</v>
      </c>
      <c r="M76" s="330" t="s">
        <v>1288</v>
      </c>
      <c r="N76" s="330" t="s">
        <v>1290</v>
      </c>
      <c r="O76" s="330" t="s">
        <v>1288</v>
      </c>
      <c r="P76" s="363" t="s">
        <v>1290</v>
      </c>
      <c r="Q76" s="466" t="s">
        <v>1291</v>
      </c>
    </row>
    <row r="77" spans="1:17" ht="11.85" customHeight="1" x14ac:dyDescent="0.2">
      <c r="A77" s="352">
        <v>72</v>
      </c>
      <c r="B77" s="342">
        <v>152</v>
      </c>
      <c r="C77" s="331" t="s">
        <v>377</v>
      </c>
      <c r="D77" s="116" t="s">
        <v>359</v>
      </c>
      <c r="E77" s="330" t="s">
        <v>1288</v>
      </c>
      <c r="F77" s="330" t="s">
        <v>1288</v>
      </c>
      <c r="G77" s="330" t="s">
        <v>1288</v>
      </c>
      <c r="H77" s="330" t="s">
        <v>1288</v>
      </c>
      <c r="I77" s="330" t="s">
        <v>1288</v>
      </c>
      <c r="J77" s="330" t="s">
        <v>1288</v>
      </c>
      <c r="K77" s="330" t="s">
        <v>1288</v>
      </c>
      <c r="L77" s="330" t="s">
        <v>1288</v>
      </c>
      <c r="M77" s="330" t="s">
        <v>1288</v>
      </c>
      <c r="N77" s="330" t="s">
        <v>1290</v>
      </c>
      <c r="O77" s="330" t="s">
        <v>1288</v>
      </c>
      <c r="P77" s="363" t="s">
        <v>1290</v>
      </c>
      <c r="Q77" s="466" t="s">
        <v>1291</v>
      </c>
    </row>
    <row r="78" spans="1:17" ht="11.85" customHeight="1" x14ac:dyDescent="0.2">
      <c r="A78" s="352">
        <v>73</v>
      </c>
      <c r="B78" s="342">
        <v>121</v>
      </c>
      <c r="C78" s="423" t="s">
        <v>375</v>
      </c>
      <c r="D78" s="107" t="s">
        <v>359</v>
      </c>
      <c r="E78" s="330" t="s">
        <v>1288</v>
      </c>
      <c r="F78" s="330" t="s">
        <v>1288</v>
      </c>
      <c r="G78" s="330" t="s">
        <v>1290</v>
      </c>
      <c r="H78" s="330" t="s">
        <v>1288</v>
      </c>
      <c r="I78" s="330" t="s">
        <v>1288</v>
      </c>
      <c r="J78" s="330" t="s">
        <v>1288</v>
      </c>
      <c r="K78" s="330" t="s">
        <v>1288</v>
      </c>
      <c r="L78" s="330" t="s">
        <v>1288</v>
      </c>
      <c r="M78" s="330" t="s">
        <v>1288</v>
      </c>
      <c r="N78" s="330" t="s">
        <v>1290</v>
      </c>
      <c r="O78" s="330" t="s">
        <v>1288</v>
      </c>
      <c r="P78" s="363" t="s">
        <v>1290</v>
      </c>
      <c r="Q78" s="466" t="s">
        <v>1291</v>
      </c>
    </row>
    <row r="79" spans="1:17" ht="11.85" customHeight="1" x14ac:dyDescent="0.2">
      <c r="A79" s="352">
        <v>74</v>
      </c>
      <c r="B79" s="342">
        <v>1075</v>
      </c>
      <c r="C79" s="331" t="s">
        <v>755</v>
      </c>
      <c r="D79" s="116" t="s">
        <v>359</v>
      </c>
      <c r="E79" s="330" t="s">
        <v>1288</v>
      </c>
      <c r="F79" s="330" t="s">
        <v>1288</v>
      </c>
      <c r="G79" s="330" t="s">
        <v>1288</v>
      </c>
      <c r="H79" s="330" t="s">
        <v>1288</v>
      </c>
      <c r="I79" s="330" t="s">
        <v>1288</v>
      </c>
      <c r="J79" s="330" t="s">
        <v>1288</v>
      </c>
      <c r="K79" s="330" t="s">
        <v>1288</v>
      </c>
      <c r="L79" s="330" t="s">
        <v>1290</v>
      </c>
      <c r="M79" s="330" t="s">
        <v>1288</v>
      </c>
      <c r="N79" s="330" t="s">
        <v>1290</v>
      </c>
      <c r="O79" s="330" t="s">
        <v>1288</v>
      </c>
      <c r="P79" s="363" t="s">
        <v>1290</v>
      </c>
      <c r="Q79" s="466" t="s">
        <v>1291</v>
      </c>
    </row>
    <row r="80" spans="1:17" ht="11.85" customHeight="1" x14ac:dyDescent="0.2">
      <c r="A80" s="352">
        <v>75</v>
      </c>
      <c r="B80" s="342">
        <v>103</v>
      </c>
      <c r="C80" s="423" t="s">
        <v>374</v>
      </c>
      <c r="D80" s="107" t="s">
        <v>359</v>
      </c>
      <c r="E80" s="330" t="s">
        <v>1288</v>
      </c>
      <c r="F80" s="330" t="s">
        <v>1288</v>
      </c>
      <c r="G80" s="330" t="s">
        <v>1290</v>
      </c>
      <c r="H80" s="330" t="s">
        <v>1288</v>
      </c>
      <c r="I80" s="330" t="s">
        <v>1288</v>
      </c>
      <c r="J80" s="330" t="s">
        <v>1288</v>
      </c>
      <c r="K80" s="330" t="s">
        <v>1288</v>
      </c>
      <c r="L80" s="330" t="s">
        <v>1288</v>
      </c>
      <c r="M80" s="330" t="s">
        <v>1290</v>
      </c>
      <c r="N80" s="330" t="s">
        <v>1288</v>
      </c>
      <c r="O80" s="330" t="s">
        <v>1288</v>
      </c>
      <c r="P80" s="363" t="s">
        <v>1290</v>
      </c>
      <c r="Q80" s="466" t="s">
        <v>1291</v>
      </c>
    </row>
    <row r="81" spans="1:17" ht="11.85" customHeight="1" x14ac:dyDescent="0.2">
      <c r="A81" s="352">
        <v>76</v>
      </c>
      <c r="B81" s="342">
        <v>91</v>
      </c>
      <c r="C81" s="331" t="s">
        <v>373</v>
      </c>
      <c r="D81" s="116" t="s">
        <v>359</v>
      </c>
      <c r="E81" s="330" t="s">
        <v>1288</v>
      </c>
      <c r="F81" s="330" t="s">
        <v>1288</v>
      </c>
      <c r="G81" s="330" t="s">
        <v>1290</v>
      </c>
      <c r="H81" s="330" t="s">
        <v>1288</v>
      </c>
      <c r="I81" s="330" t="s">
        <v>1288</v>
      </c>
      <c r="J81" s="330" t="s">
        <v>1288</v>
      </c>
      <c r="K81" s="330" t="s">
        <v>1288</v>
      </c>
      <c r="L81" s="330" t="s">
        <v>1288</v>
      </c>
      <c r="M81" s="330" t="s">
        <v>1288</v>
      </c>
      <c r="N81" s="330" t="s">
        <v>1288</v>
      </c>
      <c r="O81" s="330" t="s">
        <v>1288</v>
      </c>
      <c r="P81" s="363" t="s">
        <v>1290</v>
      </c>
      <c r="Q81" s="466" t="s">
        <v>1291</v>
      </c>
    </row>
    <row r="82" spans="1:17" ht="11.85" customHeight="1" x14ac:dyDescent="0.2">
      <c r="A82" s="352">
        <v>77</v>
      </c>
      <c r="B82" s="342">
        <v>82</v>
      </c>
      <c r="C82" s="331" t="s">
        <v>372</v>
      </c>
      <c r="D82" s="116" t="s">
        <v>359</v>
      </c>
      <c r="E82" s="330" t="s">
        <v>1288</v>
      </c>
      <c r="F82" s="330" t="s">
        <v>1288</v>
      </c>
      <c r="G82" s="330" t="s">
        <v>1290</v>
      </c>
      <c r="H82" s="330" t="s">
        <v>1288</v>
      </c>
      <c r="I82" s="330" t="s">
        <v>1288</v>
      </c>
      <c r="J82" s="330" t="s">
        <v>1288</v>
      </c>
      <c r="K82" s="330" t="s">
        <v>1288</v>
      </c>
      <c r="L82" s="330" t="s">
        <v>1288</v>
      </c>
      <c r="M82" s="330" t="s">
        <v>1288</v>
      </c>
      <c r="N82" s="330" t="s">
        <v>1288</v>
      </c>
      <c r="O82" s="330" t="s">
        <v>1288</v>
      </c>
      <c r="P82" s="363" t="s">
        <v>1290</v>
      </c>
      <c r="Q82" s="466" t="s">
        <v>1291</v>
      </c>
    </row>
    <row r="83" spans="1:17" ht="11.85" customHeight="1" x14ac:dyDescent="0.2">
      <c r="A83" s="352">
        <v>78</v>
      </c>
      <c r="B83" s="342">
        <v>77</v>
      </c>
      <c r="C83" s="331" t="s">
        <v>371</v>
      </c>
      <c r="D83" s="116" t="s">
        <v>359</v>
      </c>
      <c r="E83" s="330" t="s">
        <v>1288</v>
      </c>
      <c r="F83" s="330" t="s">
        <v>1288</v>
      </c>
      <c r="G83" s="330" t="s">
        <v>1288</v>
      </c>
      <c r="H83" s="330" t="s">
        <v>1288</v>
      </c>
      <c r="I83" s="330" t="s">
        <v>1288</v>
      </c>
      <c r="J83" s="330" t="s">
        <v>1288</v>
      </c>
      <c r="K83" s="330" t="s">
        <v>1288</v>
      </c>
      <c r="L83" s="330" t="s">
        <v>1288</v>
      </c>
      <c r="M83" s="330" t="s">
        <v>1288</v>
      </c>
      <c r="N83" s="330" t="s">
        <v>1290</v>
      </c>
      <c r="O83" s="330" t="s">
        <v>1288</v>
      </c>
      <c r="P83" s="363" t="s">
        <v>1290</v>
      </c>
      <c r="Q83" s="466" t="s">
        <v>1291</v>
      </c>
    </row>
    <row r="84" spans="1:17" ht="11.85" customHeight="1" x14ac:dyDescent="0.2">
      <c r="A84" s="352">
        <v>79</v>
      </c>
      <c r="B84" s="342">
        <v>72</v>
      </c>
      <c r="C84" s="331" t="s">
        <v>370</v>
      </c>
      <c r="D84" s="116" t="s">
        <v>359</v>
      </c>
      <c r="E84" s="330" t="s">
        <v>1288</v>
      </c>
      <c r="F84" s="330" t="s">
        <v>1288</v>
      </c>
      <c r="G84" s="330" t="s">
        <v>1290</v>
      </c>
      <c r="H84" s="330" t="s">
        <v>1288</v>
      </c>
      <c r="I84" s="330" t="s">
        <v>1288</v>
      </c>
      <c r="J84" s="330" t="s">
        <v>1288</v>
      </c>
      <c r="K84" s="330" t="s">
        <v>1288</v>
      </c>
      <c r="L84" s="330" t="s">
        <v>1288</v>
      </c>
      <c r="M84" s="330" t="s">
        <v>1288</v>
      </c>
      <c r="N84" s="330" t="s">
        <v>1290</v>
      </c>
      <c r="O84" s="330" t="s">
        <v>1288</v>
      </c>
      <c r="P84" s="363" t="s">
        <v>1290</v>
      </c>
      <c r="Q84" s="466" t="s">
        <v>1291</v>
      </c>
    </row>
    <row r="85" spans="1:17" ht="11.85" customHeight="1" x14ac:dyDescent="0.2">
      <c r="A85" s="352">
        <v>80</v>
      </c>
      <c r="B85" s="342">
        <v>1314</v>
      </c>
      <c r="C85" s="331" t="s">
        <v>759</v>
      </c>
      <c r="D85" s="116" t="s">
        <v>359</v>
      </c>
      <c r="E85" s="330" t="s">
        <v>1288</v>
      </c>
      <c r="F85" s="330" t="s">
        <v>1288</v>
      </c>
      <c r="G85" s="330" t="s">
        <v>1290</v>
      </c>
      <c r="H85" s="330" t="s">
        <v>1288</v>
      </c>
      <c r="I85" s="330" t="s">
        <v>1288</v>
      </c>
      <c r="J85" s="330" t="s">
        <v>1288</v>
      </c>
      <c r="K85" s="330" t="s">
        <v>1288</v>
      </c>
      <c r="L85" s="330" t="s">
        <v>1288</v>
      </c>
      <c r="M85" s="330" t="s">
        <v>1288</v>
      </c>
      <c r="N85" s="330" t="s">
        <v>1288</v>
      </c>
      <c r="O85" s="330" t="s">
        <v>1288</v>
      </c>
      <c r="P85" s="363" t="s">
        <v>1290</v>
      </c>
      <c r="Q85" s="466" t="s">
        <v>1291</v>
      </c>
    </row>
    <row r="86" spans="1:17" ht="11.85" customHeight="1" x14ac:dyDescent="0.2">
      <c r="A86" s="352">
        <v>81</v>
      </c>
      <c r="B86" s="342">
        <v>665</v>
      </c>
      <c r="C86" s="331" t="s">
        <v>423</v>
      </c>
      <c r="D86" s="116" t="s">
        <v>359</v>
      </c>
      <c r="E86" s="330" t="s">
        <v>1288</v>
      </c>
      <c r="F86" s="330" t="s">
        <v>1288</v>
      </c>
      <c r="G86" s="330" t="s">
        <v>1290</v>
      </c>
      <c r="H86" s="330" t="s">
        <v>1288</v>
      </c>
      <c r="I86" s="330" t="s">
        <v>1288</v>
      </c>
      <c r="J86" s="330" t="s">
        <v>1288</v>
      </c>
      <c r="K86" s="330" t="s">
        <v>1288</v>
      </c>
      <c r="L86" s="330" t="s">
        <v>1288</v>
      </c>
      <c r="M86" s="330" t="s">
        <v>1290</v>
      </c>
      <c r="N86" s="330" t="s">
        <v>1290</v>
      </c>
      <c r="O86" s="330" t="s">
        <v>1288</v>
      </c>
      <c r="P86" s="363" t="s">
        <v>1290</v>
      </c>
      <c r="Q86" s="466" t="s">
        <v>1291</v>
      </c>
    </row>
    <row r="87" spans="1:17" ht="11.85" customHeight="1" x14ac:dyDescent="0.2">
      <c r="A87" s="352">
        <v>82</v>
      </c>
      <c r="B87" s="342">
        <v>17</v>
      </c>
      <c r="C87" s="424" t="s">
        <v>364</v>
      </c>
      <c r="D87" s="209" t="s">
        <v>359</v>
      </c>
      <c r="E87" s="330" t="s">
        <v>1288</v>
      </c>
      <c r="F87" s="330" t="s">
        <v>1290</v>
      </c>
      <c r="G87" s="330" t="s">
        <v>1288</v>
      </c>
      <c r="H87" s="330" t="s">
        <v>1290</v>
      </c>
      <c r="I87" s="330" t="s">
        <v>1288</v>
      </c>
      <c r="J87" s="330" t="s">
        <v>1288</v>
      </c>
      <c r="K87" s="330" t="s">
        <v>1288</v>
      </c>
      <c r="L87" s="330" t="s">
        <v>1288</v>
      </c>
      <c r="M87" s="330" t="s">
        <v>1288</v>
      </c>
      <c r="N87" s="330" t="s">
        <v>1290</v>
      </c>
      <c r="O87" s="330" t="s">
        <v>1288</v>
      </c>
      <c r="P87" s="363" t="s">
        <v>1290</v>
      </c>
      <c r="Q87" s="466" t="s">
        <v>1291</v>
      </c>
    </row>
    <row r="88" spans="1:17" ht="11.85" customHeight="1" x14ac:dyDescent="0.2">
      <c r="A88" s="352">
        <v>83</v>
      </c>
      <c r="B88" s="342">
        <v>6</v>
      </c>
      <c r="C88" s="331" t="s">
        <v>361</v>
      </c>
      <c r="D88" s="116" t="s">
        <v>359</v>
      </c>
      <c r="E88" s="330" t="s">
        <v>1288</v>
      </c>
      <c r="F88" s="330" t="s">
        <v>1288</v>
      </c>
      <c r="G88" s="330" t="s">
        <v>1290</v>
      </c>
      <c r="H88" s="330" t="s">
        <v>1288</v>
      </c>
      <c r="I88" s="330" t="s">
        <v>1288</v>
      </c>
      <c r="J88" s="330" t="s">
        <v>1288</v>
      </c>
      <c r="K88" s="330" t="s">
        <v>1288</v>
      </c>
      <c r="L88" s="330" t="s">
        <v>1288</v>
      </c>
      <c r="M88" s="330" t="s">
        <v>1288</v>
      </c>
      <c r="N88" s="330" t="s">
        <v>1288</v>
      </c>
      <c r="O88" s="330" t="s">
        <v>1288</v>
      </c>
      <c r="P88" s="363" t="s">
        <v>1290</v>
      </c>
      <c r="Q88" s="466" t="s">
        <v>1291</v>
      </c>
    </row>
    <row r="89" spans="1:17" ht="11.85" customHeight="1" x14ac:dyDescent="0.2">
      <c r="A89" s="352">
        <v>84</v>
      </c>
      <c r="B89" s="342">
        <v>271</v>
      </c>
      <c r="C89" s="331" t="s">
        <v>387</v>
      </c>
      <c r="D89" s="116" t="s">
        <v>359</v>
      </c>
      <c r="E89" s="330" t="s">
        <v>1288</v>
      </c>
      <c r="F89" s="330" t="s">
        <v>1288</v>
      </c>
      <c r="G89" s="330" t="s">
        <v>1288</v>
      </c>
      <c r="H89" s="330" t="s">
        <v>1288</v>
      </c>
      <c r="I89" s="330" t="s">
        <v>1288</v>
      </c>
      <c r="J89" s="330" t="s">
        <v>1288</v>
      </c>
      <c r="K89" s="330" t="s">
        <v>1288</v>
      </c>
      <c r="L89" s="330" t="s">
        <v>1288</v>
      </c>
      <c r="M89" s="330" t="s">
        <v>1288</v>
      </c>
      <c r="N89" s="330" t="s">
        <v>1288</v>
      </c>
      <c r="O89" s="330" t="s">
        <v>1288</v>
      </c>
      <c r="P89" s="363" t="s">
        <v>1288</v>
      </c>
      <c r="Q89" s="466" t="s">
        <v>1289</v>
      </c>
    </row>
    <row r="90" spans="1:17" ht="11.85" customHeight="1" x14ac:dyDescent="0.2">
      <c r="A90" s="352">
        <v>85</v>
      </c>
      <c r="B90" s="342">
        <v>1065</v>
      </c>
      <c r="C90" s="331" t="s">
        <v>754</v>
      </c>
      <c r="D90" s="116" t="s">
        <v>359</v>
      </c>
      <c r="E90" s="330" t="s">
        <v>1288</v>
      </c>
      <c r="F90" s="330" t="s">
        <v>1288</v>
      </c>
      <c r="G90" s="330" t="s">
        <v>1290</v>
      </c>
      <c r="H90" s="330" t="s">
        <v>1288</v>
      </c>
      <c r="I90" s="330" t="s">
        <v>1288</v>
      </c>
      <c r="J90" s="330" t="s">
        <v>1288</v>
      </c>
      <c r="K90" s="330" t="s">
        <v>1288</v>
      </c>
      <c r="L90" s="330" t="s">
        <v>1288</v>
      </c>
      <c r="M90" s="330" t="s">
        <v>1288</v>
      </c>
      <c r="N90" s="330" t="s">
        <v>1288</v>
      </c>
      <c r="O90" s="330" t="s">
        <v>1288</v>
      </c>
      <c r="P90" s="363" t="s">
        <v>1288</v>
      </c>
      <c r="Q90" s="466" t="s">
        <v>1289</v>
      </c>
    </row>
    <row r="91" spans="1:17" ht="11.85" customHeight="1" x14ac:dyDescent="0.2">
      <c r="A91" s="352">
        <v>86</v>
      </c>
      <c r="B91" s="342">
        <v>321</v>
      </c>
      <c r="C91" s="331" t="s">
        <v>390</v>
      </c>
      <c r="D91" s="116" t="s">
        <v>1102</v>
      </c>
      <c r="E91" s="330" t="s">
        <v>1288</v>
      </c>
      <c r="F91" s="330" t="s">
        <v>1288</v>
      </c>
      <c r="G91" s="330" t="s">
        <v>1290</v>
      </c>
      <c r="H91" s="330" t="s">
        <v>1288</v>
      </c>
      <c r="I91" s="330" t="s">
        <v>1288</v>
      </c>
      <c r="J91" s="330" t="s">
        <v>1288</v>
      </c>
      <c r="K91" s="330" t="s">
        <v>1294</v>
      </c>
      <c r="L91" s="330" t="s">
        <v>1288</v>
      </c>
      <c r="M91" s="330" t="s">
        <v>1290</v>
      </c>
      <c r="N91" s="330" t="s">
        <v>1288</v>
      </c>
      <c r="O91" s="330" t="s">
        <v>1288</v>
      </c>
      <c r="P91" s="363" t="s">
        <v>1294</v>
      </c>
      <c r="Q91" s="466" t="s">
        <v>1295</v>
      </c>
    </row>
    <row r="92" spans="1:17" ht="11.85" customHeight="1" x14ac:dyDescent="0.2">
      <c r="A92" s="352">
        <v>87</v>
      </c>
      <c r="B92" s="342">
        <v>884</v>
      </c>
      <c r="C92" s="331" t="s">
        <v>438</v>
      </c>
      <c r="D92" s="116" t="s">
        <v>1102</v>
      </c>
      <c r="E92" s="330" t="s">
        <v>1288</v>
      </c>
      <c r="F92" s="330" t="s">
        <v>1288</v>
      </c>
      <c r="G92" s="330" t="s">
        <v>1290</v>
      </c>
      <c r="H92" s="330" t="s">
        <v>1288</v>
      </c>
      <c r="I92" s="330" t="s">
        <v>1288</v>
      </c>
      <c r="J92" s="330" t="s">
        <v>1288</v>
      </c>
      <c r="K92" s="330" t="s">
        <v>1288</v>
      </c>
      <c r="L92" s="330" t="s">
        <v>1288</v>
      </c>
      <c r="M92" s="330" t="s">
        <v>1288</v>
      </c>
      <c r="N92" s="330" t="s">
        <v>1290</v>
      </c>
      <c r="O92" s="330" t="s">
        <v>1288</v>
      </c>
      <c r="P92" s="363" t="s">
        <v>1290</v>
      </c>
      <c r="Q92" s="466" t="s">
        <v>1291</v>
      </c>
    </row>
    <row r="93" spans="1:17" ht="11.85" customHeight="1" x14ac:dyDescent="0.2">
      <c r="A93" s="352">
        <v>88</v>
      </c>
      <c r="B93" s="342">
        <v>692</v>
      </c>
      <c r="C93" s="331" t="s">
        <v>427</v>
      </c>
      <c r="D93" s="116" t="s">
        <v>1102</v>
      </c>
      <c r="E93" s="330" t="s">
        <v>1288</v>
      </c>
      <c r="F93" s="330" t="s">
        <v>1288</v>
      </c>
      <c r="G93" s="330" t="s">
        <v>1290</v>
      </c>
      <c r="H93" s="330" t="s">
        <v>1288</v>
      </c>
      <c r="I93" s="330" t="s">
        <v>1288</v>
      </c>
      <c r="J93" s="330" t="s">
        <v>1288</v>
      </c>
      <c r="K93" s="330" t="s">
        <v>1288</v>
      </c>
      <c r="L93" s="330" t="s">
        <v>1288</v>
      </c>
      <c r="M93" s="330" t="s">
        <v>1288</v>
      </c>
      <c r="N93" s="330" t="s">
        <v>1290</v>
      </c>
      <c r="O93" s="330" t="s">
        <v>1288</v>
      </c>
      <c r="P93" s="363" t="s">
        <v>1290</v>
      </c>
      <c r="Q93" s="466" t="s">
        <v>1291</v>
      </c>
    </row>
    <row r="94" spans="1:17" ht="11.85" customHeight="1" x14ac:dyDescent="0.2">
      <c r="A94" s="352">
        <v>89</v>
      </c>
      <c r="B94" s="342">
        <v>584</v>
      </c>
      <c r="C94" s="331" t="s">
        <v>360</v>
      </c>
      <c r="D94" s="116" t="s">
        <v>1102</v>
      </c>
      <c r="E94" s="330" t="s">
        <v>1288</v>
      </c>
      <c r="F94" s="330" t="s">
        <v>1288</v>
      </c>
      <c r="G94" s="330" t="s">
        <v>1290</v>
      </c>
      <c r="H94" s="330" t="s">
        <v>1288</v>
      </c>
      <c r="I94" s="330" t="s">
        <v>1288</v>
      </c>
      <c r="J94" s="330" t="s">
        <v>1288</v>
      </c>
      <c r="K94" s="330" t="s">
        <v>1288</v>
      </c>
      <c r="L94" s="330" t="s">
        <v>1290</v>
      </c>
      <c r="M94" s="330" t="s">
        <v>1288</v>
      </c>
      <c r="N94" s="330" t="s">
        <v>1290</v>
      </c>
      <c r="O94" s="330" t="s">
        <v>1288</v>
      </c>
      <c r="P94" s="363" t="s">
        <v>1290</v>
      </c>
      <c r="Q94" s="466" t="s">
        <v>1291</v>
      </c>
    </row>
    <row r="95" spans="1:17" ht="11.85" customHeight="1" x14ac:dyDescent="0.2">
      <c r="A95" s="352">
        <v>90</v>
      </c>
      <c r="B95" s="342">
        <v>683</v>
      </c>
      <c r="C95" s="331" t="s">
        <v>426</v>
      </c>
      <c r="D95" s="116" t="s">
        <v>1102</v>
      </c>
      <c r="E95" s="330" t="s">
        <v>1288</v>
      </c>
      <c r="F95" s="330" t="s">
        <v>1288</v>
      </c>
      <c r="G95" s="330" t="s">
        <v>1288</v>
      </c>
      <c r="H95" s="330" t="s">
        <v>1288</v>
      </c>
      <c r="I95" s="330" t="s">
        <v>1288</v>
      </c>
      <c r="J95" s="330" t="s">
        <v>1288</v>
      </c>
      <c r="K95" s="330" t="s">
        <v>1288</v>
      </c>
      <c r="L95" s="330" t="s">
        <v>1290</v>
      </c>
      <c r="M95" s="330" t="s">
        <v>1288</v>
      </c>
      <c r="N95" s="330" t="s">
        <v>1288</v>
      </c>
      <c r="O95" s="330" t="s">
        <v>1288</v>
      </c>
      <c r="P95" s="363" t="s">
        <v>1290</v>
      </c>
      <c r="Q95" s="466" t="s">
        <v>1291</v>
      </c>
    </row>
    <row r="96" spans="1:17" ht="11.85" customHeight="1" x14ac:dyDescent="0.2">
      <c r="A96" s="352">
        <v>91</v>
      </c>
      <c r="B96" s="342">
        <v>232</v>
      </c>
      <c r="C96" s="331" t="s">
        <v>385</v>
      </c>
      <c r="D96" s="116" t="s">
        <v>1102</v>
      </c>
      <c r="E96" s="330" t="s">
        <v>1288</v>
      </c>
      <c r="F96" s="330" t="s">
        <v>1288</v>
      </c>
      <c r="G96" s="330" t="s">
        <v>1290</v>
      </c>
      <c r="H96" s="330" t="s">
        <v>1288</v>
      </c>
      <c r="I96" s="330" t="s">
        <v>1288</v>
      </c>
      <c r="J96" s="330" t="s">
        <v>1288</v>
      </c>
      <c r="K96" s="330" t="s">
        <v>1288</v>
      </c>
      <c r="L96" s="330" t="s">
        <v>1288</v>
      </c>
      <c r="M96" s="330" t="s">
        <v>1288</v>
      </c>
      <c r="N96" s="330" t="s">
        <v>1288</v>
      </c>
      <c r="O96" s="330" t="s">
        <v>1288</v>
      </c>
      <c r="P96" s="363" t="s">
        <v>1290</v>
      </c>
      <c r="Q96" s="466" t="s">
        <v>1291</v>
      </c>
    </row>
    <row r="97" spans="1:17" ht="11.85" customHeight="1" x14ac:dyDescent="0.2">
      <c r="A97" s="352">
        <v>92</v>
      </c>
      <c r="B97" s="342">
        <v>767</v>
      </c>
      <c r="C97" s="331" t="s">
        <v>433</v>
      </c>
      <c r="D97" s="116" t="s">
        <v>1102</v>
      </c>
      <c r="E97" s="330" t="s">
        <v>1288</v>
      </c>
      <c r="F97" s="330" t="s">
        <v>1288</v>
      </c>
      <c r="G97" s="330" t="s">
        <v>1290</v>
      </c>
      <c r="H97" s="330" t="s">
        <v>1290</v>
      </c>
      <c r="I97" s="330" t="s">
        <v>1288</v>
      </c>
      <c r="J97" s="330" t="s">
        <v>1288</v>
      </c>
      <c r="K97" s="330" t="s">
        <v>1288</v>
      </c>
      <c r="L97" s="330" t="s">
        <v>1288</v>
      </c>
      <c r="M97" s="330" t="s">
        <v>1288</v>
      </c>
      <c r="N97" s="330" t="s">
        <v>1290</v>
      </c>
      <c r="O97" s="330" t="s">
        <v>1288</v>
      </c>
      <c r="P97" s="363" t="s">
        <v>1290</v>
      </c>
      <c r="Q97" s="466" t="s">
        <v>1291</v>
      </c>
    </row>
    <row r="98" spans="1:17" ht="11.85" customHeight="1" x14ac:dyDescent="0.2">
      <c r="A98" s="352">
        <v>93</v>
      </c>
      <c r="B98" s="433">
        <v>589</v>
      </c>
      <c r="C98" s="423" t="s">
        <v>412</v>
      </c>
      <c r="D98" s="107" t="s">
        <v>1102</v>
      </c>
      <c r="E98" s="330" t="s">
        <v>1288</v>
      </c>
      <c r="F98" s="330" t="s">
        <v>1290</v>
      </c>
      <c r="G98" s="330" t="s">
        <v>1288</v>
      </c>
      <c r="H98" s="330" t="s">
        <v>1288</v>
      </c>
      <c r="I98" s="330" t="s">
        <v>1288</v>
      </c>
      <c r="J98" s="330" t="s">
        <v>1288</v>
      </c>
      <c r="K98" s="330" t="s">
        <v>1288</v>
      </c>
      <c r="L98" s="330" t="s">
        <v>1288</v>
      </c>
      <c r="M98" s="330" t="s">
        <v>1288</v>
      </c>
      <c r="N98" s="330" t="s">
        <v>1290</v>
      </c>
      <c r="O98" s="330" t="s">
        <v>1288</v>
      </c>
      <c r="P98" s="363" t="s">
        <v>1290</v>
      </c>
      <c r="Q98" s="466" t="s">
        <v>1291</v>
      </c>
    </row>
    <row r="99" spans="1:17" ht="11.85" customHeight="1" x14ac:dyDescent="0.2">
      <c r="A99" s="352">
        <v>94</v>
      </c>
      <c r="B99" s="342">
        <v>680</v>
      </c>
      <c r="C99" s="331" t="s">
        <v>425</v>
      </c>
      <c r="D99" s="116" t="s">
        <v>1102</v>
      </c>
      <c r="E99" s="330" t="s">
        <v>1288</v>
      </c>
      <c r="F99" s="330" t="s">
        <v>1288</v>
      </c>
      <c r="G99" s="330" t="s">
        <v>1288</v>
      </c>
      <c r="H99" s="330" t="s">
        <v>1288</v>
      </c>
      <c r="I99" s="330" t="s">
        <v>1288</v>
      </c>
      <c r="J99" s="330" t="s">
        <v>1288</v>
      </c>
      <c r="K99" s="330" t="s">
        <v>1288</v>
      </c>
      <c r="L99" s="330" t="s">
        <v>1288</v>
      </c>
      <c r="M99" s="330" t="s">
        <v>1288</v>
      </c>
      <c r="N99" s="330" t="s">
        <v>1290</v>
      </c>
      <c r="O99" s="330" t="s">
        <v>1288</v>
      </c>
      <c r="P99" s="363" t="s">
        <v>1290</v>
      </c>
      <c r="Q99" s="466" t="s">
        <v>1291</v>
      </c>
    </row>
    <row r="100" spans="1:17" ht="11.85" customHeight="1" x14ac:dyDescent="0.2">
      <c r="A100" s="352">
        <v>95</v>
      </c>
      <c r="B100" s="342">
        <v>581</v>
      </c>
      <c r="C100" s="331" t="s">
        <v>410</v>
      </c>
      <c r="D100" s="116" t="s">
        <v>1102</v>
      </c>
      <c r="E100" s="330" t="s">
        <v>1288</v>
      </c>
      <c r="F100" s="330" t="s">
        <v>1290</v>
      </c>
      <c r="G100" s="330" t="s">
        <v>1290</v>
      </c>
      <c r="H100" s="330" t="s">
        <v>1290</v>
      </c>
      <c r="I100" s="330" t="s">
        <v>1288</v>
      </c>
      <c r="J100" s="330" t="s">
        <v>1288</v>
      </c>
      <c r="K100" s="330" t="s">
        <v>1288</v>
      </c>
      <c r="L100" s="330" t="s">
        <v>1288</v>
      </c>
      <c r="M100" s="330" t="s">
        <v>1288</v>
      </c>
      <c r="N100" s="330" t="s">
        <v>1290</v>
      </c>
      <c r="O100" s="330" t="s">
        <v>1288</v>
      </c>
      <c r="P100" s="363" t="s">
        <v>1290</v>
      </c>
      <c r="Q100" s="466" t="s">
        <v>1291</v>
      </c>
    </row>
    <row r="101" spans="1:17" ht="11.85" customHeight="1" x14ac:dyDescent="0.2">
      <c r="A101" s="352">
        <v>96</v>
      </c>
      <c r="B101" s="342">
        <v>568</v>
      </c>
      <c r="C101" s="331" t="s">
        <v>770</v>
      </c>
      <c r="D101" s="116" t="s">
        <v>1102</v>
      </c>
      <c r="E101" s="330" t="s">
        <v>1288</v>
      </c>
      <c r="F101" s="330" t="s">
        <v>1288</v>
      </c>
      <c r="G101" s="330" t="s">
        <v>1290</v>
      </c>
      <c r="H101" s="330" t="s">
        <v>1288</v>
      </c>
      <c r="I101" s="330" t="s">
        <v>1288</v>
      </c>
      <c r="J101" s="330" t="s">
        <v>1288</v>
      </c>
      <c r="K101" s="330" t="s">
        <v>1288</v>
      </c>
      <c r="L101" s="330" t="s">
        <v>1288</v>
      </c>
      <c r="M101" s="330" t="s">
        <v>1288</v>
      </c>
      <c r="N101" s="330" t="s">
        <v>1290</v>
      </c>
      <c r="O101" s="330" t="s">
        <v>1288</v>
      </c>
      <c r="P101" s="363" t="s">
        <v>1290</v>
      </c>
      <c r="Q101" s="466" t="s">
        <v>1291</v>
      </c>
    </row>
    <row r="102" spans="1:17" ht="11.85" customHeight="1" x14ac:dyDescent="0.2">
      <c r="A102" s="352">
        <v>97</v>
      </c>
      <c r="B102" s="342">
        <v>673</v>
      </c>
      <c r="C102" s="331" t="s">
        <v>424</v>
      </c>
      <c r="D102" s="116" t="s">
        <v>1102</v>
      </c>
      <c r="E102" s="330" t="s">
        <v>1288</v>
      </c>
      <c r="F102" s="330" t="s">
        <v>1288</v>
      </c>
      <c r="G102" s="330" t="s">
        <v>1290</v>
      </c>
      <c r="H102" s="330" t="s">
        <v>1288</v>
      </c>
      <c r="I102" s="330" t="s">
        <v>1288</v>
      </c>
      <c r="J102" s="330" t="s">
        <v>1288</v>
      </c>
      <c r="K102" s="330" t="s">
        <v>1288</v>
      </c>
      <c r="L102" s="330" t="s">
        <v>1288</v>
      </c>
      <c r="M102" s="330" t="s">
        <v>1288</v>
      </c>
      <c r="N102" s="330" t="s">
        <v>1288</v>
      </c>
      <c r="O102" s="330" t="s">
        <v>1288</v>
      </c>
      <c r="P102" s="363" t="s">
        <v>1290</v>
      </c>
      <c r="Q102" s="466" t="s">
        <v>1291</v>
      </c>
    </row>
    <row r="103" spans="1:17" ht="11.85" customHeight="1" x14ac:dyDescent="0.2">
      <c r="A103" s="352">
        <v>98</v>
      </c>
      <c r="B103" s="342">
        <v>586</v>
      </c>
      <c r="C103" s="331" t="s">
        <v>411</v>
      </c>
      <c r="D103" s="116" t="s">
        <v>1102</v>
      </c>
      <c r="E103" s="330" t="s">
        <v>1288</v>
      </c>
      <c r="F103" s="330" t="s">
        <v>1288</v>
      </c>
      <c r="G103" s="330" t="s">
        <v>1288</v>
      </c>
      <c r="H103" s="330" t="s">
        <v>1288</v>
      </c>
      <c r="I103" s="330" t="s">
        <v>1288</v>
      </c>
      <c r="J103" s="330" t="s">
        <v>1288</v>
      </c>
      <c r="K103" s="330" t="s">
        <v>1288</v>
      </c>
      <c r="L103" s="330" t="s">
        <v>1288</v>
      </c>
      <c r="M103" s="330" t="s">
        <v>1288</v>
      </c>
      <c r="N103" s="330" t="s">
        <v>1290</v>
      </c>
      <c r="O103" s="330" t="s">
        <v>1288</v>
      </c>
      <c r="P103" s="363" t="s">
        <v>1290</v>
      </c>
      <c r="Q103" s="466" t="s">
        <v>1291</v>
      </c>
    </row>
    <row r="104" spans="1:17" ht="11.85" customHeight="1" x14ac:dyDescent="0.2">
      <c r="A104" s="352">
        <v>99</v>
      </c>
      <c r="B104" s="433">
        <v>620</v>
      </c>
      <c r="C104" s="423" t="s">
        <v>414</v>
      </c>
      <c r="D104" s="107" t="s">
        <v>1102</v>
      </c>
      <c r="E104" s="330" t="s">
        <v>1288</v>
      </c>
      <c r="F104" s="330" t="s">
        <v>1288</v>
      </c>
      <c r="G104" s="330" t="s">
        <v>1290</v>
      </c>
      <c r="H104" s="330" t="s">
        <v>1288</v>
      </c>
      <c r="I104" s="330" t="s">
        <v>1288</v>
      </c>
      <c r="J104" s="330" t="s">
        <v>1288</v>
      </c>
      <c r="K104" s="330" t="s">
        <v>1288</v>
      </c>
      <c r="L104" s="330" t="s">
        <v>1288</v>
      </c>
      <c r="M104" s="330" t="s">
        <v>1288</v>
      </c>
      <c r="N104" s="330" t="s">
        <v>1288</v>
      </c>
      <c r="O104" s="330" t="s">
        <v>1288</v>
      </c>
      <c r="P104" s="363" t="s">
        <v>1290</v>
      </c>
      <c r="Q104" s="466" t="s">
        <v>1291</v>
      </c>
    </row>
    <row r="105" spans="1:17" ht="11.85" customHeight="1" x14ac:dyDescent="0.2">
      <c r="A105" s="352">
        <v>100</v>
      </c>
      <c r="B105" s="342">
        <v>1320</v>
      </c>
      <c r="C105" s="331" t="s">
        <v>765</v>
      </c>
      <c r="D105" s="116" t="s">
        <v>776</v>
      </c>
      <c r="E105" s="330" t="s">
        <v>1288</v>
      </c>
      <c r="F105" s="330" t="s">
        <v>1290</v>
      </c>
      <c r="G105" s="330" t="s">
        <v>1288</v>
      </c>
      <c r="H105" s="330" t="s">
        <v>1290</v>
      </c>
      <c r="I105" s="330" t="s">
        <v>1288</v>
      </c>
      <c r="J105" s="330" t="s">
        <v>1288</v>
      </c>
      <c r="K105" s="330" t="s">
        <v>1288</v>
      </c>
      <c r="L105" s="330" t="s">
        <v>1288</v>
      </c>
      <c r="M105" s="330" t="s">
        <v>1288</v>
      </c>
      <c r="N105" s="330" t="s">
        <v>1292</v>
      </c>
      <c r="O105" s="330" t="s">
        <v>1288</v>
      </c>
      <c r="P105" s="363" t="s">
        <v>1292</v>
      </c>
      <c r="Q105" s="466" t="s">
        <v>1293</v>
      </c>
    </row>
    <row r="106" spans="1:17" ht="11.85" customHeight="1" x14ac:dyDescent="0.2">
      <c r="A106" s="352">
        <v>101</v>
      </c>
      <c r="B106" s="342">
        <v>830</v>
      </c>
      <c r="C106" s="331" t="s">
        <v>437</v>
      </c>
      <c r="D106" s="116" t="s">
        <v>776</v>
      </c>
      <c r="E106" s="330" t="s">
        <v>1288</v>
      </c>
      <c r="F106" s="330" t="s">
        <v>1290</v>
      </c>
      <c r="G106" s="330" t="s">
        <v>1288</v>
      </c>
      <c r="H106" s="330" t="s">
        <v>1290</v>
      </c>
      <c r="I106" s="330" t="s">
        <v>1288</v>
      </c>
      <c r="J106" s="330" t="s">
        <v>1288</v>
      </c>
      <c r="K106" s="330" t="s">
        <v>1288</v>
      </c>
      <c r="L106" s="330" t="s">
        <v>1288</v>
      </c>
      <c r="M106" s="330" t="s">
        <v>1288</v>
      </c>
      <c r="N106" s="330" t="s">
        <v>1292</v>
      </c>
      <c r="O106" s="330" t="s">
        <v>1288</v>
      </c>
      <c r="P106" s="363" t="s">
        <v>1292</v>
      </c>
      <c r="Q106" s="466" t="s">
        <v>1293</v>
      </c>
    </row>
    <row r="107" spans="1:17" ht="11.85" customHeight="1" x14ac:dyDescent="0.2">
      <c r="A107" s="352">
        <v>102</v>
      </c>
      <c r="B107" s="342">
        <v>889</v>
      </c>
      <c r="C107" s="331" t="s">
        <v>439</v>
      </c>
      <c r="D107" s="116" t="s">
        <v>776</v>
      </c>
      <c r="E107" s="330" t="s">
        <v>1288</v>
      </c>
      <c r="F107" s="330" t="s">
        <v>1290</v>
      </c>
      <c r="G107" s="330" t="s">
        <v>1290</v>
      </c>
      <c r="H107" s="330" t="s">
        <v>1290</v>
      </c>
      <c r="I107" s="330" t="s">
        <v>1288</v>
      </c>
      <c r="J107" s="330" t="s">
        <v>1288</v>
      </c>
      <c r="K107" s="330" t="s">
        <v>1288</v>
      </c>
      <c r="L107" s="330" t="s">
        <v>1288</v>
      </c>
      <c r="M107" s="330" t="s">
        <v>1290</v>
      </c>
      <c r="N107" s="330" t="s">
        <v>1292</v>
      </c>
      <c r="O107" s="330" t="s">
        <v>1290</v>
      </c>
      <c r="P107" s="363" t="s">
        <v>1292</v>
      </c>
      <c r="Q107" s="466" t="s">
        <v>1293</v>
      </c>
    </row>
    <row r="108" spans="1:17" ht="11.85" customHeight="1" x14ac:dyDescent="0.2">
      <c r="A108" s="352">
        <v>103</v>
      </c>
      <c r="B108" s="342">
        <v>1230</v>
      </c>
      <c r="C108" s="331" t="s">
        <v>757</v>
      </c>
      <c r="D108" s="116" t="s">
        <v>776</v>
      </c>
      <c r="E108" s="330" t="s">
        <v>1288</v>
      </c>
      <c r="F108" s="330" t="s">
        <v>1288</v>
      </c>
      <c r="G108" s="330" t="s">
        <v>1288</v>
      </c>
      <c r="H108" s="330" t="s">
        <v>1288</v>
      </c>
      <c r="I108" s="330" t="s">
        <v>1288</v>
      </c>
      <c r="J108" s="330" t="s">
        <v>1288</v>
      </c>
      <c r="K108" s="330" t="s">
        <v>1288</v>
      </c>
      <c r="L108" s="330" t="s">
        <v>1288</v>
      </c>
      <c r="M108" s="330" t="s">
        <v>1288</v>
      </c>
      <c r="N108" s="330" t="s">
        <v>1290</v>
      </c>
      <c r="O108" s="330" t="s">
        <v>1288</v>
      </c>
      <c r="P108" s="363" t="s">
        <v>1290</v>
      </c>
      <c r="Q108" s="466" t="s">
        <v>1291</v>
      </c>
    </row>
    <row r="109" spans="1:17" ht="11.85" customHeight="1" x14ac:dyDescent="0.2">
      <c r="A109" s="352">
        <v>104</v>
      </c>
      <c r="B109" s="433">
        <v>437</v>
      </c>
      <c r="C109" s="423" t="s">
        <v>399</v>
      </c>
      <c r="D109" s="107" t="s">
        <v>776</v>
      </c>
      <c r="E109" s="330" t="s">
        <v>1288</v>
      </c>
      <c r="F109" s="330" t="s">
        <v>1288</v>
      </c>
      <c r="G109" s="330" t="s">
        <v>1288</v>
      </c>
      <c r="H109" s="330" t="s">
        <v>1288</v>
      </c>
      <c r="I109" s="330" t="s">
        <v>1288</v>
      </c>
      <c r="J109" s="330" t="s">
        <v>1288</v>
      </c>
      <c r="K109" s="330" t="s">
        <v>1288</v>
      </c>
      <c r="L109" s="330" t="s">
        <v>1288</v>
      </c>
      <c r="M109" s="330" t="s">
        <v>1288</v>
      </c>
      <c r="N109" s="330" t="s">
        <v>1290</v>
      </c>
      <c r="O109" s="330" t="s">
        <v>1288</v>
      </c>
      <c r="P109" s="363" t="s">
        <v>1290</v>
      </c>
      <c r="Q109" s="466" t="s">
        <v>1291</v>
      </c>
    </row>
    <row r="110" spans="1:17" ht="11.85" customHeight="1" x14ac:dyDescent="0.2">
      <c r="A110" s="352">
        <v>105</v>
      </c>
      <c r="B110" s="342">
        <v>781</v>
      </c>
      <c r="C110" s="331" t="s">
        <v>434</v>
      </c>
      <c r="D110" s="116" t="s">
        <v>776</v>
      </c>
      <c r="E110" s="330" t="s">
        <v>1288</v>
      </c>
      <c r="F110" s="330" t="s">
        <v>1290</v>
      </c>
      <c r="G110" s="330" t="s">
        <v>1288</v>
      </c>
      <c r="H110" s="330" t="s">
        <v>1288</v>
      </c>
      <c r="I110" s="330" t="s">
        <v>1288</v>
      </c>
      <c r="J110" s="330" t="s">
        <v>1288</v>
      </c>
      <c r="K110" s="330" t="s">
        <v>1288</v>
      </c>
      <c r="L110" s="330" t="s">
        <v>1288</v>
      </c>
      <c r="M110" s="330" t="s">
        <v>1288</v>
      </c>
      <c r="N110" s="330" t="s">
        <v>1290</v>
      </c>
      <c r="O110" s="330" t="s">
        <v>1288</v>
      </c>
      <c r="P110" s="363" t="s">
        <v>1290</v>
      </c>
      <c r="Q110" s="466" t="s">
        <v>1291</v>
      </c>
    </row>
    <row r="111" spans="1:17" ht="11.85" customHeight="1" x14ac:dyDescent="0.2">
      <c r="A111" s="352">
        <v>106</v>
      </c>
      <c r="B111" s="342">
        <v>534</v>
      </c>
      <c r="C111" s="331" t="s">
        <v>408</v>
      </c>
      <c r="D111" s="116" t="s">
        <v>776</v>
      </c>
      <c r="E111" s="330" t="s">
        <v>1288</v>
      </c>
      <c r="F111" s="330" t="s">
        <v>1288</v>
      </c>
      <c r="G111" s="330" t="s">
        <v>1288</v>
      </c>
      <c r="H111" s="330" t="s">
        <v>1288</v>
      </c>
      <c r="I111" s="330" t="s">
        <v>1288</v>
      </c>
      <c r="J111" s="330" t="s">
        <v>1288</v>
      </c>
      <c r="K111" s="330" t="s">
        <v>1288</v>
      </c>
      <c r="L111" s="330" t="s">
        <v>1288</v>
      </c>
      <c r="M111" s="330" t="s">
        <v>1288</v>
      </c>
      <c r="N111" s="330" t="s">
        <v>1290</v>
      </c>
      <c r="O111" s="330" t="s">
        <v>1288</v>
      </c>
      <c r="P111" s="363" t="s">
        <v>1290</v>
      </c>
      <c r="Q111" s="466" t="s">
        <v>1291</v>
      </c>
    </row>
    <row r="112" spans="1:17" ht="11.85" customHeight="1" x14ac:dyDescent="0.2">
      <c r="A112" s="352">
        <v>107</v>
      </c>
      <c r="B112" s="342">
        <v>975</v>
      </c>
      <c r="C112" s="331" t="s">
        <v>446</v>
      </c>
      <c r="D112" s="116" t="s">
        <v>776</v>
      </c>
      <c r="E112" s="330" t="s">
        <v>1288</v>
      </c>
      <c r="F112" s="330" t="s">
        <v>1288</v>
      </c>
      <c r="G112" s="330" t="s">
        <v>1290</v>
      </c>
      <c r="H112" s="330" t="s">
        <v>1288</v>
      </c>
      <c r="I112" s="330" t="s">
        <v>1288</v>
      </c>
      <c r="J112" s="330" t="s">
        <v>1288</v>
      </c>
      <c r="K112" s="330" t="s">
        <v>1288</v>
      </c>
      <c r="L112" s="330" t="s">
        <v>1288</v>
      </c>
      <c r="M112" s="330" t="s">
        <v>1288</v>
      </c>
      <c r="N112" s="330" t="s">
        <v>1290</v>
      </c>
      <c r="O112" s="330" t="s">
        <v>1288</v>
      </c>
      <c r="P112" s="363" t="s">
        <v>1290</v>
      </c>
      <c r="Q112" s="466" t="s">
        <v>1291</v>
      </c>
    </row>
    <row r="113" spans="1:17" ht="11.85" customHeight="1" x14ac:dyDescent="0.2">
      <c r="A113" s="352">
        <v>108</v>
      </c>
      <c r="B113" s="342">
        <v>699</v>
      </c>
      <c r="C113" s="331" t="s">
        <v>428</v>
      </c>
      <c r="D113" s="116" t="s">
        <v>776</v>
      </c>
      <c r="E113" s="330" t="s">
        <v>1288</v>
      </c>
      <c r="F113" s="330" t="s">
        <v>1288</v>
      </c>
      <c r="G113" s="330" t="s">
        <v>1290</v>
      </c>
      <c r="H113" s="330" t="s">
        <v>1288</v>
      </c>
      <c r="I113" s="330" t="s">
        <v>1288</v>
      </c>
      <c r="J113" s="330" t="s">
        <v>1288</v>
      </c>
      <c r="K113" s="330" t="s">
        <v>1288</v>
      </c>
      <c r="L113" s="330" t="s">
        <v>1288</v>
      </c>
      <c r="M113" s="330" t="s">
        <v>1288</v>
      </c>
      <c r="N113" s="330" t="s">
        <v>1290</v>
      </c>
      <c r="O113" s="330" t="s">
        <v>1288</v>
      </c>
      <c r="P113" s="363" t="s">
        <v>1290</v>
      </c>
      <c r="Q113" s="466" t="s">
        <v>1291</v>
      </c>
    </row>
    <row r="114" spans="1:17" ht="11.85" customHeight="1" x14ac:dyDescent="0.2">
      <c r="A114" s="352">
        <v>109</v>
      </c>
      <c r="B114" s="342">
        <v>1318</v>
      </c>
      <c r="C114" s="331" t="s">
        <v>491</v>
      </c>
      <c r="D114" s="116" t="s">
        <v>776</v>
      </c>
      <c r="E114" s="330" t="s">
        <v>1288</v>
      </c>
      <c r="F114" s="330" t="s">
        <v>1288</v>
      </c>
      <c r="G114" s="330" t="s">
        <v>1288</v>
      </c>
      <c r="H114" s="330" t="s">
        <v>1290</v>
      </c>
      <c r="I114" s="330" t="s">
        <v>1288</v>
      </c>
      <c r="J114" s="330" t="s">
        <v>1288</v>
      </c>
      <c r="K114" s="330" t="s">
        <v>1290</v>
      </c>
      <c r="L114" s="330" t="s">
        <v>1288</v>
      </c>
      <c r="M114" s="330" t="s">
        <v>1290</v>
      </c>
      <c r="N114" s="330" t="s">
        <v>1290</v>
      </c>
      <c r="O114" s="330" t="s">
        <v>1290</v>
      </c>
      <c r="P114" s="363" t="s">
        <v>1290</v>
      </c>
      <c r="Q114" s="466" t="s">
        <v>1291</v>
      </c>
    </row>
    <row r="115" spans="1:17" ht="11.85" customHeight="1" x14ac:dyDescent="0.2">
      <c r="A115" s="352">
        <v>110</v>
      </c>
      <c r="B115" s="342">
        <v>1316</v>
      </c>
      <c r="C115" s="331" t="s">
        <v>761</v>
      </c>
      <c r="D115" s="116" t="s">
        <v>776</v>
      </c>
      <c r="E115" s="330" t="s">
        <v>1288</v>
      </c>
      <c r="F115" s="330" t="s">
        <v>1290</v>
      </c>
      <c r="G115" s="330" t="s">
        <v>1288</v>
      </c>
      <c r="H115" s="330" t="s">
        <v>1290</v>
      </c>
      <c r="I115" s="330" t="s">
        <v>1288</v>
      </c>
      <c r="J115" s="330" t="s">
        <v>1288</v>
      </c>
      <c r="K115" s="330" t="s">
        <v>1288</v>
      </c>
      <c r="L115" s="330" t="s">
        <v>1288</v>
      </c>
      <c r="M115" s="330" t="s">
        <v>1288</v>
      </c>
      <c r="N115" s="330" t="s">
        <v>1290</v>
      </c>
      <c r="O115" s="330" t="s">
        <v>1288</v>
      </c>
      <c r="P115" s="363" t="s">
        <v>1290</v>
      </c>
      <c r="Q115" s="466" t="s">
        <v>1291</v>
      </c>
    </row>
    <row r="116" spans="1:17" ht="11.85" customHeight="1" x14ac:dyDescent="0.2">
      <c r="A116" s="352">
        <v>111</v>
      </c>
      <c r="B116" s="342">
        <v>1002</v>
      </c>
      <c r="C116" s="331" t="s">
        <v>447</v>
      </c>
      <c r="D116" s="116" t="s">
        <v>776</v>
      </c>
      <c r="E116" s="330" t="s">
        <v>1288</v>
      </c>
      <c r="F116" s="330" t="s">
        <v>1288</v>
      </c>
      <c r="G116" s="330" t="s">
        <v>1288</v>
      </c>
      <c r="H116" s="330" t="s">
        <v>1288</v>
      </c>
      <c r="I116" s="330" t="s">
        <v>1288</v>
      </c>
      <c r="J116" s="330" t="s">
        <v>1288</v>
      </c>
      <c r="K116" s="330" t="s">
        <v>1288</v>
      </c>
      <c r="L116" s="330" t="s">
        <v>1288</v>
      </c>
      <c r="M116" s="330" t="s">
        <v>1288</v>
      </c>
      <c r="N116" s="330" t="s">
        <v>1288</v>
      </c>
      <c r="O116" s="330" t="s">
        <v>1288</v>
      </c>
      <c r="P116" s="363" t="s">
        <v>1288</v>
      </c>
      <c r="Q116" s="466" t="s">
        <v>1289</v>
      </c>
    </row>
    <row r="117" spans="1:17" ht="11.85" customHeight="1" x14ac:dyDescent="0.2">
      <c r="A117" s="353">
        <v>112</v>
      </c>
      <c r="B117" s="343">
        <v>826</v>
      </c>
      <c r="C117" s="355" t="s">
        <v>436</v>
      </c>
      <c r="D117" s="117" t="s">
        <v>776</v>
      </c>
      <c r="E117" s="465" t="s">
        <v>1288</v>
      </c>
      <c r="F117" s="465" t="s">
        <v>1288</v>
      </c>
      <c r="G117" s="465" t="s">
        <v>1288</v>
      </c>
      <c r="H117" s="465" t="s">
        <v>1288</v>
      </c>
      <c r="I117" s="465" t="s">
        <v>1288</v>
      </c>
      <c r="J117" s="465" t="s">
        <v>1288</v>
      </c>
      <c r="K117" s="465" t="s">
        <v>1288</v>
      </c>
      <c r="L117" s="465" t="s">
        <v>1288</v>
      </c>
      <c r="M117" s="465" t="s">
        <v>1288</v>
      </c>
      <c r="N117" s="465" t="s">
        <v>1288</v>
      </c>
      <c r="O117" s="465" t="s">
        <v>1288</v>
      </c>
      <c r="P117" s="364" t="s">
        <v>1288</v>
      </c>
      <c r="Q117" s="469" t="s">
        <v>1289</v>
      </c>
    </row>
  </sheetData>
  <phoneticPr fontId="4" type="noConversion"/>
  <pageMargins left="0.75" right="0.75" top="1" bottom="1" header="0.5" footer="0.5"/>
  <pageSetup paperSize="8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27"/>
  <sheetViews>
    <sheetView workbookViewId="0">
      <selection activeCell="E28" sqref="E28"/>
    </sheetView>
  </sheetViews>
  <sheetFormatPr defaultColWidth="9.42578125" defaultRowHeight="12.75" x14ac:dyDescent="0.2"/>
  <cols>
    <col min="1" max="1" width="9.42578125" style="191"/>
    <col min="2" max="3" width="6.28515625" style="191" customWidth="1"/>
    <col min="4" max="4" width="28" style="191" customWidth="1"/>
    <col min="5" max="5" width="20.85546875" style="191" customWidth="1"/>
    <col min="6" max="7" width="10.85546875" style="241" customWidth="1"/>
    <col min="8" max="8" width="21.28515625" style="190" customWidth="1"/>
    <col min="9" max="16384" width="9.42578125" style="191"/>
  </cols>
  <sheetData>
    <row r="2" spans="2:8" s="135" customFormat="1" ht="12" customHeight="1" x14ac:dyDescent="0.2">
      <c r="B2" s="138"/>
      <c r="C2" s="180" t="s">
        <v>484</v>
      </c>
      <c r="H2" s="136"/>
    </row>
    <row r="3" spans="2:8" s="135" customFormat="1" ht="12" customHeight="1" x14ac:dyDescent="0.2">
      <c r="B3" s="138"/>
      <c r="C3" s="180"/>
      <c r="H3" s="136"/>
    </row>
    <row r="4" spans="2:8" s="135" customFormat="1" ht="12" customHeight="1" x14ac:dyDescent="0.2">
      <c r="B4" s="138"/>
      <c r="C4" s="180"/>
      <c r="H4" s="136"/>
    </row>
    <row r="6" spans="2:8" s="484" customFormat="1" ht="18.75" customHeight="1" x14ac:dyDescent="0.2">
      <c r="B6" s="479" t="s">
        <v>901</v>
      </c>
      <c r="C6" s="480" t="s">
        <v>923</v>
      </c>
      <c r="D6" s="481" t="s">
        <v>778</v>
      </c>
      <c r="E6" s="481" t="s">
        <v>779</v>
      </c>
      <c r="F6" s="482" t="s">
        <v>452</v>
      </c>
      <c r="G6" s="483" t="s">
        <v>453</v>
      </c>
      <c r="H6" s="337" t="s">
        <v>1300</v>
      </c>
    </row>
    <row r="7" spans="2:8" s="192" customFormat="1" x14ac:dyDescent="0.2">
      <c r="B7" s="236">
        <v>3</v>
      </c>
      <c r="C7" s="799">
        <v>1006</v>
      </c>
      <c r="D7" s="235" t="s">
        <v>454</v>
      </c>
      <c r="E7" s="232" t="s">
        <v>455</v>
      </c>
      <c r="F7" s="187">
        <v>53.137452000000003</v>
      </c>
      <c r="G7" s="237">
        <v>17.928135000000498</v>
      </c>
      <c r="H7" s="476" t="s">
        <v>1495</v>
      </c>
    </row>
    <row r="8" spans="2:8" x14ac:dyDescent="0.2">
      <c r="B8" s="236">
        <v>2</v>
      </c>
      <c r="C8" s="799">
        <v>1007</v>
      </c>
      <c r="D8" s="235" t="s">
        <v>456</v>
      </c>
      <c r="E8" s="233" t="s">
        <v>457</v>
      </c>
      <c r="F8" s="187">
        <v>53.130158999999999</v>
      </c>
      <c r="G8" s="237">
        <v>17.637117</v>
      </c>
      <c r="H8" s="476" t="s">
        <v>1495</v>
      </c>
    </row>
    <row r="9" spans="2:8" x14ac:dyDescent="0.2">
      <c r="B9" s="236">
        <v>1</v>
      </c>
      <c r="C9" s="799">
        <v>1008</v>
      </c>
      <c r="D9" s="235" t="s">
        <v>752</v>
      </c>
      <c r="E9" s="232" t="s">
        <v>458</v>
      </c>
      <c r="F9" s="187">
        <v>53.097208000000002</v>
      </c>
      <c r="G9" s="237">
        <v>18.218015000000399</v>
      </c>
      <c r="H9" s="476" t="s">
        <v>1494</v>
      </c>
    </row>
    <row r="10" spans="2:8" x14ac:dyDescent="0.2">
      <c r="B10" s="236">
        <v>5</v>
      </c>
      <c r="C10" s="799">
        <v>1013</v>
      </c>
      <c r="D10" s="235" t="s">
        <v>459</v>
      </c>
      <c r="E10" s="232" t="s">
        <v>460</v>
      </c>
      <c r="F10" s="187">
        <v>52.240611999999999</v>
      </c>
      <c r="G10" s="237">
        <v>18.344472000000302</v>
      </c>
      <c r="H10" s="476" t="s">
        <v>1496</v>
      </c>
    </row>
    <row r="11" spans="2:8" x14ac:dyDescent="0.2">
      <c r="B11" s="236">
        <v>6</v>
      </c>
      <c r="C11" s="179">
        <v>1015</v>
      </c>
      <c r="D11" s="234" t="s">
        <v>475</v>
      </c>
      <c r="E11" s="234" t="s">
        <v>476</v>
      </c>
      <c r="F11" s="238">
        <v>51.762583333333332</v>
      </c>
      <c r="G11" s="239">
        <v>15.836111111111112</v>
      </c>
      <c r="H11" s="476" t="s">
        <v>1497</v>
      </c>
    </row>
    <row r="12" spans="2:8" x14ac:dyDescent="0.2">
      <c r="B12" s="236">
        <v>7</v>
      </c>
      <c r="C12" s="179">
        <v>1016</v>
      </c>
      <c r="D12" s="234" t="s">
        <v>479</v>
      </c>
      <c r="E12" s="234" t="s">
        <v>480</v>
      </c>
      <c r="F12" s="238">
        <v>52.084138888888894</v>
      </c>
      <c r="G12" s="239">
        <v>17.147722222222221</v>
      </c>
      <c r="H12" s="476" t="s">
        <v>1498</v>
      </c>
    </row>
    <row r="13" spans="2:8" x14ac:dyDescent="0.2">
      <c r="B13" s="236">
        <v>8</v>
      </c>
      <c r="C13" s="799">
        <v>1031</v>
      </c>
      <c r="D13" s="235" t="s">
        <v>461</v>
      </c>
      <c r="E13" s="232" t="s">
        <v>462</v>
      </c>
      <c r="F13" s="187">
        <v>52.327756234362397</v>
      </c>
      <c r="G13" s="237">
        <v>20.312762047451901</v>
      </c>
      <c r="H13" s="476" t="s">
        <v>1499</v>
      </c>
    </row>
    <row r="14" spans="2:8" x14ac:dyDescent="0.2">
      <c r="B14" s="236">
        <v>9</v>
      </c>
      <c r="C14" s="799">
        <v>1034</v>
      </c>
      <c r="D14" s="235" t="s">
        <v>463</v>
      </c>
      <c r="E14" s="232" t="s">
        <v>464</v>
      </c>
      <c r="F14" s="187">
        <v>52.791910000000001</v>
      </c>
      <c r="G14" s="237">
        <v>18.408642000000299</v>
      </c>
      <c r="H14" s="476" t="s">
        <v>1500</v>
      </c>
    </row>
    <row r="15" spans="2:8" x14ac:dyDescent="0.2">
      <c r="B15" s="236">
        <v>10</v>
      </c>
      <c r="C15" s="799">
        <v>1035</v>
      </c>
      <c r="D15" s="235" t="s">
        <v>465</v>
      </c>
      <c r="E15" s="232" t="s">
        <v>466</v>
      </c>
      <c r="F15" s="187">
        <v>52.796277000000003</v>
      </c>
      <c r="G15" s="237">
        <v>18.529535000000202</v>
      </c>
      <c r="H15" s="476" t="s">
        <v>1501</v>
      </c>
    </row>
    <row r="16" spans="2:8" x14ac:dyDescent="0.2">
      <c r="B16" s="236">
        <v>11</v>
      </c>
      <c r="C16" s="179">
        <v>1039</v>
      </c>
      <c r="D16" s="234" t="s">
        <v>483</v>
      </c>
      <c r="E16" s="234" t="s">
        <v>813</v>
      </c>
      <c r="F16" s="238">
        <v>52.609444444444449</v>
      </c>
      <c r="G16" s="239">
        <v>16.585694444444442</v>
      </c>
      <c r="H16" s="476" t="s">
        <v>1502</v>
      </c>
    </row>
    <row r="17" spans="2:8" x14ac:dyDescent="0.2">
      <c r="B17" s="236">
        <v>12</v>
      </c>
      <c r="C17" s="179">
        <v>1040</v>
      </c>
      <c r="D17" s="234" t="s">
        <v>472</v>
      </c>
      <c r="E17" s="234" t="s">
        <v>473</v>
      </c>
      <c r="F17" s="238">
        <v>50.798722222222217</v>
      </c>
      <c r="G17" s="239">
        <v>17.44361111111111</v>
      </c>
      <c r="H17" s="476" t="s">
        <v>1503</v>
      </c>
    </row>
    <row r="18" spans="2:8" x14ac:dyDescent="0.2">
      <c r="B18" s="236">
        <v>13</v>
      </c>
      <c r="C18" s="179">
        <v>1041</v>
      </c>
      <c r="D18" s="234" t="s">
        <v>472</v>
      </c>
      <c r="E18" s="234" t="s">
        <v>474</v>
      </c>
      <c r="F18" s="238">
        <v>50.839222222222226</v>
      </c>
      <c r="G18" s="239">
        <v>17.360972222222223</v>
      </c>
      <c r="H18" s="476" t="s">
        <v>1503</v>
      </c>
    </row>
    <row r="19" spans="2:8" x14ac:dyDescent="0.2">
      <c r="B19" s="236">
        <v>14</v>
      </c>
      <c r="C19" s="799">
        <v>1042</v>
      </c>
      <c r="D19" s="235" t="s">
        <v>1516</v>
      </c>
      <c r="E19" s="232" t="s">
        <v>467</v>
      </c>
      <c r="F19" s="187">
        <v>52.844735</v>
      </c>
      <c r="G19" s="237">
        <v>18.1014250000004</v>
      </c>
      <c r="H19" s="476" t="s">
        <v>1504</v>
      </c>
    </row>
    <row r="20" spans="2:8" x14ac:dyDescent="0.2">
      <c r="B20" s="236">
        <v>15</v>
      </c>
      <c r="C20" s="179">
        <v>1043</v>
      </c>
      <c r="D20" s="234" t="s">
        <v>477</v>
      </c>
      <c r="E20" s="234" t="s">
        <v>478</v>
      </c>
      <c r="F20" s="238">
        <v>51.475277777777777</v>
      </c>
      <c r="G20" s="239">
        <v>16.909722222222221</v>
      </c>
      <c r="H20" s="476" t="s">
        <v>1510</v>
      </c>
    </row>
    <row r="21" spans="2:8" x14ac:dyDescent="0.2">
      <c r="B21" s="236">
        <v>16</v>
      </c>
      <c r="C21" s="179">
        <v>1045</v>
      </c>
      <c r="D21" s="234" t="s">
        <v>481</v>
      </c>
      <c r="E21" s="234" t="s">
        <v>482</v>
      </c>
      <c r="F21" s="238">
        <v>52.217444444444446</v>
      </c>
      <c r="G21" s="239">
        <v>16.906611111111111</v>
      </c>
      <c r="H21" s="476" t="s">
        <v>1505</v>
      </c>
    </row>
    <row r="22" spans="2:8" x14ac:dyDescent="0.2">
      <c r="B22" s="236">
        <v>17</v>
      </c>
      <c r="C22" s="799">
        <v>1046</v>
      </c>
      <c r="D22" s="235" t="s">
        <v>1515</v>
      </c>
      <c r="E22" s="232" t="s">
        <v>468</v>
      </c>
      <c r="F22" s="187">
        <v>52.212229101723302</v>
      </c>
      <c r="G22" s="237">
        <v>18.427519260939398</v>
      </c>
      <c r="H22" s="476" t="s">
        <v>1506</v>
      </c>
    </row>
    <row r="23" spans="2:8" x14ac:dyDescent="0.2">
      <c r="B23" s="236">
        <v>18</v>
      </c>
      <c r="C23" s="799">
        <v>1047</v>
      </c>
      <c r="D23" s="235" t="s">
        <v>469</v>
      </c>
      <c r="E23" s="232" t="s">
        <v>470</v>
      </c>
      <c r="F23" s="187">
        <v>52.892564</v>
      </c>
      <c r="G23" s="237">
        <v>17.347014000000701</v>
      </c>
      <c r="H23" s="476" t="s">
        <v>1507</v>
      </c>
    </row>
    <row r="24" spans="2:8" x14ac:dyDescent="0.2">
      <c r="B24" s="242">
        <v>4</v>
      </c>
      <c r="C24" s="231">
        <v>1052</v>
      </c>
      <c r="D24" s="800" t="s">
        <v>471</v>
      </c>
      <c r="E24" s="800" t="s">
        <v>793</v>
      </c>
      <c r="F24" s="801">
        <v>50.358722222222227</v>
      </c>
      <c r="G24" s="802">
        <v>18.158444444444442</v>
      </c>
      <c r="H24" s="477" t="s">
        <v>1509</v>
      </c>
    </row>
    <row r="25" spans="2:8" x14ac:dyDescent="0.2">
      <c r="F25" s="240"/>
      <c r="G25" s="190"/>
    </row>
    <row r="26" spans="2:8" x14ac:dyDescent="0.2">
      <c r="F26" s="240"/>
      <c r="G26" s="190"/>
    </row>
    <row r="27" spans="2:8" x14ac:dyDescent="0.2">
      <c r="F27" s="240"/>
      <c r="G27" s="190"/>
    </row>
    <row r="28" spans="2:8" x14ac:dyDescent="0.2">
      <c r="F28" s="240"/>
      <c r="G28" s="190"/>
    </row>
    <row r="29" spans="2:8" x14ac:dyDescent="0.2">
      <c r="F29" s="240"/>
      <c r="G29" s="190"/>
    </row>
    <row r="30" spans="2:8" x14ac:dyDescent="0.2">
      <c r="F30" s="240"/>
      <c r="G30" s="190"/>
    </row>
    <row r="31" spans="2:8" x14ac:dyDescent="0.2">
      <c r="F31" s="240"/>
      <c r="G31" s="190"/>
    </row>
    <row r="32" spans="2:8" x14ac:dyDescent="0.2">
      <c r="F32" s="240"/>
      <c r="G32" s="190"/>
    </row>
    <row r="33" spans="6:7" x14ac:dyDescent="0.2">
      <c r="F33" s="240"/>
      <c r="G33" s="190"/>
    </row>
    <row r="34" spans="6:7" x14ac:dyDescent="0.2">
      <c r="F34" s="240"/>
      <c r="G34" s="190"/>
    </row>
    <row r="35" spans="6:7" x14ac:dyDescent="0.2">
      <c r="F35" s="240"/>
      <c r="G35" s="190"/>
    </row>
    <row r="36" spans="6:7" x14ac:dyDescent="0.2">
      <c r="F36" s="240"/>
      <c r="G36" s="190"/>
    </row>
    <row r="37" spans="6:7" x14ac:dyDescent="0.2">
      <c r="F37" s="240"/>
      <c r="G37" s="190"/>
    </row>
    <row r="38" spans="6:7" x14ac:dyDescent="0.2">
      <c r="F38" s="240"/>
      <c r="G38" s="190"/>
    </row>
    <row r="39" spans="6:7" x14ac:dyDescent="0.2">
      <c r="F39" s="240"/>
      <c r="G39" s="190"/>
    </row>
    <row r="40" spans="6:7" x14ac:dyDescent="0.2">
      <c r="F40" s="240"/>
      <c r="G40" s="190"/>
    </row>
    <row r="41" spans="6:7" x14ac:dyDescent="0.2">
      <c r="F41" s="240"/>
      <c r="G41" s="190"/>
    </row>
    <row r="42" spans="6:7" x14ac:dyDescent="0.2">
      <c r="F42" s="240"/>
      <c r="G42" s="190"/>
    </row>
    <row r="43" spans="6:7" x14ac:dyDescent="0.2">
      <c r="F43" s="240"/>
      <c r="G43" s="190"/>
    </row>
    <row r="44" spans="6:7" x14ac:dyDescent="0.2">
      <c r="F44" s="240"/>
      <c r="G44" s="190"/>
    </row>
    <row r="45" spans="6:7" x14ac:dyDescent="0.2">
      <c r="F45" s="240"/>
      <c r="G45" s="190"/>
    </row>
    <row r="46" spans="6:7" x14ac:dyDescent="0.2">
      <c r="F46" s="240"/>
      <c r="G46" s="190"/>
    </row>
    <row r="47" spans="6:7" x14ac:dyDescent="0.2">
      <c r="F47" s="240"/>
      <c r="G47" s="190"/>
    </row>
    <row r="48" spans="6:7" x14ac:dyDescent="0.2">
      <c r="F48" s="240"/>
      <c r="G48" s="190"/>
    </row>
    <row r="49" spans="6:7" x14ac:dyDescent="0.2">
      <c r="F49" s="240"/>
      <c r="G49" s="190"/>
    </row>
    <row r="50" spans="6:7" x14ac:dyDescent="0.2">
      <c r="F50" s="240"/>
      <c r="G50" s="190"/>
    </row>
    <row r="51" spans="6:7" x14ac:dyDescent="0.2">
      <c r="F51" s="240"/>
      <c r="G51" s="190"/>
    </row>
    <row r="52" spans="6:7" x14ac:dyDescent="0.2">
      <c r="F52" s="240"/>
      <c r="G52" s="190"/>
    </row>
    <row r="53" spans="6:7" x14ac:dyDescent="0.2">
      <c r="F53" s="240"/>
      <c r="G53" s="190"/>
    </row>
    <row r="54" spans="6:7" x14ac:dyDescent="0.2">
      <c r="F54" s="240"/>
      <c r="G54" s="190"/>
    </row>
    <row r="55" spans="6:7" x14ac:dyDescent="0.2">
      <c r="F55" s="240"/>
      <c r="G55" s="190"/>
    </row>
    <row r="56" spans="6:7" x14ac:dyDescent="0.2">
      <c r="F56" s="240"/>
      <c r="G56" s="190"/>
    </row>
    <row r="57" spans="6:7" x14ac:dyDescent="0.2">
      <c r="F57" s="240"/>
      <c r="G57" s="190"/>
    </row>
    <row r="58" spans="6:7" x14ac:dyDescent="0.2">
      <c r="F58" s="240"/>
      <c r="G58" s="190"/>
    </row>
    <row r="59" spans="6:7" x14ac:dyDescent="0.2">
      <c r="F59" s="240"/>
      <c r="G59" s="190"/>
    </row>
    <row r="60" spans="6:7" x14ac:dyDescent="0.2">
      <c r="F60" s="240"/>
      <c r="G60" s="190"/>
    </row>
    <row r="61" spans="6:7" x14ac:dyDescent="0.2">
      <c r="F61" s="240"/>
      <c r="G61" s="190"/>
    </row>
    <row r="62" spans="6:7" x14ac:dyDescent="0.2">
      <c r="F62" s="240"/>
      <c r="G62" s="190"/>
    </row>
    <row r="63" spans="6:7" x14ac:dyDescent="0.2">
      <c r="F63" s="240"/>
      <c r="G63" s="190"/>
    </row>
    <row r="64" spans="6:7" x14ac:dyDescent="0.2">
      <c r="F64" s="240"/>
      <c r="G64" s="190"/>
    </row>
    <row r="65" spans="6:7" x14ac:dyDescent="0.2">
      <c r="F65" s="240"/>
      <c r="G65" s="190"/>
    </row>
    <row r="66" spans="6:7" x14ac:dyDescent="0.2">
      <c r="F66" s="240"/>
      <c r="G66" s="190"/>
    </row>
    <row r="67" spans="6:7" x14ac:dyDescent="0.2">
      <c r="F67" s="240"/>
      <c r="G67" s="190"/>
    </row>
    <row r="68" spans="6:7" x14ac:dyDescent="0.2">
      <c r="F68" s="240"/>
      <c r="G68" s="190"/>
    </row>
    <row r="69" spans="6:7" x14ac:dyDescent="0.2">
      <c r="F69" s="240"/>
      <c r="G69" s="190"/>
    </row>
    <row r="70" spans="6:7" x14ac:dyDescent="0.2">
      <c r="F70" s="240"/>
      <c r="G70" s="190"/>
    </row>
    <row r="71" spans="6:7" x14ac:dyDescent="0.2">
      <c r="F71" s="240"/>
      <c r="G71" s="190"/>
    </row>
    <row r="72" spans="6:7" x14ac:dyDescent="0.2">
      <c r="F72" s="240"/>
      <c r="G72" s="190"/>
    </row>
    <row r="73" spans="6:7" x14ac:dyDescent="0.2">
      <c r="F73" s="240"/>
      <c r="G73" s="190"/>
    </row>
    <row r="74" spans="6:7" x14ac:dyDescent="0.2">
      <c r="F74" s="240"/>
      <c r="G74" s="190"/>
    </row>
    <row r="75" spans="6:7" x14ac:dyDescent="0.2">
      <c r="F75" s="240"/>
      <c r="G75" s="190"/>
    </row>
    <row r="76" spans="6:7" x14ac:dyDescent="0.2">
      <c r="F76" s="240"/>
      <c r="G76" s="190"/>
    </row>
    <row r="77" spans="6:7" x14ac:dyDescent="0.2">
      <c r="F77" s="240"/>
      <c r="G77" s="190"/>
    </row>
    <row r="78" spans="6:7" x14ac:dyDescent="0.2">
      <c r="F78" s="240"/>
      <c r="G78" s="190"/>
    </row>
    <row r="79" spans="6:7" x14ac:dyDescent="0.2">
      <c r="F79" s="240"/>
      <c r="G79" s="190"/>
    </row>
    <row r="80" spans="6:7" x14ac:dyDescent="0.2">
      <c r="F80" s="240"/>
      <c r="G80" s="190"/>
    </row>
    <row r="81" spans="6:7" x14ac:dyDescent="0.2">
      <c r="F81" s="240"/>
      <c r="G81" s="190"/>
    </row>
    <row r="82" spans="6:7" x14ac:dyDescent="0.2">
      <c r="F82" s="240"/>
      <c r="G82" s="190"/>
    </row>
    <row r="83" spans="6:7" x14ac:dyDescent="0.2">
      <c r="F83" s="240"/>
      <c r="G83" s="190"/>
    </row>
    <row r="84" spans="6:7" x14ac:dyDescent="0.2">
      <c r="F84" s="240"/>
      <c r="G84" s="190"/>
    </row>
    <row r="85" spans="6:7" x14ac:dyDescent="0.2">
      <c r="F85" s="240"/>
      <c r="G85" s="190"/>
    </row>
    <row r="86" spans="6:7" x14ac:dyDescent="0.2">
      <c r="F86" s="240"/>
      <c r="G86" s="190"/>
    </row>
    <row r="87" spans="6:7" x14ac:dyDescent="0.2">
      <c r="F87" s="240"/>
      <c r="G87" s="190"/>
    </row>
    <row r="88" spans="6:7" x14ac:dyDescent="0.2">
      <c r="F88" s="240"/>
      <c r="G88" s="190"/>
    </row>
    <row r="89" spans="6:7" x14ac:dyDescent="0.2">
      <c r="F89" s="240"/>
      <c r="G89" s="190"/>
    </row>
    <row r="90" spans="6:7" x14ac:dyDescent="0.2">
      <c r="F90" s="240"/>
      <c r="G90" s="190"/>
    </row>
    <row r="91" spans="6:7" x14ac:dyDescent="0.2">
      <c r="F91" s="240"/>
      <c r="G91" s="190"/>
    </row>
    <row r="92" spans="6:7" x14ac:dyDescent="0.2">
      <c r="F92" s="240"/>
      <c r="G92" s="190"/>
    </row>
    <row r="93" spans="6:7" x14ac:dyDescent="0.2">
      <c r="F93" s="240"/>
      <c r="G93" s="190"/>
    </row>
    <row r="94" spans="6:7" x14ac:dyDescent="0.2">
      <c r="F94" s="240"/>
      <c r="G94" s="190"/>
    </row>
    <row r="95" spans="6:7" x14ac:dyDescent="0.2">
      <c r="F95" s="240"/>
      <c r="G95" s="190"/>
    </row>
    <row r="96" spans="6:7" x14ac:dyDescent="0.2">
      <c r="F96" s="240"/>
      <c r="G96" s="190"/>
    </row>
    <row r="97" spans="6:7" x14ac:dyDescent="0.2">
      <c r="F97" s="240"/>
      <c r="G97" s="190"/>
    </row>
    <row r="98" spans="6:7" x14ac:dyDescent="0.2">
      <c r="F98" s="240"/>
      <c r="G98" s="190"/>
    </row>
    <row r="99" spans="6:7" x14ac:dyDescent="0.2">
      <c r="F99" s="240"/>
      <c r="G99" s="190"/>
    </row>
    <row r="100" spans="6:7" x14ac:dyDescent="0.2">
      <c r="F100" s="240"/>
      <c r="G100" s="190"/>
    </row>
    <row r="101" spans="6:7" x14ac:dyDescent="0.2">
      <c r="F101" s="240"/>
      <c r="G101" s="190"/>
    </row>
    <row r="102" spans="6:7" x14ac:dyDescent="0.2">
      <c r="F102" s="240"/>
      <c r="G102" s="190"/>
    </row>
    <row r="103" spans="6:7" x14ac:dyDescent="0.2">
      <c r="F103" s="240"/>
      <c r="G103" s="190"/>
    </row>
    <row r="104" spans="6:7" x14ac:dyDescent="0.2">
      <c r="F104" s="240"/>
      <c r="G104" s="190"/>
    </row>
    <row r="105" spans="6:7" x14ac:dyDescent="0.2">
      <c r="F105" s="240"/>
      <c r="G105" s="190"/>
    </row>
    <row r="106" spans="6:7" x14ac:dyDescent="0.2">
      <c r="F106" s="240"/>
      <c r="G106" s="190"/>
    </row>
    <row r="107" spans="6:7" x14ac:dyDescent="0.2">
      <c r="F107" s="240"/>
      <c r="G107" s="190"/>
    </row>
    <row r="108" spans="6:7" x14ac:dyDescent="0.2">
      <c r="F108" s="240"/>
      <c r="G108" s="190"/>
    </row>
    <row r="109" spans="6:7" x14ac:dyDescent="0.2">
      <c r="F109" s="240"/>
      <c r="G109" s="190"/>
    </row>
    <row r="110" spans="6:7" x14ac:dyDescent="0.2">
      <c r="F110" s="240"/>
      <c r="G110" s="190"/>
    </row>
    <row r="111" spans="6:7" x14ac:dyDescent="0.2">
      <c r="F111" s="240"/>
      <c r="G111" s="190"/>
    </row>
    <row r="112" spans="6:7" x14ac:dyDescent="0.2">
      <c r="F112" s="240"/>
      <c r="G112" s="190"/>
    </row>
    <row r="113" spans="6:7" x14ac:dyDescent="0.2">
      <c r="F113" s="240"/>
      <c r="G113" s="190"/>
    </row>
    <row r="114" spans="6:7" x14ac:dyDescent="0.2">
      <c r="F114" s="240"/>
      <c r="G114" s="190"/>
    </row>
    <row r="115" spans="6:7" x14ac:dyDescent="0.2">
      <c r="F115" s="240"/>
      <c r="G115" s="190"/>
    </row>
    <row r="116" spans="6:7" x14ac:dyDescent="0.2">
      <c r="F116" s="240"/>
      <c r="G116" s="190"/>
    </row>
    <row r="117" spans="6:7" x14ac:dyDescent="0.2">
      <c r="F117" s="240"/>
      <c r="G117" s="190"/>
    </row>
    <row r="118" spans="6:7" x14ac:dyDescent="0.2">
      <c r="F118" s="240"/>
      <c r="G118" s="190"/>
    </row>
    <row r="119" spans="6:7" x14ac:dyDescent="0.2">
      <c r="F119" s="240"/>
      <c r="G119" s="190"/>
    </row>
    <row r="120" spans="6:7" x14ac:dyDescent="0.2">
      <c r="F120" s="240"/>
      <c r="G120" s="190"/>
    </row>
    <row r="121" spans="6:7" x14ac:dyDescent="0.2">
      <c r="F121" s="240"/>
      <c r="G121" s="190"/>
    </row>
    <row r="122" spans="6:7" x14ac:dyDescent="0.2">
      <c r="F122" s="240"/>
      <c r="G122" s="190"/>
    </row>
    <row r="123" spans="6:7" x14ac:dyDescent="0.2">
      <c r="F123" s="240"/>
      <c r="G123" s="190"/>
    </row>
    <row r="124" spans="6:7" x14ac:dyDescent="0.2">
      <c r="F124" s="240"/>
      <c r="G124" s="190"/>
    </row>
    <row r="125" spans="6:7" x14ac:dyDescent="0.2">
      <c r="F125" s="240"/>
      <c r="G125" s="190"/>
    </row>
    <row r="126" spans="6:7" x14ac:dyDescent="0.2">
      <c r="F126" s="240"/>
      <c r="G126" s="190"/>
    </row>
    <row r="127" spans="6:7" x14ac:dyDescent="0.2">
      <c r="F127" s="240"/>
      <c r="G127" s="190"/>
    </row>
  </sheetData>
  <autoFilter ref="B6:H6">
    <sortState ref="B7:H24">
      <sortCondition ref="C6"/>
    </sortState>
  </autoFilter>
  <phoneticPr fontId="4" type="noConversion"/>
  <pageMargins left="0.75" right="0.75" top="1" bottom="1" header="0.5" footer="0.5"/>
  <pageSetup paperSize="9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260"/>
  <sheetViews>
    <sheetView zoomScale="75" workbookViewId="0">
      <selection activeCell="AH20" sqref="AH20"/>
    </sheetView>
  </sheetViews>
  <sheetFormatPr defaultRowHeight="12.95" customHeight="1" x14ac:dyDescent="0.2"/>
  <cols>
    <col min="1" max="1" width="6.140625" style="142" customWidth="1"/>
    <col min="2" max="2" width="13.85546875" style="143" customWidth="1"/>
    <col min="3" max="3" width="32" style="143" customWidth="1"/>
    <col min="4" max="4" width="13.85546875" style="142" customWidth="1"/>
    <col min="5" max="5" width="9.7109375" style="142" customWidth="1"/>
    <col min="6" max="7" width="5.5703125" style="142" customWidth="1"/>
    <col min="8" max="8" width="5.28515625" style="142" customWidth="1"/>
    <col min="9" max="11" width="5.5703125" style="142" customWidth="1"/>
    <col min="12" max="12" width="5.28515625" style="142" customWidth="1"/>
    <col min="13" max="14" width="5.5703125" style="142" customWidth="1"/>
    <col min="15" max="16" width="5.7109375" style="142" customWidth="1"/>
    <col min="17" max="19" width="5.140625" style="142" customWidth="1"/>
    <col min="20" max="21" width="5" style="142" customWidth="1"/>
    <col min="22" max="22" width="4.42578125" style="142" customWidth="1"/>
    <col min="23" max="23" width="5.140625" style="142" customWidth="1"/>
    <col min="24" max="25" width="5.5703125" style="142" customWidth="1"/>
    <col min="26" max="26" width="5" style="142" customWidth="1"/>
    <col min="27" max="27" width="4.85546875" style="142" customWidth="1"/>
    <col min="28" max="28" width="5.7109375" style="142" customWidth="1"/>
    <col min="29" max="31" width="5.5703125" style="142" customWidth="1"/>
    <col min="32" max="32" width="7" style="142" customWidth="1"/>
    <col min="33" max="16384" width="9.140625" style="143"/>
  </cols>
  <sheetData>
    <row r="3" spans="1:32" ht="12.95" customHeight="1" x14ac:dyDescent="0.2">
      <c r="A3" s="141" t="s">
        <v>1126</v>
      </c>
      <c r="B3" s="141"/>
      <c r="C3" s="144"/>
      <c r="D3" s="140"/>
      <c r="E3" s="140"/>
      <c r="F3" s="140"/>
    </row>
    <row r="4" spans="1:32" s="144" customFormat="1" ht="12.95" customHeight="1" x14ac:dyDescent="0.2">
      <c r="A4" s="769"/>
      <c r="B4" s="769"/>
      <c r="C4" s="769"/>
      <c r="D4" s="769"/>
      <c r="E4" s="769"/>
      <c r="F4" s="770"/>
      <c r="G4" s="499" t="s">
        <v>904</v>
      </c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1"/>
      <c r="X4" s="502" t="s">
        <v>903</v>
      </c>
      <c r="Y4" s="500"/>
      <c r="Z4" s="500"/>
      <c r="AA4" s="500"/>
      <c r="AB4" s="500"/>
      <c r="AC4" s="500"/>
      <c r="AD4" s="500"/>
      <c r="AE4" s="500"/>
      <c r="AF4" s="500"/>
    </row>
    <row r="5" spans="1:32" s="144" customFormat="1" ht="12.95" customHeight="1" x14ac:dyDescent="0.2">
      <c r="A5" s="541" t="s">
        <v>901</v>
      </c>
      <c r="B5" s="542" t="s">
        <v>852</v>
      </c>
      <c r="C5" s="543" t="s">
        <v>1074</v>
      </c>
      <c r="D5" s="544" t="s">
        <v>1094</v>
      </c>
      <c r="E5" s="545" t="s">
        <v>913</v>
      </c>
      <c r="F5" s="543" t="s">
        <v>40</v>
      </c>
      <c r="G5" s="546" t="s">
        <v>905</v>
      </c>
      <c r="H5" s="547" t="s">
        <v>854</v>
      </c>
      <c r="I5" s="547" t="s">
        <v>855</v>
      </c>
      <c r="J5" s="548" t="s">
        <v>857</v>
      </c>
      <c r="K5" s="547" t="s">
        <v>858</v>
      </c>
      <c r="L5" s="547" t="s">
        <v>859</v>
      </c>
      <c r="M5" s="547" t="s">
        <v>860</v>
      </c>
      <c r="N5" s="543" t="s">
        <v>861</v>
      </c>
      <c r="O5" s="547" t="s">
        <v>864</v>
      </c>
      <c r="P5" s="548" t="s">
        <v>865</v>
      </c>
      <c r="Q5" s="547" t="s">
        <v>866</v>
      </c>
      <c r="R5" s="547" t="s">
        <v>868</v>
      </c>
      <c r="S5" s="547" t="s">
        <v>870</v>
      </c>
      <c r="T5" s="547" t="s">
        <v>871</v>
      </c>
      <c r="U5" s="547" t="s">
        <v>906</v>
      </c>
      <c r="V5" s="547" t="s">
        <v>872</v>
      </c>
      <c r="W5" s="549" t="s">
        <v>873</v>
      </c>
      <c r="X5" s="550" t="s">
        <v>907</v>
      </c>
      <c r="Y5" s="550" t="s">
        <v>856</v>
      </c>
      <c r="Z5" s="550" t="s">
        <v>862</v>
      </c>
      <c r="AA5" s="550" t="s">
        <v>908</v>
      </c>
      <c r="AB5" s="550" t="s">
        <v>863</v>
      </c>
      <c r="AC5" s="551" t="s">
        <v>909</v>
      </c>
      <c r="AD5" s="551" t="s">
        <v>867</v>
      </c>
      <c r="AE5" s="551" t="s">
        <v>869</v>
      </c>
      <c r="AF5" s="543" t="s">
        <v>902</v>
      </c>
    </row>
    <row r="6" spans="1:32" ht="13.15" hidden="1" customHeight="1" x14ac:dyDescent="0.2">
      <c r="A6" s="536">
        <v>132</v>
      </c>
      <c r="B6" s="552">
        <v>1</v>
      </c>
      <c r="C6" s="146" t="s">
        <v>993</v>
      </c>
      <c r="D6" s="147" t="s">
        <v>1100</v>
      </c>
      <c r="E6" s="148">
        <v>430</v>
      </c>
      <c r="F6" s="149">
        <v>7.5</v>
      </c>
      <c r="G6" s="150" t="s">
        <v>910</v>
      </c>
      <c r="H6" s="151" t="s">
        <v>304</v>
      </c>
      <c r="I6" s="151">
        <v>18.649999999999999</v>
      </c>
      <c r="J6" s="152" t="s">
        <v>910</v>
      </c>
      <c r="K6" s="151" t="s">
        <v>911</v>
      </c>
      <c r="L6" s="151">
        <v>2.9729999999999999</v>
      </c>
      <c r="M6" s="151">
        <v>5.76</v>
      </c>
      <c r="N6" s="153">
        <v>3.3300000000000001E-3</v>
      </c>
      <c r="O6" s="151">
        <v>119</v>
      </c>
      <c r="P6" s="152" t="s">
        <v>910</v>
      </c>
      <c r="Q6" s="151">
        <v>1.5669999999999999</v>
      </c>
      <c r="R6" s="151">
        <v>5.8979999999999997</v>
      </c>
      <c r="S6" s="151" t="s">
        <v>912</v>
      </c>
      <c r="T6" s="151">
        <v>7.4109999999999996</v>
      </c>
      <c r="U6" s="151">
        <v>86.99</v>
      </c>
      <c r="V6" s="151">
        <v>3.008</v>
      </c>
      <c r="W6" s="154">
        <v>15.22</v>
      </c>
      <c r="X6" s="155">
        <v>0.1278</v>
      </c>
      <c r="Y6" s="155">
        <v>0.40610000000000002</v>
      </c>
      <c r="Z6" s="155">
        <v>0.37709999999999999</v>
      </c>
      <c r="AA6" s="155">
        <v>3.8439999999999995E-2</v>
      </c>
      <c r="AB6" s="155">
        <v>6.0789999999999997E-2</v>
      </c>
      <c r="AC6" s="156">
        <v>1.0740000000000001E-2</v>
      </c>
      <c r="AD6" s="156">
        <v>2.5580000000000002E-2</v>
      </c>
      <c r="AE6" s="156">
        <v>1.576E-2</v>
      </c>
      <c r="AF6" s="538">
        <v>0.39</v>
      </c>
    </row>
    <row r="7" spans="1:32" ht="13.15" hidden="1" customHeight="1" x14ac:dyDescent="0.2">
      <c r="A7" s="536">
        <v>182</v>
      </c>
      <c r="B7" s="552">
        <v>5</v>
      </c>
      <c r="C7" s="146" t="s">
        <v>1085</v>
      </c>
      <c r="D7" s="147" t="s">
        <v>1098</v>
      </c>
      <c r="E7" s="148">
        <v>462</v>
      </c>
      <c r="F7" s="149">
        <v>7.8</v>
      </c>
      <c r="G7" s="150" t="s">
        <v>910</v>
      </c>
      <c r="H7" s="151" t="s">
        <v>304</v>
      </c>
      <c r="I7" s="151">
        <v>12.24</v>
      </c>
      <c r="J7" s="152" t="s">
        <v>910</v>
      </c>
      <c r="K7" s="151" t="s">
        <v>911</v>
      </c>
      <c r="L7" s="151">
        <v>2.15</v>
      </c>
      <c r="M7" s="151">
        <v>2.9780000000000002</v>
      </c>
      <c r="N7" s="153">
        <v>3.5300000000000002E-3</v>
      </c>
      <c r="O7" s="151">
        <v>76.23</v>
      </c>
      <c r="P7" s="152" t="s">
        <v>910</v>
      </c>
      <c r="Q7" s="151" t="s">
        <v>911</v>
      </c>
      <c r="R7" s="151">
        <v>2.4289999999999998</v>
      </c>
      <c r="S7" s="151" t="s">
        <v>912</v>
      </c>
      <c r="T7" s="151">
        <v>8.6859999999999999</v>
      </c>
      <c r="U7" s="151">
        <v>119.8</v>
      </c>
      <c r="V7" s="151">
        <v>2.863</v>
      </c>
      <c r="W7" s="154">
        <v>5.8109999999999999</v>
      </c>
      <c r="X7" s="155">
        <v>9.8900000000000002E-2</v>
      </c>
      <c r="Y7" s="155">
        <v>0.5696</v>
      </c>
      <c r="Z7" s="155">
        <v>0.2175</v>
      </c>
      <c r="AA7" s="155">
        <v>2.928E-2</v>
      </c>
      <c r="AB7" s="155">
        <v>8.2879999999999995E-2</v>
      </c>
      <c r="AC7" s="156">
        <v>6.5469999999999999E-3</v>
      </c>
      <c r="AD7" s="156">
        <v>2.3380000000000001E-2</v>
      </c>
      <c r="AE7" s="156">
        <v>6.9189999999999998E-3</v>
      </c>
      <c r="AF7" s="538">
        <v>0.12</v>
      </c>
    </row>
    <row r="8" spans="1:32" ht="13.15" hidden="1" customHeight="1" x14ac:dyDescent="0.2">
      <c r="A8" s="536">
        <v>187</v>
      </c>
      <c r="B8" s="552">
        <v>7</v>
      </c>
      <c r="C8" s="146" t="s">
        <v>991</v>
      </c>
      <c r="D8" s="147" t="s">
        <v>1098</v>
      </c>
      <c r="E8" s="148">
        <v>284</v>
      </c>
      <c r="F8" s="149">
        <v>7.6</v>
      </c>
      <c r="G8" s="150" t="s">
        <v>910</v>
      </c>
      <c r="H8" s="151" t="s">
        <v>304</v>
      </c>
      <c r="I8" s="151">
        <v>26.04</v>
      </c>
      <c r="J8" s="152" t="s">
        <v>910</v>
      </c>
      <c r="K8" s="151" t="s">
        <v>911</v>
      </c>
      <c r="L8" s="151">
        <v>1.9790000000000001</v>
      </c>
      <c r="M8" s="151">
        <v>2.8530000000000002</v>
      </c>
      <c r="N8" s="153">
        <v>4.0600000000000002E-3</v>
      </c>
      <c r="O8" s="151">
        <v>50.72</v>
      </c>
      <c r="P8" s="152" t="s">
        <v>910</v>
      </c>
      <c r="Q8" s="151" t="s">
        <v>911</v>
      </c>
      <c r="R8" s="151">
        <v>12.78</v>
      </c>
      <c r="S8" s="151" t="s">
        <v>912</v>
      </c>
      <c r="T8" s="151">
        <v>4.2930000000000001</v>
      </c>
      <c r="U8" s="151">
        <v>73.599999999999994</v>
      </c>
      <c r="V8" s="151">
        <v>2.0659999999999998</v>
      </c>
      <c r="W8" s="154">
        <v>8.3930000000000007</v>
      </c>
      <c r="X8" s="155">
        <v>0.10009999999999999</v>
      </c>
      <c r="Y8" s="155">
        <v>0.14710000000000001</v>
      </c>
      <c r="Z8" s="155">
        <v>0.31159999999999999</v>
      </c>
      <c r="AA8" s="155">
        <v>2.068E-2</v>
      </c>
      <c r="AB8" s="155">
        <v>2.283E-2</v>
      </c>
      <c r="AC8" s="156">
        <v>5.2240000000000003E-3</v>
      </c>
      <c r="AD8" s="156">
        <v>2.4230000000000002E-2</v>
      </c>
      <c r="AE8" s="156">
        <v>2.146E-2</v>
      </c>
      <c r="AF8" s="538">
        <v>0.39</v>
      </c>
    </row>
    <row r="9" spans="1:32" ht="13.15" hidden="1" customHeight="1" x14ac:dyDescent="0.2">
      <c r="A9" s="536">
        <v>123</v>
      </c>
      <c r="B9" s="552">
        <v>11</v>
      </c>
      <c r="C9" s="146" t="s">
        <v>974</v>
      </c>
      <c r="D9" s="147" t="s">
        <v>1100</v>
      </c>
      <c r="E9" s="148">
        <v>481</v>
      </c>
      <c r="F9" s="149">
        <v>7.4</v>
      </c>
      <c r="G9" s="150" t="s">
        <v>910</v>
      </c>
      <c r="H9" s="151" t="s">
        <v>304</v>
      </c>
      <c r="I9" s="151">
        <v>20.91</v>
      </c>
      <c r="J9" s="152" t="s">
        <v>910</v>
      </c>
      <c r="K9" s="151" t="s">
        <v>911</v>
      </c>
      <c r="L9" s="151">
        <v>2.7909999999999999</v>
      </c>
      <c r="M9" s="151">
        <v>3.0350000000000001</v>
      </c>
      <c r="N9" s="153">
        <v>9.0399999999999994E-3</v>
      </c>
      <c r="O9" s="151">
        <v>129.69999999999999</v>
      </c>
      <c r="P9" s="152" t="s">
        <v>910</v>
      </c>
      <c r="Q9" s="151">
        <v>1.36</v>
      </c>
      <c r="R9" s="151">
        <v>3.4529999999999998</v>
      </c>
      <c r="S9" s="151" t="s">
        <v>912</v>
      </c>
      <c r="T9" s="151">
        <v>22.13</v>
      </c>
      <c r="U9" s="151">
        <v>108</v>
      </c>
      <c r="V9" s="151">
        <v>3.214</v>
      </c>
      <c r="W9" s="154">
        <v>15.14</v>
      </c>
      <c r="X9" s="155">
        <v>0.14710000000000001</v>
      </c>
      <c r="Y9" s="155">
        <v>0.65169999999999995</v>
      </c>
      <c r="Z9" s="155">
        <v>0.28810000000000002</v>
      </c>
      <c r="AA9" s="155">
        <v>3.6229999999999998E-2</v>
      </c>
      <c r="AB9" s="155">
        <v>4.5670000000000002E-2</v>
      </c>
      <c r="AC9" s="156">
        <v>1.163E-2</v>
      </c>
      <c r="AD9" s="156">
        <v>2.452E-2</v>
      </c>
      <c r="AE9" s="156">
        <v>2.2769999999999999E-2</v>
      </c>
      <c r="AF9" s="538">
        <v>0.23</v>
      </c>
    </row>
    <row r="10" spans="1:32" ht="13.15" hidden="1" customHeight="1" x14ac:dyDescent="0.2">
      <c r="A10" s="536">
        <v>126</v>
      </c>
      <c r="B10" s="552">
        <v>12</v>
      </c>
      <c r="C10" s="146" t="s">
        <v>1189</v>
      </c>
      <c r="D10" s="147" t="s">
        <v>1100</v>
      </c>
      <c r="E10" s="148">
        <v>466</v>
      </c>
      <c r="F10" s="292">
        <v>8</v>
      </c>
      <c r="G10" s="150" t="s">
        <v>910</v>
      </c>
      <c r="H10" s="151" t="s">
        <v>304</v>
      </c>
      <c r="I10" s="151">
        <v>37.68</v>
      </c>
      <c r="J10" s="152" t="s">
        <v>910</v>
      </c>
      <c r="K10" s="151" t="s">
        <v>911</v>
      </c>
      <c r="L10" s="151" t="s">
        <v>911</v>
      </c>
      <c r="M10" s="151">
        <v>2.2109999999999999</v>
      </c>
      <c r="N10" s="153">
        <v>2.5500000000000002E-3</v>
      </c>
      <c r="O10" s="151">
        <v>399.2</v>
      </c>
      <c r="P10" s="152" t="s">
        <v>910</v>
      </c>
      <c r="Q10" s="151" t="s">
        <v>911</v>
      </c>
      <c r="R10" s="151" t="s">
        <v>912</v>
      </c>
      <c r="S10" s="151" t="s">
        <v>912</v>
      </c>
      <c r="T10" s="151">
        <v>3.9870000000000001</v>
      </c>
      <c r="U10" s="151">
        <v>18.98</v>
      </c>
      <c r="V10" s="151" t="s">
        <v>911</v>
      </c>
      <c r="W10" s="154">
        <v>6.59</v>
      </c>
      <c r="X10" s="155">
        <v>6.5739999999999993E-2</v>
      </c>
      <c r="Y10" s="155">
        <v>4.564E-2</v>
      </c>
      <c r="Z10" s="155">
        <v>0.13120000000000001</v>
      </c>
      <c r="AA10" s="155">
        <v>2.673E-2</v>
      </c>
      <c r="AB10" s="155" t="s">
        <v>305</v>
      </c>
      <c r="AC10" s="156">
        <v>1.091E-2</v>
      </c>
      <c r="AD10" s="156">
        <v>7.817000000000001E-3</v>
      </c>
      <c r="AE10" s="156">
        <v>3.4049999999999996E-3</v>
      </c>
      <c r="AF10" s="538">
        <v>5.0000000000000001E-3</v>
      </c>
    </row>
    <row r="11" spans="1:32" ht="13.15" hidden="1" customHeight="1" x14ac:dyDescent="0.2">
      <c r="A11" s="536">
        <v>190</v>
      </c>
      <c r="B11" s="552">
        <v>13</v>
      </c>
      <c r="C11" s="146" t="s">
        <v>308</v>
      </c>
      <c r="D11" s="147" t="s">
        <v>1098</v>
      </c>
      <c r="E11" s="148">
        <v>489</v>
      </c>
      <c r="F11" s="149">
        <v>7.8</v>
      </c>
      <c r="G11" s="150" t="s">
        <v>910</v>
      </c>
      <c r="H11" s="151" t="s">
        <v>304</v>
      </c>
      <c r="I11" s="151">
        <v>20.65</v>
      </c>
      <c r="J11" s="152" t="s">
        <v>910</v>
      </c>
      <c r="K11" s="151" t="s">
        <v>911</v>
      </c>
      <c r="L11" s="151">
        <v>1.546</v>
      </c>
      <c r="M11" s="151">
        <v>2.8029999999999999</v>
      </c>
      <c r="N11" s="153">
        <v>2.8E-3</v>
      </c>
      <c r="O11" s="151">
        <v>94.17</v>
      </c>
      <c r="P11" s="152" t="s">
        <v>910</v>
      </c>
      <c r="Q11" s="151" t="s">
        <v>911</v>
      </c>
      <c r="R11" s="151" t="s">
        <v>912</v>
      </c>
      <c r="S11" s="151" t="s">
        <v>912</v>
      </c>
      <c r="T11" s="151">
        <v>4.1180000000000003</v>
      </c>
      <c r="U11" s="151">
        <v>65.010000000000005</v>
      </c>
      <c r="V11" s="151">
        <v>1.44</v>
      </c>
      <c r="W11" s="154">
        <v>5.3369999999999997</v>
      </c>
      <c r="X11" s="155">
        <v>9.375E-2</v>
      </c>
      <c r="Y11" s="155">
        <v>0.12559999999999999</v>
      </c>
      <c r="Z11" s="155">
        <v>0.21829999999999999</v>
      </c>
      <c r="AA11" s="155">
        <v>3.1969999999999998E-2</v>
      </c>
      <c r="AB11" s="155">
        <v>1.9089999999999999E-2</v>
      </c>
      <c r="AC11" s="156">
        <v>1.4190000000000001E-2</v>
      </c>
      <c r="AD11" s="156">
        <v>2.4899999999999999E-2</v>
      </c>
      <c r="AE11" s="156">
        <v>7.7859999999999995E-3</v>
      </c>
      <c r="AF11" s="538">
        <v>0.14000000000000001</v>
      </c>
    </row>
    <row r="12" spans="1:32" ht="13.15" hidden="1" customHeight="1" x14ac:dyDescent="0.2">
      <c r="A12" s="536">
        <v>46</v>
      </c>
      <c r="B12" s="552">
        <v>14</v>
      </c>
      <c r="C12" s="146" t="s">
        <v>972</v>
      </c>
      <c r="D12" s="147" t="s">
        <v>1101</v>
      </c>
      <c r="E12" s="148">
        <v>567</v>
      </c>
      <c r="F12" s="149">
        <v>7.3</v>
      </c>
      <c r="G12" s="150" t="s">
        <v>910</v>
      </c>
      <c r="H12" s="151" t="s">
        <v>304</v>
      </c>
      <c r="I12" s="151">
        <v>20.99</v>
      </c>
      <c r="J12" s="152" t="s">
        <v>910</v>
      </c>
      <c r="K12" s="151" t="s">
        <v>911</v>
      </c>
      <c r="L12" s="151">
        <v>3.657</v>
      </c>
      <c r="M12" s="151">
        <v>3.1539999999999999</v>
      </c>
      <c r="N12" s="153">
        <v>5.2500000000000003E-3</v>
      </c>
      <c r="O12" s="151">
        <v>97.96</v>
      </c>
      <c r="P12" s="152" t="s">
        <v>910</v>
      </c>
      <c r="Q12" s="151">
        <v>2.15</v>
      </c>
      <c r="R12" s="151">
        <v>2.3460000000000001</v>
      </c>
      <c r="S12" s="151" t="s">
        <v>912</v>
      </c>
      <c r="T12" s="151">
        <v>24.47</v>
      </c>
      <c r="U12" s="151">
        <v>104.2</v>
      </c>
      <c r="V12" s="151">
        <v>3.4289999999999998</v>
      </c>
      <c r="W12" s="154">
        <v>11.06</v>
      </c>
      <c r="X12" s="155">
        <v>0.1812</v>
      </c>
      <c r="Y12" s="155">
        <v>0.56579999999999997</v>
      </c>
      <c r="Z12" s="155">
        <v>0.29770000000000002</v>
      </c>
      <c r="AA12" s="155">
        <v>3.984E-2</v>
      </c>
      <c r="AB12" s="155">
        <v>4.2419999999999999E-2</v>
      </c>
      <c r="AC12" s="156">
        <v>8.8760000000000002E-3</v>
      </c>
      <c r="AD12" s="156">
        <v>2.2380000000000001E-2</v>
      </c>
      <c r="AE12" s="156">
        <v>2.086E-2</v>
      </c>
      <c r="AF12" s="538">
        <v>0.22</v>
      </c>
    </row>
    <row r="13" spans="1:32" ht="13.15" hidden="1" customHeight="1" x14ac:dyDescent="0.2">
      <c r="A13" s="536">
        <v>57</v>
      </c>
      <c r="B13" s="552">
        <v>15</v>
      </c>
      <c r="C13" s="146" t="s">
        <v>1149</v>
      </c>
      <c r="D13" s="147" t="s">
        <v>1101</v>
      </c>
      <c r="E13" s="148">
        <v>460</v>
      </c>
      <c r="F13" s="149">
        <v>7.7</v>
      </c>
      <c r="G13" s="150" t="s">
        <v>910</v>
      </c>
      <c r="H13" s="151" t="s">
        <v>304</v>
      </c>
      <c r="I13" s="151">
        <v>34.76</v>
      </c>
      <c r="J13" s="152" t="s">
        <v>910</v>
      </c>
      <c r="K13" s="151" t="s">
        <v>911</v>
      </c>
      <c r="L13" s="151">
        <v>2.9409999999999998</v>
      </c>
      <c r="M13" s="151">
        <v>3.0030000000000001</v>
      </c>
      <c r="N13" s="153">
        <v>5.0499999999999998E-3</v>
      </c>
      <c r="O13" s="151">
        <v>234.1</v>
      </c>
      <c r="P13" s="152" t="s">
        <v>910</v>
      </c>
      <c r="Q13" s="151">
        <v>1.7569999999999999</v>
      </c>
      <c r="R13" s="151" t="s">
        <v>912</v>
      </c>
      <c r="S13" s="151" t="s">
        <v>912</v>
      </c>
      <c r="T13" s="151">
        <v>7.9539999999999997</v>
      </c>
      <c r="U13" s="151">
        <v>71.17</v>
      </c>
      <c r="V13" s="151">
        <v>2.8140000000000001</v>
      </c>
      <c r="W13" s="154">
        <v>11.62</v>
      </c>
      <c r="X13" s="155">
        <v>0.15579999999999999</v>
      </c>
      <c r="Y13" s="155">
        <v>0.19989999999999999</v>
      </c>
      <c r="Z13" s="155">
        <v>0.43090000000000001</v>
      </c>
      <c r="AA13" s="155">
        <v>3.3649999999999999E-2</v>
      </c>
      <c r="AB13" s="155">
        <v>2.962E-2</v>
      </c>
      <c r="AC13" s="156">
        <v>8.5799999999999991E-3</v>
      </c>
      <c r="AD13" s="156">
        <v>5.2589999999999998E-2</v>
      </c>
      <c r="AE13" s="156">
        <v>2.1180000000000001E-2</v>
      </c>
      <c r="AF13" s="538">
        <v>0.45</v>
      </c>
    </row>
    <row r="14" spans="1:32" ht="13.15" hidden="1" customHeight="1" x14ac:dyDescent="0.2">
      <c r="A14" s="536">
        <v>147</v>
      </c>
      <c r="B14" s="552">
        <v>16</v>
      </c>
      <c r="C14" s="146" t="s">
        <v>1201</v>
      </c>
      <c r="D14" s="147" t="s">
        <v>1100</v>
      </c>
      <c r="E14" s="148">
        <v>554</v>
      </c>
      <c r="F14" s="149">
        <v>7.6</v>
      </c>
      <c r="G14" s="150" t="s">
        <v>910</v>
      </c>
      <c r="H14" s="151" t="s">
        <v>304</v>
      </c>
      <c r="I14" s="151">
        <v>41.2</v>
      </c>
      <c r="J14" s="152" t="s">
        <v>910</v>
      </c>
      <c r="K14" s="151" t="s">
        <v>911</v>
      </c>
      <c r="L14" s="151">
        <v>4.5350000000000001</v>
      </c>
      <c r="M14" s="151">
        <v>7.101</v>
      </c>
      <c r="N14" s="153">
        <v>5.1399999999999996E-3</v>
      </c>
      <c r="O14" s="151">
        <v>218.6</v>
      </c>
      <c r="P14" s="152" t="s">
        <v>910</v>
      </c>
      <c r="Q14" s="151">
        <v>2.7509999999999999</v>
      </c>
      <c r="R14" s="151">
        <v>7.2350000000000003</v>
      </c>
      <c r="S14" s="151" t="s">
        <v>912</v>
      </c>
      <c r="T14" s="151">
        <v>17.46</v>
      </c>
      <c r="U14" s="151">
        <v>160.19999999999999</v>
      </c>
      <c r="V14" s="151">
        <v>5.2329999999999997</v>
      </c>
      <c r="W14" s="154">
        <v>28.75</v>
      </c>
      <c r="X14" s="155">
        <v>0.2019</v>
      </c>
      <c r="Y14" s="155">
        <v>1.0269999999999999</v>
      </c>
      <c r="Z14" s="155">
        <v>0.4461</v>
      </c>
      <c r="AA14" s="155">
        <v>5.9129999999999995E-2</v>
      </c>
      <c r="AB14" s="155">
        <v>8.7770000000000001E-2</v>
      </c>
      <c r="AC14" s="156">
        <v>1.8319999999999999E-2</v>
      </c>
      <c r="AD14" s="156">
        <v>4.4630000000000003E-2</v>
      </c>
      <c r="AE14" s="156">
        <v>2.0730000000000002E-2</v>
      </c>
      <c r="AF14" s="538">
        <v>0.36</v>
      </c>
    </row>
    <row r="15" spans="1:32" ht="13.15" hidden="1" customHeight="1" x14ac:dyDescent="0.2">
      <c r="A15" s="536">
        <v>125</v>
      </c>
      <c r="B15" s="552">
        <v>17</v>
      </c>
      <c r="C15" s="158" t="s">
        <v>1188</v>
      </c>
      <c r="D15" s="147" t="s">
        <v>1100</v>
      </c>
      <c r="E15" s="148">
        <v>680</v>
      </c>
      <c r="F15" s="149">
        <v>7.7</v>
      </c>
      <c r="G15" s="150" t="s">
        <v>910</v>
      </c>
      <c r="H15" s="151" t="s">
        <v>304</v>
      </c>
      <c r="I15" s="151">
        <v>29.6</v>
      </c>
      <c r="J15" s="152" t="s">
        <v>910</v>
      </c>
      <c r="K15" s="151" t="s">
        <v>911</v>
      </c>
      <c r="L15" s="151">
        <v>6.58</v>
      </c>
      <c r="M15" s="151">
        <v>5.6239999999999997</v>
      </c>
      <c r="N15" s="153">
        <v>1.17E-2</v>
      </c>
      <c r="O15" s="151">
        <v>217.9</v>
      </c>
      <c r="P15" s="152" t="s">
        <v>910</v>
      </c>
      <c r="Q15" s="151">
        <v>1.7310000000000001</v>
      </c>
      <c r="R15" s="151">
        <v>6.8049999999999997</v>
      </c>
      <c r="S15" s="151" t="s">
        <v>912</v>
      </c>
      <c r="T15" s="151">
        <v>8.9160000000000004</v>
      </c>
      <c r="U15" s="151">
        <v>69.510000000000005</v>
      </c>
      <c r="V15" s="151">
        <v>3.0070000000000001</v>
      </c>
      <c r="W15" s="154">
        <v>103</v>
      </c>
      <c r="X15" s="155">
        <v>0.13880000000000001</v>
      </c>
      <c r="Y15" s="155">
        <v>0.27139999999999997</v>
      </c>
      <c r="Z15" s="155">
        <v>0.34470000000000001</v>
      </c>
      <c r="AA15" s="155">
        <v>3.1810000000000005E-2</v>
      </c>
      <c r="AB15" s="155">
        <v>4.0160000000000001E-2</v>
      </c>
      <c r="AC15" s="156">
        <v>9.8230000000000001E-3</v>
      </c>
      <c r="AD15" s="156">
        <v>3.7539999999999997E-2</v>
      </c>
      <c r="AE15" s="156">
        <v>2.3050000000000001E-2</v>
      </c>
      <c r="AF15" s="538">
        <v>0.32</v>
      </c>
    </row>
    <row r="16" spans="1:32" ht="13.15" customHeight="1" x14ac:dyDescent="0.2">
      <c r="A16" s="536">
        <v>141</v>
      </c>
      <c r="B16" s="552">
        <v>18</v>
      </c>
      <c r="C16" s="146" t="s">
        <v>1067</v>
      </c>
      <c r="D16" s="147" t="s">
        <v>1100</v>
      </c>
      <c r="E16" s="148">
        <v>625</v>
      </c>
      <c r="F16" s="149">
        <v>7.6</v>
      </c>
      <c r="G16" s="150" t="s">
        <v>910</v>
      </c>
      <c r="H16" s="151" t="s">
        <v>304</v>
      </c>
      <c r="I16" s="151">
        <v>27.61</v>
      </c>
      <c r="J16" s="152" t="s">
        <v>910</v>
      </c>
      <c r="K16" s="151">
        <v>1.786</v>
      </c>
      <c r="L16" s="151">
        <v>6.2759999999999998</v>
      </c>
      <c r="M16" s="151">
        <v>4.4279999999999999</v>
      </c>
      <c r="N16" s="153">
        <v>4.2700000000000004E-3</v>
      </c>
      <c r="O16" s="151">
        <v>116.6</v>
      </c>
      <c r="P16" s="152" t="s">
        <v>910</v>
      </c>
      <c r="Q16" s="151">
        <v>4.8140000000000001</v>
      </c>
      <c r="R16" s="151">
        <v>5.1180000000000003</v>
      </c>
      <c r="S16" s="151" t="s">
        <v>912</v>
      </c>
      <c r="T16" s="151">
        <v>10.71</v>
      </c>
      <c r="U16" s="151">
        <v>273.2</v>
      </c>
      <c r="V16" s="151">
        <v>6.508</v>
      </c>
      <c r="W16" s="154">
        <v>20.21</v>
      </c>
      <c r="X16" s="155">
        <v>0.2999</v>
      </c>
      <c r="Y16" s="155">
        <v>0.3327</v>
      </c>
      <c r="Z16" s="155">
        <v>0.43509999999999999</v>
      </c>
      <c r="AA16" s="155">
        <v>8.7059999999999998E-2</v>
      </c>
      <c r="AB16" s="155">
        <v>9.4589999999999994E-2</v>
      </c>
      <c r="AC16" s="156">
        <v>2.3800000000000002E-2</v>
      </c>
      <c r="AD16" s="156">
        <v>1.7399999999999999E-2</v>
      </c>
      <c r="AE16" s="156">
        <v>2.0059999999999998E-2</v>
      </c>
      <c r="AF16" s="538">
        <v>0.13</v>
      </c>
    </row>
    <row r="17" spans="1:32" ht="13.15" hidden="1" customHeight="1" x14ac:dyDescent="0.2">
      <c r="A17" s="536">
        <v>34</v>
      </c>
      <c r="B17" s="552">
        <v>20</v>
      </c>
      <c r="C17" s="146" t="s">
        <v>1139</v>
      </c>
      <c r="D17" s="147" t="s">
        <v>306</v>
      </c>
      <c r="E17" s="148">
        <v>493</v>
      </c>
      <c r="F17" s="149">
        <v>7.7</v>
      </c>
      <c r="G17" s="150" t="s">
        <v>910</v>
      </c>
      <c r="H17" s="151" t="s">
        <v>304</v>
      </c>
      <c r="I17" s="151">
        <v>41.22</v>
      </c>
      <c r="J17" s="152" t="s">
        <v>910</v>
      </c>
      <c r="K17" s="151">
        <v>1.845</v>
      </c>
      <c r="L17" s="151">
        <v>7.9690000000000003</v>
      </c>
      <c r="M17" s="151">
        <v>7.7779999999999996</v>
      </c>
      <c r="N17" s="153">
        <v>2.01E-2</v>
      </c>
      <c r="O17" s="151">
        <v>334.1</v>
      </c>
      <c r="P17" s="152" t="s">
        <v>910</v>
      </c>
      <c r="Q17" s="151">
        <v>6.2789999999999999</v>
      </c>
      <c r="R17" s="151">
        <v>9.7370000000000001</v>
      </c>
      <c r="S17" s="151" t="s">
        <v>912</v>
      </c>
      <c r="T17" s="151">
        <v>14.36</v>
      </c>
      <c r="U17" s="151">
        <v>90.29</v>
      </c>
      <c r="V17" s="151">
        <v>8.4580000000000002</v>
      </c>
      <c r="W17" s="154">
        <v>27.99</v>
      </c>
      <c r="X17" s="155">
        <v>0.38390000000000002</v>
      </c>
      <c r="Y17" s="155">
        <v>0.49309999999999998</v>
      </c>
      <c r="Z17" s="155">
        <v>0.76060000000000005</v>
      </c>
      <c r="AA17" s="155">
        <v>7.8740000000000004E-2</v>
      </c>
      <c r="AB17" s="155">
        <v>9.6120000000000011E-2</v>
      </c>
      <c r="AC17" s="156">
        <v>1.008E-2</v>
      </c>
      <c r="AD17" s="156">
        <v>6.1600000000000002E-2</v>
      </c>
      <c r="AE17" s="156">
        <v>3.5480000000000005E-2</v>
      </c>
      <c r="AF17" s="538">
        <v>0.53</v>
      </c>
    </row>
    <row r="18" spans="1:32" ht="13.15" customHeight="1" x14ac:dyDescent="0.2">
      <c r="A18" s="536">
        <v>39</v>
      </c>
      <c r="B18" s="552">
        <v>21</v>
      </c>
      <c r="C18" s="146" t="s">
        <v>1055</v>
      </c>
      <c r="D18" s="147" t="s">
        <v>306</v>
      </c>
      <c r="E18" s="148">
        <v>793</v>
      </c>
      <c r="F18" s="149">
        <v>8</v>
      </c>
      <c r="G18" s="150" t="s">
        <v>910</v>
      </c>
      <c r="H18" s="151" t="s">
        <v>304</v>
      </c>
      <c r="I18" s="151">
        <v>33.26</v>
      </c>
      <c r="J18" s="152" t="s">
        <v>910</v>
      </c>
      <c r="K18" s="151">
        <v>1.423</v>
      </c>
      <c r="L18" s="151">
        <v>4.3570000000000002</v>
      </c>
      <c r="M18" s="151">
        <v>3.08</v>
      </c>
      <c r="N18" s="153">
        <v>4.7099999999999998E-3</v>
      </c>
      <c r="O18" s="151">
        <v>401.7</v>
      </c>
      <c r="P18" s="152" t="s">
        <v>910</v>
      </c>
      <c r="Q18" s="151">
        <v>3.8639999999999999</v>
      </c>
      <c r="R18" s="151">
        <v>4.149</v>
      </c>
      <c r="S18" s="151" t="s">
        <v>912</v>
      </c>
      <c r="T18" s="151">
        <v>9.3249999999999993</v>
      </c>
      <c r="U18" s="151">
        <v>109</v>
      </c>
      <c r="V18" s="151">
        <v>4.4219999999999997</v>
      </c>
      <c r="W18" s="154">
        <v>39.85</v>
      </c>
      <c r="X18" s="155">
        <v>0.22409999999999999</v>
      </c>
      <c r="Y18" s="155">
        <v>0.26140000000000002</v>
      </c>
      <c r="Z18" s="155">
        <v>0.34350000000000003</v>
      </c>
      <c r="AA18" s="155">
        <v>6.7220000000000002E-2</v>
      </c>
      <c r="AB18" s="155">
        <v>6.1679999999999999E-2</v>
      </c>
      <c r="AC18" s="156">
        <v>2.1149999999999999E-2</v>
      </c>
      <c r="AD18" s="156">
        <v>1.627E-2</v>
      </c>
      <c r="AE18" s="156">
        <v>1.2200000000000001E-2</v>
      </c>
      <c r="AF18" s="538">
        <v>0.16</v>
      </c>
    </row>
    <row r="19" spans="1:32" ht="13.15" hidden="1" customHeight="1" x14ac:dyDescent="0.2">
      <c r="A19" s="536">
        <v>219</v>
      </c>
      <c r="B19" s="552">
        <v>22</v>
      </c>
      <c r="C19" s="146" t="s">
        <v>21</v>
      </c>
      <c r="D19" s="147" t="s">
        <v>359</v>
      </c>
      <c r="E19" s="148">
        <v>420</v>
      </c>
      <c r="F19" s="149">
        <v>7.7</v>
      </c>
      <c r="G19" s="150" t="s">
        <v>910</v>
      </c>
      <c r="H19" s="151" t="s">
        <v>304</v>
      </c>
      <c r="I19" s="151">
        <v>35.380000000000003</v>
      </c>
      <c r="J19" s="152" t="s">
        <v>910</v>
      </c>
      <c r="K19" s="151" t="s">
        <v>911</v>
      </c>
      <c r="L19" s="151">
        <v>3.6890000000000001</v>
      </c>
      <c r="M19" s="151">
        <v>2.9710000000000001</v>
      </c>
      <c r="N19" s="153">
        <v>1.64E-3</v>
      </c>
      <c r="O19" s="151">
        <v>100.6</v>
      </c>
      <c r="P19" s="152" t="s">
        <v>910</v>
      </c>
      <c r="Q19" s="151">
        <v>1.1619999999999999</v>
      </c>
      <c r="R19" s="151">
        <v>2.702</v>
      </c>
      <c r="S19" s="151" t="s">
        <v>912</v>
      </c>
      <c r="T19" s="151">
        <v>13.22</v>
      </c>
      <c r="U19" s="151">
        <v>257.10000000000002</v>
      </c>
      <c r="V19" s="151">
        <v>3.597</v>
      </c>
      <c r="W19" s="154">
        <v>7.1909999999999998</v>
      </c>
      <c r="X19" s="155">
        <v>0.23760000000000001</v>
      </c>
      <c r="Y19" s="155">
        <v>0.35870000000000002</v>
      </c>
      <c r="Z19" s="155">
        <v>0.26640000000000003</v>
      </c>
      <c r="AA19" s="155">
        <v>0.1295</v>
      </c>
      <c r="AB19" s="155">
        <v>4.7199999999999999E-2</v>
      </c>
      <c r="AC19" s="156">
        <v>4.138E-2</v>
      </c>
      <c r="AD19" s="156">
        <v>3.304E-2</v>
      </c>
      <c r="AE19" s="156">
        <v>1.355E-2</v>
      </c>
      <c r="AF19" s="538">
        <v>0.13</v>
      </c>
    </row>
    <row r="20" spans="1:32" ht="13.15" hidden="1" customHeight="1" x14ac:dyDescent="0.2">
      <c r="A20" s="536">
        <v>194</v>
      </c>
      <c r="B20" s="552">
        <v>28</v>
      </c>
      <c r="C20" s="146" t="s">
        <v>7</v>
      </c>
      <c r="D20" s="147" t="s">
        <v>1106</v>
      </c>
      <c r="E20" s="148">
        <v>378</v>
      </c>
      <c r="F20" s="149">
        <v>7.5</v>
      </c>
      <c r="G20" s="150" t="s">
        <v>910</v>
      </c>
      <c r="H20" s="151" t="s">
        <v>304</v>
      </c>
      <c r="I20" s="151">
        <v>25.15</v>
      </c>
      <c r="J20" s="152" t="s">
        <v>910</v>
      </c>
      <c r="K20" s="151" t="s">
        <v>911</v>
      </c>
      <c r="L20" s="151">
        <v>4.9790000000000001</v>
      </c>
      <c r="M20" s="151">
        <v>3.766</v>
      </c>
      <c r="N20" s="153">
        <v>8.0099999999999998E-3</v>
      </c>
      <c r="O20" s="151">
        <v>166.9</v>
      </c>
      <c r="P20" s="152" t="s">
        <v>910</v>
      </c>
      <c r="Q20" s="151">
        <v>2.3079999999999998</v>
      </c>
      <c r="R20" s="151">
        <v>4.6989999999999998</v>
      </c>
      <c r="S20" s="151" t="s">
        <v>912</v>
      </c>
      <c r="T20" s="151">
        <v>11.46</v>
      </c>
      <c r="U20" s="151">
        <v>259.3</v>
      </c>
      <c r="V20" s="151">
        <v>5.5510000000000002</v>
      </c>
      <c r="W20" s="154">
        <v>25.73</v>
      </c>
      <c r="X20" s="155">
        <v>0.24829999999999999</v>
      </c>
      <c r="Y20" s="155">
        <v>0.4778</v>
      </c>
      <c r="Z20" s="155">
        <v>0.55930000000000002</v>
      </c>
      <c r="AA20" s="155">
        <v>7.4539999999999995E-2</v>
      </c>
      <c r="AB20" s="155">
        <v>6.3329999999999997E-2</v>
      </c>
      <c r="AC20" s="156">
        <v>1.4830000000000001E-2</v>
      </c>
      <c r="AD20" s="156">
        <v>3.0300000000000001E-2</v>
      </c>
      <c r="AE20" s="156">
        <v>9.3089999999999992E-2</v>
      </c>
      <c r="AF20" s="538">
        <v>0.57999999999999996</v>
      </c>
    </row>
    <row r="21" spans="1:32" ht="13.15" customHeight="1" x14ac:dyDescent="0.2">
      <c r="A21" s="536">
        <v>198</v>
      </c>
      <c r="B21" s="552">
        <v>29</v>
      </c>
      <c r="C21" s="146" t="s">
        <v>1061</v>
      </c>
      <c r="D21" s="147" t="s">
        <v>1106</v>
      </c>
      <c r="E21" s="148">
        <v>757</v>
      </c>
      <c r="F21" s="149">
        <v>7.7</v>
      </c>
      <c r="G21" s="150" t="s">
        <v>910</v>
      </c>
      <c r="H21" s="151" t="s">
        <v>304</v>
      </c>
      <c r="I21" s="151">
        <v>29.07</v>
      </c>
      <c r="J21" s="152" t="s">
        <v>910</v>
      </c>
      <c r="K21" s="151">
        <v>1.9379999999999999</v>
      </c>
      <c r="L21" s="151">
        <v>6.53</v>
      </c>
      <c r="M21" s="151">
        <v>4.41</v>
      </c>
      <c r="N21" s="153">
        <v>1.84E-2</v>
      </c>
      <c r="O21" s="151">
        <v>133.6</v>
      </c>
      <c r="P21" s="152" t="s">
        <v>910</v>
      </c>
      <c r="Q21" s="151">
        <v>5.3049999999999997</v>
      </c>
      <c r="R21" s="151">
        <v>5.1849999999999996</v>
      </c>
      <c r="S21" s="151" t="s">
        <v>912</v>
      </c>
      <c r="T21" s="151">
        <v>10.220000000000001</v>
      </c>
      <c r="U21" s="151">
        <v>115.8</v>
      </c>
      <c r="V21" s="151">
        <v>5.8840000000000003</v>
      </c>
      <c r="W21" s="154">
        <v>43.22</v>
      </c>
      <c r="X21" s="155">
        <v>0.31290000000000001</v>
      </c>
      <c r="Y21" s="155">
        <v>0.33800000000000002</v>
      </c>
      <c r="Z21" s="155">
        <v>0.48549999999999999</v>
      </c>
      <c r="AA21" s="155">
        <v>8.5679999999999992E-2</v>
      </c>
      <c r="AB21" s="155">
        <v>0.1026</v>
      </c>
      <c r="AC21" s="156">
        <v>1.9570000000000001E-2</v>
      </c>
      <c r="AD21" s="156">
        <v>2.1490000000000002E-2</v>
      </c>
      <c r="AE21" s="156">
        <v>2.6089999999999999E-2</v>
      </c>
      <c r="AF21" s="538">
        <v>0.17</v>
      </c>
    </row>
    <row r="22" spans="1:32" ht="13.15" hidden="1" customHeight="1" x14ac:dyDescent="0.2">
      <c r="A22" s="536">
        <v>215</v>
      </c>
      <c r="B22" s="552">
        <v>31</v>
      </c>
      <c r="C22" s="146" t="s">
        <v>17</v>
      </c>
      <c r="D22" s="147" t="s">
        <v>359</v>
      </c>
      <c r="E22" s="148">
        <v>1577</v>
      </c>
      <c r="F22" s="149">
        <v>7.6</v>
      </c>
      <c r="G22" s="150" t="s">
        <v>910</v>
      </c>
      <c r="H22" s="151" t="s">
        <v>304</v>
      </c>
      <c r="I22" s="151">
        <v>32.78</v>
      </c>
      <c r="J22" s="152" t="s">
        <v>910</v>
      </c>
      <c r="K22" s="151">
        <v>1.522</v>
      </c>
      <c r="L22" s="151">
        <v>9.8919999999999995</v>
      </c>
      <c r="M22" s="151">
        <v>25.75</v>
      </c>
      <c r="N22" s="153">
        <v>4.8099999999999997E-2</v>
      </c>
      <c r="O22" s="151">
        <v>144.4</v>
      </c>
      <c r="P22" s="152" t="s">
        <v>910</v>
      </c>
      <c r="Q22" s="151">
        <v>4.7009999999999996</v>
      </c>
      <c r="R22" s="151">
        <v>24.28</v>
      </c>
      <c r="S22" s="151">
        <v>3.6539999999999999</v>
      </c>
      <c r="T22" s="151">
        <v>22.51</v>
      </c>
      <c r="U22" s="151">
        <v>175.1</v>
      </c>
      <c r="V22" s="151">
        <v>7.0149999999999997</v>
      </c>
      <c r="W22" s="154">
        <v>51.12</v>
      </c>
      <c r="X22" s="155">
        <v>0.2303</v>
      </c>
      <c r="Y22" s="155">
        <v>1.0189999999999999</v>
      </c>
      <c r="Z22" s="155">
        <v>0.64259999999999995</v>
      </c>
      <c r="AA22" s="155">
        <v>9.647E-2</v>
      </c>
      <c r="AB22" s="155">
        <v>0.15640000000000001</v>
      </c>
      <c r="AC22" s="156">
        <v>2.205E-2</v>
      </c>
      <c r="AD22" s="156">
        <v>4.4410000000000005E-2</v>
      </c>
      <c r="AE22" s="156">
        <v>6.0810000000000003E-2</v>
      </c>
      <c r="AF22" s="538">
        <v>0.27</v>
      </c>
    </row>
    <row r="23" spans="1:32" ht="13.15" hidden="1" customHeight="1" x14ac:dyDescent="0.2">
      <c r="A23" s="536">
        <v>217</v>
      </c>
      <c r="B23" s="552">
        <v>32</v>
      </c>
      <c r="C23" s="146" t="s">
        <v>19</v>
      </c>
      <c r="D23" s="147" t="s">
        <v>359</v>
      </c>
      <c r="E23" s="148">
        <v>445</v>
      </c>
      <c r="F23" s="149">
        <v>7.7</v>
      </c>
      <c r="G23" s="150" t="s">
        <v>910</v>
      </c>
      <c r="H23" s="151" t="s">
        <v>304</v>
      </c>
      <c r="I23" s="151">
        <v>22.63</v>
      </c>
      <c r="J23" s="152" t="s">
        <v>910</v>
      </c>
      <c r="K23" s="151">
        <v>1.137</v>
      </c>
      <c r="L23" s="151">
        <v>11.8</v>
      </c>
      <c r="M23" s="151">
        <v>4.7990000000000004</v>
      </c>
      <c r="N23" s="153">
        <v>8.1200000000000005E-3</v>
      </c>
      <c r="O23" s="151">
        <v>133.5</v>
      </c>
      <c r="P23" s="152" t="s">
        <v>910</v>
      </c>
      <c r="Q23" s="151">
        <v>2.2530000000000001</v>
      </c>
      <c r="R23" s="151">
        <v>5.4160000000000004</v>
      </c>
      <c r="S23" s="151" t="s">
        <v>912</v>
      </c>
      <c r="T23" s="151">
        <v>10.41</v>
      </c>
      <c r="U23" s="151">
        <v>339</v>
      </c>
      <c r="V23" s="151">
        <v>7.8280000000000003</v>
      </c>
      <c r="W23" s="154">
        <v>14.45</v>
      </c>
      <c r="X23" s="155">
        <v>0.2422</v>
      </c>
      <c r="Y23" s="155">
        <v>0.27450000000000002</v>
      </c>
      <c r="Z23" s="155">
        <v>0.50260000000000005</v>
      </c>
      <c r="AA23" s="155">
        <v>0.10979999999999999</v>
      </c>
      <c r="AB23" s="155">
        <v>8.1570000000000004E-2</v>
      </c>
      <c r="AC23" s="156">
        <v>1.4659999999999999E-2</v>
      </c>
      <c r="AD23" s="156">
        <v>3.6380000000000003E-2</v>
      </c>
      <c r="AE23" s="156">
        <v>1.7069999999999998E-2</v>
      </c>
      <c r="AF23" s="538">
        <v>0.25</v>
      </c>
    </row>
    <row r="24" spans="1:32" ht="13.15" hidden="1" customHeight="1" x14ac:dyDescent="0.2">
      <c r="A24" s="536">
        <v>191</v>
      </c>
      <c r="B24" s="552">
        <v>36</v>
      </c>
      <c r="C24" s="146" t="s">
        <v>989</v>
      </c>
      <c r="D24" s="147" t="s">
        <v>1106</v>
      </c>
      <c r="E24" s="148">
        <v>430</v>
      </c>
      <c r="F24" s="149">
        <v>7.3</v>
      </c>
      <c r="G24" s="150" t="s">
        <v>910</v>
      </c>
      <c r="H24" s="151" t="s">
        <v>304</v>
      </c>
      <c r="I24" s="151">
        <v>28.3</v>
      </c>
      <c r="J24" s="152" t="s">
        <v>910</v>
      </c>
      <c r="K24" s="151">
        <v>1.3420000000000001</v>
      </c>
      <c r="L24" s="151">
        <v>5.476</v>
      </c>
      <c r="M24" s="151">
        <v>6.774</v>
      </c>
      <c r="N24" s="153">
        <v>2.2200000000000001E-2</v>
      </c>
      <c r="O24" s="151">
        <v>296.2</v>
      </c>
      <c r="P24" s="152" t="s">
        <v>910</v>
      </c>
      <c r="Q24" s="151">
        <v>3.0449999999999999</v>
      </c>
      <c r="R24" s="151">
        <v>5.2190000000000003</v>
      </c>
      <c r="S24" s="151" t="s">
        <v>912</v>
      </c>
      <c r="T24" s="151">
        <v>9.6950000000000003</v>
      </c>
      <c r="U24" s="151">
        <v>98.55</v>
      </c>
      <c r="V24" s="151">
        <v>5.4649999999999999</v>
      </c>
      <c r="W24" s="154">
        <v>25.69</v>
      </c>
      <c r="X24" s="155">
        <v>0.26950000000000002</v>
      </c>
      <c r="Y24" s="155">
        <v>0.3246</v>
      </c>
      <c r="Z24" s="155">
        <v>0.61429999999999996</v>
      </c>
      <c r="AA24" s="155">
        <v>6.0949999999999997E-2</v>
      </c>
      <c r="AB24" s="155">
        <v>6.8629999999999997E-2</v>
      </c>
      <c r="AC24" s="156">
        <v>9.8279999999999999E-3</v>
      </c>
      <c r="AD24" s="156">
        <v>5.0910000000000004E-2</v>
      </c>
      <c r="AE24" s="156">
        <v>0.12540000000000001</v>
      </c>
      <c r="AF24" s="538">
        <v>1.62</v>
      </c>
    </row>
    <row r="25" spans="1:32" ht="13.15" hidden="1" customHeight="1" x14ac:dyDescent="0.2">
      <c r="A25" s="536">
        <v>192</v>
      </c>
      <c r="B25" s="552">
        <v>37</v>
      </c>
      <c r="C25" s="146" t="s">
        <v>990</v>
      </c>
      <c r="D25" s="147" t="s">
        <v>1106</v>
      </c>
      <c r="E25" s="148">
        <v>370</v>
      </c>
      <c r="F25" s="149">
        <v>7.1</v>
      </c>
      <c r="G25" s="150" t="s">
        <v>910</v>
      </c>
      <c r="H25" s="151" t="s">
        <v>304</v>
      </c>
      <c r="I25" s="151">
        <v>20.94</v>
      </c>
      <c r="J25" s="152" t="s">
        <v>910</v>
      </c>
      <c r="K25" s="151">
        <v>1.0129999999999999</v>
      </c>
      <c r="L25" s="151">
        <v>3.113</v>
      </c>
      <c r="M25" s="151">
        <v>4.9189999999999996</v>
      </c>
      <c r="N25" s="153">
        <v>2.1700000000000001E-3</v>
      </c>
      <c r="O25" s="151">
        <v>140.69999999999999</v>
      </c>
      <c r="P25" s="152" t="s">
        <v>910</v>
      </c>
      <c r="Q25" s="151">
        <v>1.978</v>
      </c>
      <c r="R25" s="151">
        <v>3.6669999999999998</v>
      </c>
      <c r="S25" s="151" t="s">
        <v>912</v>
      </c>
      <c r="T25" s="151">
        <v>5.181</v>
      </c>
      <c r="U25" s="151">
        <v>142</v>
      </c>
      <c r="V25" s="151">
        <v>4.0110000000000001</v>
      </c>
      <c r="W25" s="154">
        <v>15.04</v>
      </c>
      <c r="X25" s="155">
        <v>0.16089999999999999</v>
      </c>
      <c r="Y25" s="155">
        <v>0.16930000000000001</v>
      </c>
      <c r="Z25" s="155">
        <v>0.29780000000000001</v>
      </c>
      <c r="AA25" s="155">
        <v>3.9849999999999997E-2</v>
      </c>
      <c r="AB25" s="155">
        <v>4.0530000000000004E-2</v>
      </c>
      <c r="AC25" s="156">
        <v>7.3459999999999992E-3</v>
      </c>
      <c r="AD25" s="156">
        <v>2.743E-2</v>
      </c>
      <c r="AE25" s="156">
        <v>4.7100000000000003E-2</v>
      </c>
      <c r="AF25" s="538">
        <v>0.63</v>
      </c>
    </row>
    <row r="26" spans="1:32" ht="13.15" hidden="1" customHeight="1" x14ac:dyDescent="0.2">
      <c r="A26" s="536">
        <v>197</v>
      </c>
      <c r="B26" s="552">
        <v>38</v>
      </c>
      <c r="C26" s="146" t="s">
        <v>1027</v>
      </c>
      <c r="D26" s="147" t="s">
        <v>1106</v>
      </c>
      <c r="E26" s="148">
        <v>403</v>
      </c>
      <c r="F26" s="149">
        <v>7.4</v>
      </c>
      <c r="G26" s="150" t="s">
        <v>910</v>
      </c>
      <c r="H26" s="151" t="s">
        <v>304</v>
      </c>
      <c r="I26" s="151">
        <v>20.38</v>
      </c>
      <c r="J26" s="152" t="s">
        <v>910</v>
      </c>
      <c r="K26" s="151" t="s">
        <v>911</v>
      </c>
      <c r="L26" s="151">
        <v>5.0149999999999997</v>
      </c>
      <c r="M26" s="151">
        <v>4.49</v>
      </c>
      <c r="N26" s="153">
        <v>1.32E-2</v>
      </c>
      <c r="O26" s="151">
        <v>85.54</v>
      </c>
      <c r="P26" s="152" t="s">
        <v>910</v>
      </c>
      <c r="Q26" s="151">
        <v>1.8660000000000001</v>
      </c>
      <c r="R26" s="151">
        <v>3.6920000000000002</v>
      </c>
      <c r="S26" s="151" t="s">
        <v>912</v>
      </c>
      <c r="T26" s="151">
        <v>5.758</v>
      </c>
      <c r="U26" s="151">
        <v>160.69999999999999</v>
      </c>
      <c r="V26" s="151">
        <v>3.415</v>
      </c>
      <c r="W26" s="154">
        <v>17.57</v>
      </c>
      <c r="X26" s="155">
        <v>0.15820000000000001</v>
      </c>
      <c r="Y26" s="155">
        <v>0.1787</v>
      </c>
      <c r="Z26" s="155">
        <v>0.25140000000000001</v>
      </c>
      <c r="AA26" s="155">
        <v>4.5339999999999998E-2</v>
      </c>
      <c r="AB26" s="155">
        <v>4.1210000000000004E-2</v>
      </c>
      <c r="AC26" s="156">
        <v>1.3009999999999999E-2</v>
      </c>
      <c r="AD26" s="156">
        <v>2.044E-2</v>
      </c>
      <c r="AE26" s="156">
        <v>2.0590000000000001E-2</v>
      </c>
      <c r="AF26" s="538">
        <v>0.25</v>
      </c>
    </row>
    <row r="27" spans="1:32" ht="13.15" hidden="1" customHeight="1" x14ac:dyDescent="0.2">
      <c r="A27" s="536">
        <v>250</v>
      </c>
      <c r="B27" s="552">
        <v>41</v>
      </c>
      <c r="C27" s="146" t="s">
        <v>1015</v>
      </c>
      <c r="D27" s="147" t="s">
        <v>776</v>
      </c>
      <c r="E27" s="148">
        <v>665</v>
      </c>
      <c r="F27" s="149">
        <v>7.6</v>
      </c>
      <c r="G27" s="150" t="s">
        <v>910</v>
      </c>
      <c r="H27" s="151" t="s">
        <v>304</v>
      </c>
      <c r="I27" s="151">
        <v>110.4</v>
      </c>
      <c r="J27" s="152" t="s">
        <v>910</v>
      </c>
      <c r="K27" s="151" t="s">
        <v>911</v>
      </c>
      <c r="L27" s="151">
        <v>4.6280000000000001</v>
      </c>
      <c r="M27" s="151">
        <v>9.6129999999999995</v>
      </c>
      <c r="N27" s="153">
        <v>2.75E-2</v>
      </c>
      <c r="O27" s="151">
        <v>98.51</v>
      </c>
      <c r="P27" s="152" t="s">
        <v>910</v>
      </c>
      <c r="Q27" s="151">
        <v>3.7650000000000001</v>
      </c>
      <c r="R27" s="151">
        <v>63.62</v>
      </c>
      <c r="S27" s="151">
        <v>4.3929999999999998</v>
      </c>
      <c r="T27" s="151">
        <v>17.39</v>
      </c>
      <c r="U27" s="151">
        <v>145.9</v>
      </c>
      <c r="V27" s="151">
        <v>4.6150000000000002</v>
      </c>
      <c r="W27" s="154">
        <v>93.07</v>
      </c>
      <c r="X27" s="155">
        <v>0.20050000000000001</v>
      </c>
      <c r="Y27" s="155">
        <v>0.56089999999999995</v>
      </c>
      <c r="Z27" s="155">
        <v>0.4022</v>
      </c>
      <c r="AA27" s="155">
        <v>5.0889999999999998E-2</v>
      </c>
      <c r="AB27" s="155">
        <v>4.8489999999999998E-2</v>
      </c>
      <c r="AC27" s="156">
        <v>1.6619999999999999E-2</v>
      </c>
      <c r="AD27" s="156">
        <v>2.8150000000000001E-2</v>
      </c>
      <c r="AE27" s="156">
        <v>2.3019999999999999E-2</v>
      </c>
      <c r="AF27" s="538">
        <v>0.48</v>
      </c>
    </row>
    <row r="28" spans="1:32" ht="13.15" hidden="1" customHeight="1" x14ac:dyDescent="0.2">
      <c r="A28" s="536">
        <v>252</v>
      </c>
      <c r="B28" s="552">
        <v>42</v>
      </c>
      <c r="C28" s="146" t="s">
        <v>36</v>
      </c>
      <c r="D28" s="147" t="s">
        <v>776</v>
      </c>
      <c r="E28" s="148">
        <v>675</v>
      </c>
      <c r="F28" s="149">
        <v>7.5</v>
      </c>
      <c r="G28" s="150" t="s">
        <v>910</v>
      </c>
      <c r="H28" s="151" t="s">
        <v>304</v>
      </c>
      <c r="I28" s="151">
        <v>25.38</v>
      </c>
      <c r="J28" s="152" t="s">
        <v>910</v>
      </c>
      <c r="K28" s="151" t="s">
        <v>911</v>
      </c>
      <c r="L28" s="151">
        <v>1.891</v>
      </c>
      <c r="M28" s="151">
        <v>9.3789999999999996</v>
      </c>
      <c r="N28" s="153">
        <v>1.91E-3</v>
      </c>
      <c r="O28" s="151">
        <v>152.19999999999999</v>
      </c>
      <c r="P28" s="152" t="s">
        <v>910</v>
      </c>
      <c r="Q28" s="151">
        <v>1.3120000000000001</v>
      </c>
      <c r="R28" s="151">
        <v>3.069</v>
      </c>
      <c r="S28" s="151" t="s">
        <v>912</v>
      </c>
      <c r="T28" s="151">
        <v>10.62</v>
      </c>
      <c r="U28" s="151">
        <v>107.2</v>
      </c>
      <c r="V28" s="151">
        <v>2.544</v>
      </c>
      <c r="W28" s="154">
        <v>115.6</v>
      </c>
      <c r="X28" s="155">
        <v>0.1249</v>
      </c>
      <c r="Y28" s="155">
        <v>0.3664</v>
      </c>
      <c r="Z28" s="155">
        <v>0.34460000000000002</v>
      </c>
      <c r="AA28" s="155">
        <v>4.156E-2</v>
      </c>
      <c r="AB28" s="155">
        <v>3.0910000000000003E-2</v>
      </c>
      <c r="AC28" s="156">
        <v>2.121E-2</v>
      </c>
      <c r="AD28" s="156">
        <v>2.0889999999999999E-2</v>
      </c>
      <c r="AE28" s="156">
        <v>2.554E-2</v>
      </c>
      <c r="AF28" s="538">
        <v>0.18</v>
      </c>
    </row>
    <row r="29" spans="1:32" ht="13.15" hidden="1" customHeight="1" x14ac:dyDescent="0.2">
      <c r="A29" s="536">
        <v>240</v>
      </c>
      <c r="B29" s="552">
        <v>43</v>
      </c>
      <c r="C29" s="146" t="s">
        <v>984</v>
      </c>
      <c r="D29" s="147" t="s">
        <v>776</v>
      </c>
      <c r="E29" s="148">
        <v>763</v>
      </c>
      <c r="F29" s="149">
        <v>7.4</v>
      </c>
      <c r="G29" s="150" t="s">
        <v>910</v>
      </c>
      <c r="H29" s="151" t="s">
        <v>304</v>
      </c>
      <c r="I29" s="151">
        <v>68.760000000000005</v>
      </c>
      <c r="J29" s="152" t="s">
        <v>910</v>
      </c>
      <c r="K29" s="151">
        <v>1.28</v>
      </c>
      <c r="L29" s="151">
        <v>6.0860000000000003</v>
      </c>
      <c r="M29" s="151">
        <v>13.09</v>
      </c>
      <c r="N29" s="153">
        <v>1.6E-2</v>
      </c>
      <c r="O29" s="151">
        <v>394.7</v>
      </c>
      <c r="P29" s="152" t="s">
        <v>910</v>
      </c>
      <c r="Q29" s="151">
        <v>3.996</v>
      </c>
      <c r="R29" s="151">
        <v>20.92</v>
      </c>
      <c r="S29" s="151">
        <v>2.101</v>
      </c>
      <c r="T29" s="151">
        <v>16.190000000000001</v>
      </c>
      <c r="U29" s="151">
        <v>110.2</v>
      </c>
      <c r="V29" s="151">
        <v>5.9829999999999997</v>
      </c>
      <c r="W29" s="154">
        <v>63.4</v>
      </c>
      <c r="X29" s="155">
        <v>0.24349999999999999</v>
      </c>
      <c r="Y29" s="155">
        <v>0.48720000000000002</v>
      </c>
      <c r="Z29" s="155">
        <v>0.98440000000000005</v>
      </c>
      <c r="AA29" s="155">
        <v>4.8169999999999998E-2</v>
      </c>
      <c r="AB29" s="155">
        <v>7.3910000000000003E-2</v>
      </c>
      <c r="AC29" s="156">
        <v>1.133E-2</v>
      </c>
      <c r="AD29" s="156">
        <v>8.3670000000000008E-2</v>
      </c>
      <c r="AE29" s="156">
        <v>0.1396</v>
      </c>
      <c r="AF29" s="538">
        <v>1.52</v>
      </c>
    </row>
    <row r="30" spans="1:32" ht="13.15" hidden="1" customHeight="1" x14ac:dyDescent="0.2">
      <c r="A30" s="536">
        <v>243</v>
      </c>
      <c r="B30" s="552">
        <v>44</v>
      </c>
      <c r="C30" s="146" t="s">
        <v>30</v>
      </c>
      <c r="D30" s="147" t="s">
        <v>776</v>
      </c>
      <c r="E30" s="148">
        <v>847</v>
      </c>
      <c r="F30" s="149">
        <v>7.8</v>
      </c>
      <c r="G30" s="150" t="s">
        <v>910</v>
      </c>
      <c r="H30" s="151" t="s">
        <v>304</v>
      </c>
      <c r="I30" s="151">
        <v>53.13</v>
      </c>
      <c r="J30" s="152" t="s">
        <v>910</v>
      </c>
      <c r="K30" s="151">
        <v>1.6339999999999999</v>
      </c>
      <c r="L30" s="151">
        <v>6.35</v>
      </c>
      <c r="M30" s="151">
        <v>26.31</v>
      </c>
      <c r="N30" s="153">
        <v>3.7400000000000003E-2</v>
      </c>
      <c r="O30" s="151">
        <v>165.3</v>
      </c>
      <c r="P30" s="152" t="s">
        <v>910</v>
      </c>
      <c r="Q30" s="151">
        <v>4.016</v>
      </c>
      <c r="R30" s="151">
        <v>32.299999999999997</v>
      </c>
      <c r="S30" s="151" t="s">
        <v>912</v>
      </c>
      <c r="T30" s="151">
        <v>24.32</v>
      </c>
      <c r="U30" s="151">
        <v>336.4</v>
      </c>
      <c r="V30" s="151">
        <v>8.1850000000000005</v>
      </c>
      <c r="W30" s="154">
        <v>43.3</v>
      </c>
      <c r="X30" s="155">
        <v>0.19520000000000001</v>
      </c>
      <c r="Y30" s="155">
        <v>1.089</v>
      </c>
      <c r="Z30" s="155">
        <v>0.62029999999999996</v>
      </c>
      <c r="AA30" s="155">
        <v>5.8179999999999996E-2</v>
      </c>
      <c r="AB30" s="155">
        <v>6.0739999999999995E-2</v>
      </c>
      <c r="AC30" s="156">
        <v>1.9109999999999999E-2</v>
      </c>
      <c r="AD30" s="156">
        <v>2.5519999999999998E-2</v>
      </c>
      <c r="AE30" s="156">
        <v>3.6930000000000004E-2</v>
      </c>
      <c r="AF30" s="538">
        <v>0.21</v>
      </c>
    </row>
    <row r="31" spans="1:32" ht="13.15" hidden="1" customHeight="1" x14ac:dyDescent="0.2">
      <c r="A31" s="536">
        <v>242</v>
      </c>
      <c r="B31" s="552">
        <v>46</v>
      </c>
      <c r="C31" s="146" t="s">
        <v>29</v>
      </c>
      <c r="D31" s="147" t="s">
        <v>776</v>
      </c>
      <c r="E31" s="148">
        <v>568</v>
      </c>
      <c r="F31" s="149">
        <v>7.6</v>
      </c>
      <c r="G31" s="150" t="s">
        <v>910</v>
      </c>
      <c r="H31" s="151" t="s">
        <v>304</v>
      </c>
      <c r="I31" s="151">
        <v>28.3</v>
      </c>
      <c r="J31" s="152" t="s">
        <v>910</v>
      </c>
      <c r="K31" s="151" t="s">
        <v>911</v>
      </c>
      <c r="L31" s="151">
        <v>4.8330000000000002</v>
      </c>
      <c r="M31" s="151">
        <v>5.9139999999999997</v>
      </c>
      <c r="N31" s="153">
        <v>1.2200000000000001E-2</v>
      </c>
      <c r="O31" s="151">
        <v>86.44</v>
      </c>
      <c r="P31" s="152" t="s">
        <v>910</v>
      </c>
      <c r="Q31" s="151">
        <v>2.1459999999999999</v>
      </c>
      <c r="R31" s="151">
        <v>6.98</v>
      </c>
      <c r="S31" s="151" t="s">
        <v>912</v>
      </c>
      <c r="T31" s="151">
        <v>12.53</v>
      </c>
      <c r="U31" s="151">
        <v>155.30000000000001</v>
      </c>
      <c r="V31" s="151">
        <v>4.8259999999999996</v>
      </c>
      <c r="W31" s="154">
        <v>20.25</v>
      </c>
      <c r="X31" s="155">
        <v>0.16550000000000001</v>
      </c>
      <c r="Y31" s="155">
        <v>0.43030000000000002</v>
      </c>
      <c r="Z31" s="155">
        <v>0.4471</v>
      </c>
      <c r="AA31" s="155">
        <v>3.9939999999999996E-2</v>
      </c>
      <c r="AB31" s="155">
        <v>4.4260000000000001E-2</v>
      </c>
      <c r="AC31" s="156">
        <v>1.1729999999999999E-2</v>
      </c>
      <c r="AD31" s="156">
        <v>2.3230000000000001E-2</v>
      </c>
      <c r="AE31" s="156">
        <v>0.1265</v>
      </c>
      <c r="AF31" s="538">
        <v>0.59</v>
      </c>
    </row>
    <row r="32" spans="1:32" ht="13.15" hidden="1" customHeight="1" x14ac:dyDescent="0.2">
      <c r="A32" s="536">
        <v>98</v>
      </c>
      <c r="B32" s="552">
        <v>47</v>
      </c>
      <c r="C32" s="146" t="s">
        <v>1034</v>
      </c>
      <c r="D32" s="147" t="s">
        <v>1096</v>
      </c>
      <c r="E32" s="148">
        <v>608</v>
      </c>
      <c r="F32" s="149">
        <v>8.1</v>
      </c>
      <c r="G32" s="150" t="s">
        <v>910</v>
      </c>
      <c r="H32" s="151" t="s">
        <v>304</v>
      </c>
      <c r="I32" s="151">
        <v>28.57</v>
      </c>
      <c r="J32" s="152" t="s">
        <v>910</v>
      </c>
      <c r="K32" s="151" t="s">
        <v>911</v>
      </c>
      <c r="L32" s="151">
        <v>4.0149999999999997</v>
      </c>
      <c r="M32" s="151">
        <v>11.65</v>
      </c>
      <c r="N32" s="153">
        <v>1.57</v>
      </c>
      <c r="O32" s="151">
        <v>228</v>
      </c>
      <c r="P32" s="152" t="s">
        <v>910</v>
      </c>
      <c r="Q32" s="151">
        <v>2.1739999999999999</v>
      </c>
      <c r="R32" s="151">
        <v>47.44</v>
      </c>
      <c r="S32" s="151">
        <v>14.1</v>
      </c>
      <c r="T32" s="151">
        <v>10.56</v>
      </c>
      <c r="U32" s="151">
        <v>173.8</v>
      </c>
      <c r="V32" s="151">
        <v>4.3380000000000001</v>
      </c>
      <c r="W32" s="154">
        <v>21.94</v>
      </c>
      <c r="X32" s="155">
        <v>0.12790000000000001</v>
      </c>
      <c r="Y32" s="155">
        <v>0.38979999999999998</v>
      </c>
      <c r="Z32" s="155">
        <v>0.4214</v>
      </c>
      <c r="AA32" s="155">
        <v>3.9140000000000001E-2</v>
      </c>
      <c r="AB32" s="155">
        <v>3.6799999999999999E-2</v>
      </c>
      <c r="AC32" s="156">
        <v>1.7180000000000001E-2</v>
      </c>
      <c r="AD32" s="156">
        <v>2.6200000000000001E-2</v>
      </c>
      <c r="AE32" s="156">
        <v>9.9430000000000004E-3</v>
      </c>
      <c r="AF32" s="538">
        <v>0.12</v>
      </c>
    </row>
    <row r="33" spans="1:32" ht="13.15" hidden="1" customHeight="1" x14ac:dyDescent="0.2">
      <c r="A33" s="536">
        <v>223</v>
      </c>
      <c r="B33" s="552">
        <v>48</v>
      </c>
      <c r="C33" s="146" t="s">
        <v>307</v>
      </c>
      <c r="D33" s="106" t="s">
        <v>1102</v>
      </c>
      <c r="E33" s="148">
        <v>566</v>
      </c>
      <c r="F33" s="149">
        <v>7.6</v>
      </c>
      <c r="G33" s="150" t="s">
        <v>910</v>
      </c>
      <c r="H33" s="151" t="s">
        <v>304</v>
      </c>
      <c r="I33" s="151">
        <v>50.41</v>
      </c>
      <c r="J33" s="152" t="s">
        <v>910</v>
      </c>
      <c r="K33" s="151" t="s">
        <v>911</v>
      </c>
      <c r="L33" s="151">
        <v>7.609</v>
      </c>
      <c r="M33" s="151">
        <v>6.8410000000000002</v>
      </c>
      <c r="N33" s="153">
        <v>1.15E-2</v>
      </c>
      <c r="O33" s="151">
        <v>671.5</v>
      </c>
      <c r="P33" s="152" t="s">
        <v>910</v>
      </c>
      <c r="Q33" s="151">
        <v>3.09</v>
      </c>
      <c r="R33" s="151">
        <v>6.5670000000000002</v>
      </c>
      <c r="S33" s="151" t="s">
        <v>912</v>
      </c>
      <c r="T33" s="151">
        <v>17.11</v>
      </c>
      <c r="U33" s="151">
        <v>112.8</v>
      </c>
      <c r="V33" s="151">
        <v>5.641</v>
      </c>
      <c r="W33" s="154">
        <v>27.27</v>
      </c>
      <c r="X33" s="155">
        <v>0.20599999999999999</v>
      </c>
      <c r="Y33" s="155">
        <v>0.75629999999999997</v>
      </c>
      <c r="Z33" s="155">
        <v>0.76980000000000004</v>
      </c>
      <c r="AA33" s="155">
        <v>4.786E-2</v>
      </c>
      <c r="AB33" s="155">
        <v>7.1570000000000009E-2</v>
      </c>
      <c r="AC33" s="156">
        <v>1.4069999999999999E-2</v>
      </c>
      <c r="AD33" s="156">
        <v>8.3820000000000006E-2</v>
      </c>
      <c r="AE33" s="156">
        <v>8.9590000000000003E-2</v>
      </c>
      <c r="AF33" s="538">
        <v>1.47</v>
      </c>
    </row>
    <row r="34" spans="1:32" ht="13.15" hidden="1" customHeight="1" x14ac:dyDescent="0.2">
      <c r="A34" s="536">
        <v>221</v>
      </c>
      <c r="B34" s="552">
        <v>49</v>
      </c>
      <c r="C34" s="146" t="s">
        <v>23</v>
      </c>
      <c r="D34" s="147" t="s">
        <v>1102</v>
      </c>
      <c r="E34" s="148">
        <v>369</v>
      </c>
      <c r="F34" s="149">
        <v>7.7</v>
      </c>
      <c r="G34" s="150" t="s">
        <v>910</v>
      </c>
      <c r="H34" s="151" t="s">
        <v>304</v>
      </c>
      <c r="I34" s="151">
        <v>29.64</v>
      </c>
      <c r="J34" s="152" t="s">
        <v>910</v>
      </c>
      <c r="K34" s="151" t="s">
        <v>911</v>
      </c>
      <c r="L34" s="151">
        <v>4.7089999999999996</v>
      </c>
      <c r="M34" s="151">
        <v>3.8260000000000001</v>
      </c>
      <c r="N34" s="153">
        <v>5.3899999999999998E-3</v>
      </c>
      <c r="O34" s="151">
        <v>141.30000000000001</v>
      </c>
      <c r="P34" s="152" t="s">
        <v>910</v>
      </c>
      <c r="Q34" s="151">
        <v>1.738</v>
      </c>
      <c r="R34" s="151">
        <v>13.59</v>
      </c>
      <c r="S34" s="151" t="s">
        <v>912</v>
      </c>
      <c r="T34" s="151">
        <v>6.9889999999999999</v>
      </c>
      <c r="U34" s="151">
        <v>341.8</v>
      </c>
      <c r="V34" s="151">
        <v>7.3810000000000002</v>
      </c>
      <c r="W34" s="154">
        <v>10.68</v>
      </c>
      <c r="X34" s="155">
        <v>0.1719</v>
      </c>
      <c r="Y34" s="155">
        <v>0.22570000000000001</v>
      </c>
      <c r="Z34" s="155">
        <v>0.4133</v>
      </c>
      <c r="AA34" s="155">
        <v>4.8989999999999999E-2</v>
      </c>
      <c r="AB34" s="155">
        <v>4.4039999999999996E-2</v>
      </c>
      <c r="AC34" s="156">
        <v>1.034E-2</v>
      </c>
      <c r="AD34" s="156">
        <v>2.0880000000000003E-2</v>
      </c>
      <c r="AE34" s="156">
        <v>2.2630000000000001E-2</v>
      </c>
      <c r="AF34" s="538">
        <v>0.31</v>
      </c>
    </row>
    <row r="35" spans="1:32" ht="13.15" hidden="1" customHeight="1" x14ac:dyDescent="0.2">
      <c r="A35" s="536">
        <v>222</v>
      </c>
      <c r="B35" s="552">
        <v>50</v>
      </c>
      <c r="C35" s="146" t="s">
        <v>24</v>
      </c>
      <c r="D35" s="147" t="s">
        <v>1102</v>
      </c>
      <c r="E35" s="148">
        <v>383</v>
      </c>
      <c r="F35" s="149">
        <v>7.6</v>
      </c>
      <c r="G35" s="150" t="s">
        <v>910</v>
      </c>
      <c r="H35" s="151" t="s">
        <v>304</v>
      </c>
      <c r="I35" s="151">
        <v>62</v>
      </c>
      <c r="J35" s="152" t="s">
        <v>910</v>
      </c>
      <c r="K35" s="151">
        <v>1.7310000000000001</v>
      </c>
      <c r="L35" s="151">
        <v>8.5709999999999997</v>
      </c>
      <c r="M35" s="151">
        <v>10.75</v>
      </c>
      <c r="N35" s="153">
        <v>2.93E-2</v>
      </c>
      <c r="O35" s="151">
        <v>486</v>
      </c>
      <c r="P35" s="152" t="s">
        <v>910</v>
      </c>
      <c r="Q35" s="151">
        <v>4.9729999999999999</v>
      </c>
      <c r="R35" s="151">
        <v>11.8</v>
      </c>
      <c r="S35" s="151" t="s">
        <v>912</v>
      </c>
      <c r="T35" s="151">
        <v>18.41</v>
      </c>
      <c r="U35" s="151">
        <v>128.30000000000001</v>
      </c>
      <c r="V35" s="151">
        <v>8.35</v>
      </c>
      <c r="W35" s="154">
        <v>42.89</v>
      </c>
      <c r="X35" s="155">
        <v>0.3296</v>
      </c>
      <c r="Y35" s="155">
        <v>0.72050000000000003</v>
      </c>
      <c r="Z35" s="155">
        <v>0.84689999999999999</v>
      </c>
      <c r="AA35" s="155">
        <v>5.8799999999999998E-2</v>
      </c>
      <c r="AB35" s="155">
        <v>0.1118</v>
      </c>
      <c r="AC35" s="156">
        <v>1.35E-2</v>
      </c>
      <c r="AD35" s="156">
        <v>7.6160000000000005E-2</v>
      </c>
      <c r="AE35" s="156">
        <v>0.1074</v>
      </c>
      <c r="AF35" s="538">
        <v>2.09</v>
      </c>
    </row>
    <row r="36" spans="1:32" ht="13.15" hidden="1" customHeight="1" x14ac:dyDescent="0.2">
      <c r="A36" s="536">
        <v>236</v>
      </c>
      <c r="B36" s="552">
        <v>52</v>
      </c>
      <c r="C36" s="146" t="s">
        <v>26</v>
      </c>
      <c r="D36" s="147" t="s">
        <v>1102</v>
      </c>
      <c r="E36" s="148">
        <v>703</v>
      </c>
      <c r="F36" s="149">
        <v>7.2</v>
      </c>
      <c r="G36" s="150" t="s">
        <v>910</v>
      </c>
      <c r="H36" s="151" t="s">
        <v>304</v>
      </c>
      <c r="I36" s="151">
        <v>57.67</v>
      </c>
      <c r="J36" s="152" t="s">
        <v>910</v>
      </c>
      <c r="K36" s="151">
        <v>1.581</v>
      </c>
      <c r="L36" s="151">
        <v>8.3629999999999995</v>
      </c>
      <c r="M36" s="151">
        <v>9.8529999999999998</v>
      </c>
      <c r="N36" s="153">
        <v>5.6800000000000002E-3</v>
      </c>
      <c r="O36" s="151">
        <v>292.3</v>
      </c>
      <c r="P36" s="152" t="s">
        <v>910</v>
      </c>
      <c r="Q36" s="151">
        <v>5.3529999999999998</v>
      </c>
      <c r="R36" s="151">
        <v>9.4480000000000004</v>
      </c>
      <c r="S36" s="151" t="s">
        <v>912</v>
      </c>
      <c r="T36" s="151">
        <v>20.170000000000002</v>
      </c>
      <c r="U36" s="151">
        <v>508.2</v>
      </c>
      <c r="V36" s="151">
        <v>13.22</v>
      </c>
      <c r="W36" s="154">
        <v>24.11</v>
      </c>
      <c r="X36" s="155">
        <v>0.372</v>
      </c>
      <c r="Y36" s="155">
        <v>0.878</v>
      </c>
      <c r="Z36" s="155">
        <v>1.63</v>
      </c>
      <c r="AA36" s="155">
        <v>0.1023</v>
      </c>
      <c r="AB36" s="155">
        <v>0.14630000000000001</v>
      </c>
      <c r="AC36" s="156">
        <v>2.1830000000000002E-2</v>
      </c>
      <c r="AD36" s="156">
        <v>5.7110000000000001E-2</v>
      </c>
      <c r="AE36" s="156">
        <v>8.5059999999999997E-2</v>
      </c>
      <c r="AF36" s="538">
        <v>0.22</v>
      </c>
    </row>
    <row r="37" spans="1:32" ht="13.15" hidden="1" customHeight="1" x14ac:dyDescent="0.2">
      <c r="A37" s="536">
        <v>230</v>
      </c>
      <c r="B37" s="552">
        <v>53</v>
      </c>
      <c r="C37" s="146" t="s">
        <v>1043</v>
      </c>
      <c r="D37" s="104" t="s">
        <v>1102</v>
      </c>
      <c r="E37" s="148">
        <v>603</v>
      </c>
      <c r="F37" s="149">
        <v>7.6</v>
      </c>
      <c r="G37" s="150" t="s">
        <v>910</v>
      </c>
      <c r="H37" s="151" t="s">
        <v>304</v>
      </c>
      <c r="I37" s="151">
        <v>34.69</v>
      </c>
      <c r="J37" s="152" t="s">
        <v>910</v>
      </c>
      <c r="K37" s="151" t="s">
        <v>911</v>
      </c>
      <c r="L37" s="151">
        <v>5.327</v>
      </c>
      <c r="M37" s="151">
        <v>5.9660000000000002</v>
      </c>
      <c r="N37" s="153">
        <v>1.7000000000000001E-2</v>
      </c>
      <c r="O37" s="151">
        <v>110.7</v>
      </c>
      <c r="P37" s="152" t="s">
        <v>910</v>
      </c>
      <c r="Q37" s="151">
        <v>2.2130000000000001</v>
      </c>
      <c r="R37" s="151">
        <v>6.4039999999999999</v>
      </c>
      <c r="S37" s="151" t="s">
        <v>912</v>
      </c>
      <c r="T37" s="151">
        <v>8.9640000000000004</v>
      </c>
      <c r="U37" s="151">
        <v>220.2</v>
      </c>
      <c r="V37" s="151">
        <v>3.2389999999999999</v>
      </c>
      <c r="W37" s="154">
        <v>20.27</v>
      </c>
      <c r="X37" s="155">
        <v>0.19389999999999999</v>
      </c>
      <c r="Y37" s="155">
        <v>0.1837</v>
      </c>
      <c r="Z37" s="155">
        <v>0.24629999999999999</v>
      </c>
      <c r="AA37" s="155">
        <v>8.0739999999999992E-2</v>
      </c>
      <c r="AB37" s="155">
        <v>3.7719999999999997E-2</v>
      </c>
      <c r="AC37" s="156">
        <v>2.8889999999999999E-2</v>
      </c>
      <c r="AD37" s="156">
        <v>1.5769999999999999E-2</v>
      </c>
      <c r="AE37" s="156">
        <v>1.3599999999999999E-2</v>
      </c>
      <c r="AF37" s="538">
        <v>0.16</v>
      </c>
    </row>
    <row r="38" spans="1:32" ht="13.15" hidden="1" customHeight="1" x14ac:dyDescent="0.2">
      <c r="A38" s="536">
        <v>86</v>
      </c>
      <c r="B38" s="552">
        <v>54</v>
      </c>
      <c r="C38" s="146" t="s">
        <v>1172</v>
      </c>
      <c r="D38" s="147" t="s">
        <v>1096</v>
      </c>
      <c r="E38" s="148">
        <v>570</v>
      </c>
      <c r="F38" s="149">
        <v>7.5</v>
      </c>
      <c r="G38" s="150" t="s">
        <v>910</v>
      </c>
      <c r="H38" s="151" t="s">
        <v>304</v>
      </c>
      <c r="I38" s="151">
        <v>24.26</v>
      </c>
      <c r="J38" s="152" t="s">
        <v>910</v>
      </c>
      <c r="K38" s="151" t="s">
        <v>911</v>
      </c>
      <c r="L38" s="151">
        <v>2.8010000000000002</v>
      </c>
      <c r="M38" s="151">
        <v>7.1289999999999996</v>
      </c>
      <c r="N38" s="153">
        <v>4.0499999999999998E-3</v>
      </c>
      <c r="O38" s="151">
        <v>109</v>
      </c>
      <c r="P38" s="152" t="s">
        <v>910</v>
      </c>
      <c r="Q38" s="151">
        <v>1.2030000000000001</v>
      </c>
      <c r="R38" s="151">
        <v>11.79</v>
      </c>
      <c r="S38" s="151" t="s">
        <v>912</v>
      </c>
      <c r="T38" s="151">
        <v>6.1840000000000002</v>
      </c>
      <c r="U38" s="151">
        <v>304.60000000000002</v>
      </c>
      <c r="V38" s="151">
        <v>3.9860000000000002</v>
      </c>
      <c r="W38" s="154">
        <v>7.0019999999999998</v>
      </c>
      <c r="X38" s="155">
        <v>0.1404</v>
      </c>
      <c r="Y38" s="155">
        <v>0.14599999999999999</v>
      </c>
      <c r="Z38" s="155">
        <v>0.28789999999999999</v>
      </c>
      <c r="AA38" s="155">
        <v>5.0500000000000003E-2</v>
      </c>
      <c r="AB38" s="155">
        <v>3.5389999999999998E-2</v>
      </c>
      <c r="AC38" s="156">
        <v>1.541E-2</v>
      </c>
      <c r="AD38" s="156">
        <v>1.6369999999999999E-2</v>
      </c>
      <c r="AE38" s="156">
        <v>6.6959999999999997E-3</v>
      </c>
      <c r="AF38" s="538">
        <v>0.1</v>
      </c>
    </row>
    <row r="39" spans="1:32" ht="13.15" hidden="1" customHeight="1" x14ac:dyDescent="0.2">
      <c r="A39" s="536">
        <v>226</v>
      </c>
      <c r="B39" s="552">
        <v>55</v>
      </c>
      <c r="C39" s="146" t="s">
        <v>1021</v>
      </c>
      <c r="D39" s="147" t="s">
        <v>1102</v>
      </c>
      <c r="E39" s="148">
        <v>644</v>
      </c>
      <c r="F39" s="149">
        <v>7.6</v>
      </c>
      <c r="G39" s="150" t="s">
        <v>910</v>
      </c>
      <c r="H39" s="151" t="s">
        <v>304</v>
      </c>
      <c r="I39" s="151">
        <v>40.78</v>
      </c>
      <c r="J39" s="152" t="s">
        <v>910</v>
      </c>
      <c r="K39" s="151" t="s">
        <v>911</v>
      </c>
      <c r="L39" s="151">
        <v>9.4969999999999999</v>
      </c>
      <c r="M39" s="151">
        <v>3.9870000000000001</v>
      </c>
      <c r="N39" s="153">
        <v>6.7099999999999998E-3</v>
      </c>
      <c r="O39" s="151">
        <v>246.1</v>
      </c>
      <c r="P39" s="152" t="s">
        <v>910</v>
      </c>
      <c r="Q39" s="151">
        <v>2.2669999999999999</v>
      </c>
      <c r="R39" s="151">
        <v>4.2729999999999997</v>
      </c>
      <c r="S39" s="151" t="s">
        <v>912</v>
      </c>
      <c r="T39" s="151">
        <v>4.8710000000000004</v>
      </c>
      <c r="U39" s="151">
        <v>66.790000000000006</v>
      </c>
      <c r="V39" s="151">
        <v>3.0779999999999998</v>
      </c>
      <c r="W39" s="154">
        <v>27.57</v>
      </c>
      <c r="X39" s="155">
        <v>0.17169999999999999</v>
      </c>
      <c r="Y39" s="155">
        <v>9.2910000000000006E-2</v>
      </c>
      <c r="Z39" s="155">
        <v>0.47499999999999998</v>
      </c>
      <c r="AA39" s="155">
        <v>3.3869999999999997E-2</v>
      </c>
      <c r="AB39" s="155">
        <v>2.5020000000000001E-2</v>
      </c>
      <c r="AC39" s="156">
        <v>1.059E-2</v>
      </c>
      <c r="AD39" s="156">
        <v>3.4589999999999996E-2</v>
      </c>
      <c r="AE39" s="156">
        <v>1.376E-2</v>
      </c>
      <c r="AF39" s="538">
        <v>0.22</v>
      </c>
    </row>
    <row r="40" spans="1:32" ht="13.15" customHeight="1" x14ac:dyDescent="0.2">
      <c r="A40" s="536">
        <v>118</v>
      </c>
      <c r="B40" s="552">
        <v>56</v>
      </c>
      <c r="C40" s="146" t="s">
        <v>1187</v>
      </c>
      <c r="D40" s="147" t="s">
        <v>1104</v>
      </c>
      <c r="E40" s="148">
        <v>2580</v>
      </c>
      <c r="F40" s="149">
        <v>7.4</v>
      </c>
      <c r="G40" s="150" t="s">
        <v>910</v>
      </c>
      <c r="H40" s="151" t="s">
        <v>304</v>
      </c>
      <c r="I40" s="151">
        <v>81.27</v>
      </c>
      <c r="J40" s="152">
        <v>1.792</v>
      </c>
      <c r="K40" s="151">
        <v>4.1059999999999999</v>
      </c>
      <c r="L40" s="151">
        <v>14.74</v>
      </c>
      <c r="M40" s="151">
        <v>13.34</v>
      </c>
      <c r="N40" s="153">
        <v>4.87E-2</v>
      </c>
      <c r="O40" s="151">
        <v>148</v>
      </c>
      <c r="P40" s="152" t="s">
        <v>910</v>
      </c>
      <c r="Q40" s="151">
        <v>15.21</v>
      </c>
      <c r="R40" s="151">
        <v>27.55</v>
      </c>
      <c r="S40" s="151" t="s">
        <v>912</v>
      </c>
      <c r="T40" s="151">
        <v>13.92</v>
      </c>
      <c r="U40" s="151">
        <v>108.9</v>
      </c>
      <c r="V40" s="151">
        <v>10.48</v>
      </c>
      <c r="W40" s="154">
        <v>256.10000000000002</v>
      </c>
      <c r="X40" s="155">
        <v>0.5444</v>
      </c>
      <c r="Y40" s="155">
        <v>0.27979999999999999</v>
      </c>
      <c r="Z40" s="155">
        <v>0.97919999999999996</v>
      </c>
      <c r="AA40" s="155">
        <v>0.12130000000000001</v>
      </c>
      <c r="AB40" s="155">
        <v>0.1799</v>
      </c>
      <c r="AC40" s="156">
        <v>4.3019999999999996E-2</v>
      </c>
      <c r="AD40" s="156">
        <v>3.2119999999999996E-2</v>
      </c>
      <c r="AE40" s="156">
        <v>7.8140000000000001E-2</v>
      </c>
      <c r="AF40" s="538">
        <v>0.51</v>
      </c>
    </row>
    <row r="41" spans="1:32" ht="13.15" customHeight="1" x14ac:dyDescent="0.2">
      <c r="A41" s="536">
        <v>143</v>
      </c>
      <c r="B41" s="552">
        <v>60</v>
      </c>
      <c r="C41" s="146" t="s">
        <v>1069</v>
      </c>
      <c r="D41" s="147" t="s">
        <v>1100</v>
      </c>
      <c r="E41" s="148">
        <v>706</v>
      </c>
      <c r="F41" s="149">
        <v>7.5</v>
      </c>
      <c r="G41" s="150" t="s">
        <v>910</v>
      </c>
      <c r="H41" s="151" t="s">
        <v>304</v>
      </c>
      <c r="I41" s="151">
        <v>29.39</v>
      </c>
      <c r="J41" s="152" t="s">
        <v>910</v>
      </c>
      <c r="K41" s="151">
        <v>1.627</v>
      </c>
      <c r="L41" s="151">
        <v>4.7359999999999998</v>
      </c>
      <c r="M41" s="151">
        <v>3.5139999999999998</v>
      </c>
      <c r="N41" s="153">
        <v>5.77E-3</v>
      </c>
      <c r="O41" s="151">
        <v>125.5</v>
      </c>
      <c r="P41" s="152" t="s">
        <v>910</v>
      </c>
      <c r="Q41" s="151">
        <v>4.8550000000000004</v>
      </c>
      <c r="R41" s="151">
        <v>5.5170000000000003</v>
      </c>
      <c r="S41" s="151" t="s">
        <v>912</v>
      </c>
      <c r="T41" s="151">
        <v>18.47</v>
      </c>
      <c r="U41" s="151">
        <v>68.94</v>
      </c>
      <c r="V41" s="151">
        <v>4.5030000000000001</v>
      </c>
      <c r="W41" s="154">
        <v>33.11</v>
      </c>
      <c r="X41" s="155">
        <v>0.24740000000000001</v>
      </c>
      <c r="Y41" s="155">
        <v>0.6492</v>
      </c>
      <c r="Z41" s="155">
        <v>0.34260000000000002</v>
      </c>
      <c r="AA41" s="155">
        <v>7.2279999999999997E-2</v>
      </c>
      <c r="AB41" s="155">
        <v>8.1189999999999998E-2</v>
      </c>
      <c r="AC41" s="156">
        <v>2.146E-2</v>
      </c>
      <c r="AD41" s="156">
        <v>1.3950000000000001E-2</v>
      </c>
      <c r="AE41" s="156">
        <v>1.3580000000000002E-2</v>
      </c>
      <c r="AF41" s="538">
        <v>0.15</v>
      </c>
    </row>
    <row r="42" spans="1:32" ht="13.15" customHeight="1" x14ac:dyDescent="0.2">
      <c r="A42" s="536">
        <v>139</v>
      </c>
      <c r="B42" s="552">
        <v>61</v>
      </c>
      <c r="C42" s="146" t="s">
        <v>276</v>
      </c>
      <c r="D42" s="147" t="s">
        <v>1100</v>
      </c>
      <c r="E42" s="148">
        <v>806</v>
      </c>
      <c r="F42" s="149">
        <v>7.3</v>
      </c>
      <c r="G42" s="150" t="s">
        <v>910</v>
      </c>
      <c r="H42" s="151" t="s">
        <v>304</v>
      </c>
      <c r="I42" s="151">
        <v>85.16</v>
      </c>
      <c r="J42" s="152">
        <v>0.94269999999999998</v>
      </c>
      <c r="K42" s="151">
        <v>2.6579999999999999</v>
      </c>
      <c r="L42" s="151">
        <v>10.16</v>
      </c>
      <c r="M42" s="151">
        <v>11.51</v>
      </c>
      <c r="N42" s="153">
        <v>8.43E-3</v>
      </c>
      <c r="O42" s="151">
        <v>1135</v>
      </c>
      <c r="P42" s="152" t="s">
        <v>910</v>
      </c>
      <c r="Q42" s="151">
        <v>8.5299999999999994</v>
      </c>
      <c r="R42" s="151">
        <v>10.08</v>
      </c>
      <c r="S42" s="151" t="s">
        <v>912</v>
      </c>
      <c r="T42" s="151">
        <v>217.6</v>
      </c>
      <c r="U42" s="151">
        <v>83.28</v>
      </c>
      <c r="V42" s="151">
        <v>9.9710000000000001</v>
      </c>
      <c r="W42" s="154">
        <v>100.2</v>
      </c>
      <c r="X42" s="155">
        <v>0.36730000000000002</v>
      </c>
      <c r="Y42" s="155">
        <v>9.7949999999999999</v>
      </c>
      <c r="Z42" s="155">
        <v>0.75080000000000002</v>
      </c>
      <c r="AA42" s="155">
        <v>7.7710000000000001E-2</v>
      </c>
      <c r="AB42" s="155">
        <v>0.20150000000000001</v>
      </c>
      <c r="AC42" s="156">
        <v>1.95E-2</v>
      </c>
      <c r="AD42" s="156">
        <v>6.5279999999999991E-2</v>
      </c>
      <c r="AE42" s="156">
        <v>0.1057</v>
      </c>
      <c r="AF42" s="538">
        <v>1.1299999999999999</v>
      </c>
    </row>
    <row r="43" spans="1:32" ht="13.15" hidden="1" customHeight="1" x14ac:dyDescent="0.2">
      <c r="A43" s="536">
        <v>134</v>
      </c>
      <c r="B43" s="552">
        <v>63</v>
      </c>
      <c r="C43" s="146" t="s">
        <v>1194</v>
      </c>
      <c r="D43" s="147" t="s">
        <v>1100</v>
      </c>
      <c r="E43" s="148">
        <v>383</v>
      </c>
      <c r="F43" s="149">
        <v>7.7</v>
      </c>
      <c r="G43" s="150" t="s">
        <v>910</v>
      </c>
      <c r="H43" s="151" t="s">
        <v>304</v>
      </c>
      <c r="I43" s="151">
        <v>41.76</v>
      </c>
      <c r="J43" s="152" t="s">
        <v>910</v>
      </c>
      <c r="K43" s="151" t="s">
        <v>911</v>
      </c>
      <c r="L43" s="151">
        <v>6.16</v>
      </c>
      <c r="M43" s="151">
        <v>3.1429999999999998</v>
      </c>
      <c r="N43" s="153">
        <v>6.0699999999999999E-3</v>
      </c>
      <c r="O43" s="151">
        <v>312.60000000000002</v>
      </c>
      <c r="P43" s="152" t="s">
        <v>910</v>
      </c>
      <c r="Q43" s="151">
        <v>2.0379999999999998</v>
      </c>
      <c r="R43" s="151">
        <v>6.258</v>
      </c>
      <c r="S43" s="151" t="s">
        <v>912</v>
      </c>
      <c r="T43" s="151">
        <v>8.4719999999999995</v>
      </c>
      <c r="U43" s="151">
        <v>478.9</v>
      </c>
      <c r="V43" s="151">
        <v>5.7889999999999997</v>
      </c>
      <c r="W43" s="154">
        <v>128</v>
      </c>
      <c r="X43" s="155">
        <v>0.24610000000000001</v>
      </c>
      <c r="Y43" s="155">
        <v>0.18260000000000001</v>
      </c>
      <c r="Z43" s="155">
        <v>0.52749999999999997</v>
      </c>
      <c r="AA43" s="155">
        <v>5.9970000000000002E-2</v>
      </c>
      <c r="AB43" s="155">
        <v>3.2849999999999997E-2</v>
      </c>
      <c r="AC43" s="156">
        <v>1.771E-2</v>
      </c>
      <c r="AD43" s="156">
        <v>2.5350000000000001E-2</v>
      </c>
      <c r="AE43" s="156">
        <v>2.487E-2</v>
      </c>
      <c r="AF43" s="538">
        <v>0.28000000000000003</v>
      </c>
    </row>
    <row r="44" spans="1:32" ht="13.15" hidden="1" customHeight="1" x14ac:dyDescent="0.2">
      <c r="A44" s="536">
        <v>66</v>
      </c>
      <c r="B44" s="552">
        <v>65</v>
      </c>
      <c r="C44" s="146" t="s">
        <v>1157</v>
      </c>
      <c r="D44" s="147" t="s">
        <v>1101</v>
      </c>
      <c r="E44" s="148">
        <v>530</v>
      </c>
      <c r="F44" s="149">
        <v>7.6</v>
      </c>
      <c r="G44" s="150" t="s">
        <v>910</v>
      </c>
      <c r="H44" s="151" t="s">
        <v>304</v>
      </c>
      <c r="I44" s="151">
        <v>31.48</v>
      </c>
      <c r="J44" s="152" t="s">
        <v>910</v>
      </c>
      <c r="K44" s="151">
        <v>1.0589999999999999</v>
      </c>
      <c r="L44" s="151">
        <v>5.625</v>
      </c>
      <c r="M44" s="151">
        <v>3.3969999999999998</v>
      </c>
      <c r="N44" s="153">
        <v>7.1599999999999997E-3</v>
      </c>
      <c r="O44" s="151">
        <v>237.8</v>
      </c>
      <c r="P44" s="152" t="s">
        <v>910</v>
      </c>
      <c r="Q44" s="151">
        <v>2.7639999999999998</v>
      </c>
      <c r="R44" s="151">
        <v>3.7709999999999999</v>
      </c>
      <c r="S44" s="151" t="s">
        <v>912</v>
      </c>
      <c r="T44" s="151">
        <v>18.96</v>
      </c>
      <c r="U44" s="151">
        <v>202.7</v>
      </c>
      <c r="V44" s="151">
        <v>5.0039999999999996</v>
      </c>
      <c r="W44" s="154">
        <v>13.03</v>
      </c>
      <c r="X44" s="155">
        <v>0.26650000000000001</v>
      </c>
      <c r="Y44" s="155">
        <v>0.2823</v>
      </c>
      <c r="Z44" s="155">
        <v>0.44769999999999999</v>
      </c>
      <c r="AA44" s="155">
        <v>6.727000000000001E-2</v>
      </c>
      <c r="AB44" s="155">
        <v>4.9489999999999999E-2</v>
      </c>
      <c r="AC44" s="156">
        <v>1.7989999999999999E-2</v>
      </c>
      <c r="AD44" s="156">
        <v>2.7099999999999999E-2</v>
      </c>
      <c r="AE44" s="156">
        <v>2.4669999999999997E-2</v>
      </c>
      <c r="AF44" s="538">
        <v>0.24</v>
      </c>
    </row>
    <row r="45" spans="1:32" ht="13.15" customHeight="1" x14ac:dyDescent="0.2">
      <c r="A45" s="536">
        <v>71</v>
      </c>
      <c r="B45" s="552">
        <v>66</v>
      </c>
      <c r="C45" s="146" t="s">
        <v>1057</v>
      </c>
      <c r="D45" s="147" t="s">
        <v>1101</v>
      </c>
      <c r="E45" s="148">
        <v>960</v>
      </c>
      <c r="F45" s="149">
        <v>7.5</v>
      </c>
      <c r="G45" s="150" t="s">
        <v>910</v>
      </c>
      <c r="H45" s="151" t="s">
        <v>304</v>
      </c>
      <c r="I45" s="151">
        <v>63.07</v>
      </c>
      <c r="J45" s="152">
        <v>0.84399999999999997</v>
      </c>
      <c r="K45" s="151">
        <v>2.6320000000000001</v>
      </c>
      <c r="L45" s="151">
        <v>8.8350000000000009</v>
      </c>
      <c r="M45" s="151">
        <v>9.7010000000000005</v>
      </c>
      <c r="N45" s="153">
        <v>1.0200000000000001E-2</v>
      </c>
      <c r="O45" s="151">
        <v>414.5</v>
      </c>
      <c r="P45" s="152" t="s">
        <v>910</v>
      </c>
      <c r="Q45" s="151">
        <v>8.3049999999999997</v>
      </c>
      <c r="R45" s="151">
        <v>10.85</v>
      </c>
      <c r="S45" s="151" t="s">
        <v>912</v>
      </c>
      <c r="T45" s="151">
        <v>124.5</v>
      </c>
      <c r="U45" s="151">
        <v>73.95</v>
      </c>
      <c r="V45" s="151">
        <v>10.32</v>
      </c>
      <c r="W45" s="154">
        <v>97.84</v>
      </c>
      <c r="X45" s="155">
        <v>0.37069999999999997</v>
      </c>
      <c r="Y45" s="155">
        <v>6.3789999999999996</v>
      </c>
      <c r="Z45" s="155">
        <v>0.63100000000000001</v>
      </c>
      <c r="AA45" s="155">
        <v>8.4989999999999996E-2</v>
      </c>
      <c r="AB45" s="155">
        <v>0.19320000000000001</v>
      </c>
      <c r="AC45" s="156">
        <v>2.7380000000000002E-2</v>
      </c>
      <c r="AD45" s="156">
        <v>2.6289999999999997E-2</v>
      </c>
      <c r="AE45" s="156">
        <v>0.13739999999999999</v>
      </c>
      <c r="AF45" s="538">
        <v>0.84</v>
      </c>
    </row>
    <row r="46" spans="1:32" ht="13.15" hidden="1" customHeight="1" x14ac:dyDescent="0.2">
      <c r="A46" s="536">
        <v>45</v>
      </c>
      <c r="B46" s="552">
        <v>68</v>
      </c>
      <c r="C46" s="146" t="s">
        <v>971</v>
      </c>
      <c r="D46" s="147" t="s">
        <v>1101</v>
      </c>
      <c r="E46" s="148">
        <v>734</v>
      </c>
      <c r="F46" s="149">
        <v>7.2</v>
      </c>
      <c r="G46" s="150" t="s">
        <v>910</v>
      </c>
      <c r="H46" s="151">
        <v>5.7480000000000002</v>
      </c>
      <c r="I46" s="151">
        <v>116</v>
      </c>
      <c r="J46" s="152" t="s">
        <v>910</v>
      </c>
      <c r="K46" s="151">
        <v>3.6720000000000002</v>
      </c>
      <c r="L46" s="151">
        <v>18.57</v>
      </c>
      <c r="M46" s="151">
        <v>30.49</v>
      </c>
      <c r="N46" s="153">
        <v>6.5600000000000006E-2</v>
      </c>
      <c r="O46" s="151">
        <v>1042</v>
      </c>
      <c r="P46" s="152" t="s">
        <v>910</v>
      </c>
      <c r="Q46" s="151">
        <v>13.5</v>
      </c>
      <c r="R46" s="151">
        <v>25.64</v>
      </c>
      <c r="S46" s="151" t="s">
        <v>912</v>
      </c>
      <c r="T46" s="151">
        <v>251.7</v>
      </c>
      <c r="U46" s="151">
        <v>63.94</v>
      </c>
      <c r="V46" s="151">
        <v>13.38</v>
      </c>
      <c r="W46" s="154">
        <v>59.69</v>
      </c>
      <c r="X46" s="155">
        <v>0.59179999999999999</v>
      </c>
      <c r="Y46" s="155">
        <v>5.7539999999999996</v>
      </c>
      <c r="Z46" s="155">
        <v>1.7809999999999999</v>
      </c>
      <c r="AA46" s="155">
        <v>0.10929999999999999</v>
      </c>
      <c r="AB46" s="155">
        <v>0.2505</v>
      </c>
      <c r="AC46" s="156">
        <v>1.457E-2</v>
      </c>
      <c r="AD46" s="156">
        <v>0.2324</v>
      </c>
      <c r="AE46" s="156">
        <v>0.28189999999999998</v>
      </c>
      <c r="AF46" s="538">
        <v>2.81</v>
      </c>
    </row>
    <row r="47" spans="1:32" ht="13.15" hidden="1" customHeight="1" x14ac:dyDescent="0.2">
      <c r="A47" s="536">
        <v>176</v>
      </c>
      <c r="B47" s="552">
        <v>69</v>
      </c>
      <c r="C47" s="146" t="s">
        <v>1221</v>
      </c>
      <c r="D47" s="104" t="s">
        <v>1109</v>
      </c>
      <c r="E47" s="148">
        <v>430</v>
      </c>
      <c r="F47" s="149">
        <v>7.4</v>
      </c>
      <c r="G47" s="150" t="s">
        <v>910</v>
      </c>
      <c r="H47" s="151" t="s">
        <v>304</v>
      </c>
      <c r="I47" s="151">
        <v>42.64</v>
      </c>
      <c r="J47" s="152" t="s">
        <v>910</v>
      </c>
      <c r="K47" s="151">
        <v>2.379</v>
      </c>
      <c r="L47" s="151">
        <v>5.0129999999999999</v>
      </c>
      <c r="M47" s="151">
        <v>5.46</v>
      </c>
      <c r="N47" s="153">
        <v>4.5199999999999997E-3</v>
      </c>
      <c r="O47" s="151">
        <v>456.7</v>
      </c>
      <c r="P47" s="152" t="s">
        <v>910</v>
      </c>
      <c r="Q47" s="151">
        <v>5.5030000000000001</v>
      </c>
      <c r="R47" s="151">
        <v>2.7869999999999999</v>
      </c>
      <c r="S47" s="151" t="s">
        <v>912</v>
      </c>
      <c r="T47" s="151">
        <v>54.83</v>
      </c>
      <c r="U47" s="151">
        <v>47.34</v>
      </c>
      <c r="V47" s="151">
        <v>5.4020000000000001</v>
      </c>
      <c r="W47" s="154">
        <v>17.100000000000001</v>
      </c>
      <c r="X47" s="155">
        <v>0.25900000000000001</v>
      </c>
      <c r="Y47" s="155">
        <v>3.492</v>
      </c>
      <c r="Z47" s="155">
        <v>0.4294</v>
      </c>
      <c r="AA47" s="155">
        <v>6.2839999999999993E-2</v>
      </c>
      <c r="AB47" s="155">
        <v>0.14030000000000001</v>
      </c>
      <c r="AC47" s="156">
        <v>1.2E-2</v>
      </c>
      <c r="AD47" s="156">
        <v>1.7850000000000001E-2</v>
      </c>
      <c r="AE47" s="156">
        <v>4.5179999999999998E-2</v>
      </c>
      <c r="AF47" s="538">
        <v>0.35</v>
      </c>
    </row>
    <row r="48" spans="1:32" ht="13.15" customHeight="1" x14ac:dyDescent="0.2">
      <c r="A48" s="536">
        <v>214</v>
      </c>
      <c r="B48" s="552">
        <v>70</v>
      </c>
      <c r="C48" s="146" t="s">
        <v>1068</v>
      </c>
      <c r="D48" s="147" t="s">
        <v>1107</v>
      </c>
      <c r="E48" s="148">
        <v>1400</v>
      </c>
      <c r="F48" s="149">
        <v>7.5</v>
      </c>
      <c r="G48" s="150" t="s">
        <v>910</v>
      </c>
      <c r="H48" s="151" t="s">
        <v>304</v>
      </c>
      <c r="I48" s="151">
        <v>62.19</v>
      </c>
      <c r="J48" s="152">
        <v>1.004</v>
      </c>
      <c r="K48" s="151">
        <v>3.7269999999999999</v>
      </c>
      <c r="L48" s="151">
        <v>11.16</v>
      </c>
      <c r="M48" s="151">
        <v>10.16</v>
      </c>
      <c r="N48" s="153">
        <v>1.43E-2</v>
      </c>
      <c r="O48" s="151">
        <v>350.3</v>
      </c>
      <c r="P48" s="152" t="s">
        <v>910</v>
      </c>
      <c r="Q48" s="151">
        <v>10.88</v>
      </c>
      <c r="R48" s="151">
        <v>14.66</v>
      </c>
      <c r="S48" s="151" t="s">
        <v>912</v>
      </c>
      <c r="T48" s="151">
        <v>49.2</v>
      </c>
      <c r="U48" s="151">
        <v>106.7</v>
      </c>
      <c r="V48" s="151">
        <v>10.119999999999999</v>
      </c>
      <c r="W48" s="154">
        <v>135.69999999999999</v>
      </c>
      <c r="X48" s="155">
        <v>0.5383</v>
      </c>
      <c r="Y48" s="155">
        <v>1.9830000000000001</v>
      </c>
      <c r="Z48" s="155">
        <v>0.73570000000000002</v>
      </c>
      <c r="AA48" s="155">
        <v>0.15479999999999999</v>
      </c>
      <c r="AB48" s="155">
        <v>0.20100000000000001</v>
      </c>
      <c r="AC48" s="156">
        <v>5.2879999999999996E-2</v>
      </c>
      <c r="AD48" s="156">
        <v>2.827E-2</v>
      </c>
      <c r="AE48" s="156">
        <v>6.1199999999999997E-2</v>
      </c>
      <c r="AF48" s="538">
        <v>0.56000000000000005</v>
      </c>
    </row>
    <row r="49" spans="1:32" ht="13.15" hidden="1" customHeight="1" x14ac:dyDescent="0.2">
      <c r="A49" s="536">
        <v>180</v>
      </c>
      <c r="B49" s="552">
        <v>73</v>
      </c>
      <c r="C49" s="146" t="s">
        <v>1224</v>
      </c>
      <c r="D49" s="147" t="s">
        <v>1109</v>
      </c>
      <c r="E49" s="148">
        <v>627</v>
      </c>
      <c r="F49" s="149">
        <v>7.5</v>
      </c>
      <c r="G49" s="150" t="s">
        <v>910</v>
      </c>
      <c r="H49" s="151" t="s">
        <v>304</v>
      </c>
      <c r="I49" s="151">
        <v>45.79</v>
      </c>
      <c r="J49" s="152" t="s">
        <v>910</v>
      </c>
      <c r="K49" s="151">
        <v>4.3140000000000001</v>
      </c>
      <c r="L49" s="151">
        <v>12.25</v>
      </c>
      <c r="M49" s="151">
        <v>9.33</v>
      </c>
      <c r="N49" s="153">
        <v>1.1299999999999999E-2</v>
      </c>
      <c r="O49" s="151">
        <v>938.7</v>
      </c>
      <c r="P49" s="152" t="s">
        <v>910</v>
      </c>
      <c r="Q49" s="151">
        <v>11.24</v>
      </c>
      <c r="R49" s="151">
        <v>7.24</v>
      </c>
      <c r="S49" s="151" t="s">
        <v>912</v>
      </c>
      <c r="T49" s="151">
        <v>32.369999999999997</v>
      </c>
      <c r="U49" s="151">
        <v>155.5</v>
      </c>
      <c r="V49" s="151">
        <v>12.32</v>
      </c>
      <c r="W49" s="154">
        <v>48.93</v>
      </c>
      <c r="X49" s="155">
        <v>0.55200000000000005</v>
      </c>
      <c r="Y49" s="155">
        <v>1.702</v>
      </c>
      <c r="Z49" s="155">
        <v>0.95040000000000002</v>
      </c>
      <c r="AA49" s="155">
        <v>0.1144</v>
      </c>
      <c r="AB49" s="155">
        <v>0.45279999999999998</v>
      </c>
      <c r="AC49" s="156">
        <v>1.6380000000000002E-2</v>
      </c>
      <c r="AD49" s="156">
        <v>4.9540000000000001E-2</v>
      </c>
      <c r="AE49" s="156">
        <v>2.52E-2</v>
      </c>
      <c r="AF49" s="538">
        <v>0.52</v>
      </c>
    </row>
    <row r="50" spans="1:32" ht="13.15" hidden="1" customHeight="1" x14ac:dyDescent="0.2">
      <c r="A50" s="536">
        <v>212</v>
      </c>
      <c r="B50" s="552">
        <v>80</v>
      </c>
      <c r="C50" s="146" t="s">
        <v>15</v>
      </c>
      <c r="D50" s="147" t="s">
        <v>1107</v>
      </c>
      <c r="E50" s="148">
        <v>555</v>
      </c>
      <c r="F50" s="149">
        <v>7.4</v>
      </c>
      <c r="G50" s="150" t="s">
        <v>910</v>
      </c>
      <c r="H50" s="151" t="s">
        <v>304</v>
      </c>
      <c r="I50" s="151">
        <v>45.17</v>
      </c>
      <c r="J50" s="152" t="s">
        <v>910</v>
      </c>
      <c r="K50" s="151">
        <v>1.431</v>
      </c>
      <c r="L50" s="151">
        <v>5.8979999999999997</v>
      </c>
      <c r="M50" s="151">
        <v>5.681</v>
      </c>
      <c r="N50" s="153">
        <v>7.7999999999999996E-3</v>
      </c>
      <c r="O50" s="151">
        <v>219.4</v>
      </c>
      <c r="P50" s="152" t="s">
        <v>910</v>
      </c>
      <c r="Q50" s="151">
        <v>4.8319999999999999</v>
      </c>
      <c r="R50" s="151">
        <v>7.6029999999999998</v>
      </c>
      <c r="S50" s="151" t="s">
        <v>912</v>
      </c>
      <c r="T50" s="151">
        <v>38.44</v>
      </c>
      <c r="U50" s="151">
        <v>92</v>
      </c>
      <c r="V50" s="151">
        <v>5.3789999999999996</v>
      </c>
      <c r="W50" s="154">
        <v>34.979999999999997</v>
      </c>
      <c r="X50" s="155">
        <v>0.2913</v>
      </c>
      <c r="Y50" s="155">
        <v>0.95299999999999996</v>
      </c>
      <c r="Z50" s="155">
        <v>0.51649999999999996</v>
      </c>
      <c r="AA50" s="155">
        <v>5.0230000000000004E-2</v>
      </c>
      <c r="AB50" s="155">
        <v>6.9519999999999998E-2</v>
      </c>
      <c r="AC50" s="156">
        <v>1.3599999999999999E-2</v>
      </c>
      <c r="AD50" s="156">
        <v>3.4049999999999997E-2</v>
      </c>
      <c r="AE50" s="156">
        <v>0.1172</v>
      </c>
      <c r="AF50" s="538">
        <v>0.73</v>
      </c>
    </row>
    <row r="51" spans="1:32" ht="13.15" hidden="1" customHeight="1" x14ac:dyDescent="0.2">
      <c r="A51" s="536">
        <v>114</v>
      </c>
      <c r="B51" s="552">
        <v>81</v>
      </c>
      <c r="C51" s="146" t="s">
        <v>981</v>
      </c>
      <c r="D51" s="147" t="s">
        <v>1104</v>
      </c>
      <c r="E51" s="148">
        <v>408</v>
      </c>
      <c r="F51" s="149">
        <v>7.3</v>
      </c>
      <c r="G51" s="150" t="s">
        <v>910</v>
      </c>
      <c r="H51" s="151" t="s">
        <v>304</v>
      </c>
      <c r="I51" s="151">
        <v>41.66</v>
      </c>
      <c r="J51" s="152" t="s">
        <v>910</v>
      </c>
      <c r="K51" s="151">
        <v>4.6619999999999999</v>
      </c>
      <c r="L51" s="151">
        <v>14.06</v>
      </c>
      <c r="M51" s="151">
        <v>12.64</v>
      </c>
      <c r="N51" s="153">
        <v>4.3499999999999997E-2</v>
      </c>
      <c r="O51" s="151">
        <v>211</v>
      </c>
      <c r="P51" s="152" t="s">
        <v>910</v>
      </c>
      <c r="Q51" s="151">
        <v>18</v>
      </c>
      <c r="R51" s="151">
        <v>7.891</v>
      </c>
      <c r="S51" s="151" t="s">
        <v>912</v>
      </c>
      <c r="T51" s="151">
        <v>27.32</v>
      </c>
      <c r="U51" s="151">
        <v>90.69</v>
      </c>
      <c r="V51" s="151">
        <v>14.68</v>
      </c>
      <c r="W51" s="154">
        <v>41.71</v>
      </c>
      <c r="X51" s="155">
        <v>0.66220000000000001</v>
      </c>
      <c r="Y51" s="155">
        <v>1.214</v>
      </c>
      <c r="Z51" s="155">
        <v>1.1240000000000001</v>
      </c>
      <c r="AA51" s="155">
        <v>0.11940000000000001</v>
      </c>
      <c r="AB51" s="155">
        <v>0.4052</v>
      </c>
      <c r="AC51" s="156">
        <v>1.545E-2</v>
      </c>
      <c r="AD51" s="156">
        <v>3.5060000000000001E-2</v>
      </c>
      <c r="AE51" s="156">
        <v>4.1579999999999999E-2</v>
      </c>
      <c r="AF51" s="538">
        <v>0.36</v>
      </c>
    </row>
    <row r="52" spans="1:32" ht="13.15" hidden="1" customHeight="1" x14ac:dyDescent="0.2">
      <c r="A52" s="536">
        <v>111</v>
      </c>
      <c r="B52" s="552">
        <v>92</v>
      </c>
      <c r="C52" s="146" t="s">
        <v>1046</v>
      </c>
      <c r="D52" s="147" t="s">
        <v>1108</v>
      </c>
      <c r="E52" s="148">
        <v>444</v>
      </c>
      <c r="F52" s="149">
        <v>7.9</v>
      </c>
      <c r="G52" s="150" t="s">
        <v>910</v>
      </c>
      <c r="H52" s="151" t="s">
        <v>304</v>
      </c>
      <c r="I52" s="151">
        <v>39.78</v>
      </c>
      <c r="J52" s="152" t="s">
        <v>910</v>
      </c>
      <c r="K52" s="151">
        <v>1.4239999999999999</v>
      </c>
      <c r="L52" s="151">
        <v>6.8819999999999997</v>
      </c>
      <c r="M52" s="151">
        <v>5.6870000000000003</v>
      </c>
      <c r="N52" s="153">
        <v>5.4000000000000003E-3</v>
      </c>
      <c r="O52" s="151">
        <v>342.5</v>
      </c>
      <c r="P52" s="152" t="s">
        <v>910</v>
      </c>
      <c r="Q52" s="151">
        <v>3.597</v>
      </c>
      <c r="R52" s="151">
        <v>4.8760000000000003</v>
      </c>
      <c r="S52" s="151" t="s">
        <v>912</v>
      </c>
      <c r="T52" s="151">
        <v>7.9189999999999996</v>
      </c>
      <c r="U52" s="151">
        <v>174.7</v>
      </c>
      <c r="V52" s="151">
        <v>4.5990000000000002</v>
      </c>
      <c r="W52" s="154">
        <v>28.43</v>
      </c>
      <c r="X52" s="155">
        <v>0.24809999999999999</v>
      </c>
      <c r="Y52" s="155">
        <v>0.22589999999999999</v>
      </c>
      <c r="Z52" s="155">
        <v>0.47239999999999999</v>
      </c>
      <c r="AA52" s="155">
        <v>5.5810000000000005E-2</v>
      </c>
      <c r="AB52" s="155">
        <v>4.1549999999999997E-2</v>
      </c>
      <c r="AC52" s="156">
        <v>1.3380000000000001E-2</v>
      </c>
      <c r="AD52" s="156">
        <v>2.5059999999999999E-2</v>
      </c>
      <c r="AE52" s="156">
        <v>2.324E-2</v>
      </c>
      <c r="AF52" s="538">
        <v>0.27</v>
      </c>
    </row>
    <row r="53" spans="1:32" ht="13.15" hidden="1" customHeight="1" x14ac:dyDescent="0.2">
      <c r="A53" s="536">
        <v>202</v>
      </c>
      <c r="B53" s="552">
        <v>94</v>
      </c>
      <c r="C53" s="146" t="s">
        <v>11</v>
      </c>
      <c r="D53" s="147" t="s">
        <v>1099</v>
      </c>
      <c r="E53" s="148">
        <v>965</v>
      </c>
      <c r="F53" s="149">
        <v>7.4</v>
      </c>
      <c r="G53" s="150" t="s">
        <v>910</v>
      </c>
      <c r="H53" s="151">
        <v>3.1080000000000001</v>
      </c>
      <c r="I53" s="151">
        <v>271.39999999999998</v>
      </c>
      <c r="J53" s="152" t="s">
        <v>910</v>
      </c>
      <c r="K53" s="151">
        <v>5.04</v>
      </c>
      <c r="L53" s="151">
        <v>15.21</v>
      </c>
      <c r="M53" s="151">
        <v>15.95</v>
      </c>
      <c r="N53" s="153">
        <v>4.02E-2</v>
      </c>
      <c r="O53" s="151">
        <v>178.1</v>
      </c>
      <c r="P53" s="152" t="s">
        <v>910</v>
      </c>
      <c r="Q53" s="151">
        <v>17.5</v>
      </c>
      <c r="R53" s="151">
        <v>15.67</v>
      </c>
      <c r="S53" s="151" t="s">
        <v>912</v>
      </c>
      <c r="T53" s="151">
        <v>17.57</v>
      </c>
      <c r="U53" s="151">
        <v>197.8</v>
      </c>
      <c r="V53" s="151">
        <v>15.15</v>
      </c>
      <c r="W53" s="154">
        <v>96.11</v>
      </c>
      <c r="X53" s="155">
        <v>0.6482</v>
      </c>
      <c r="Y53" s="155">
        <v>0.2399</v>
      </c>
      <c r="Z53" s="155">
        <v>1.6819999999999999</v>
      </c>
      <c r="AA53" s="155">
        <v>0.1099</v>
      </c>
      <c r="AB53" s="155">
        <v>0.20480000000000001</v>
      </c>
      <c r="AC53" s="156">
        <v>1.9609999999999999E-2</v>
      </c>
      <c r="AD53" s="156">
        <v>3.3460000000000004E-2</v>
      </c>
      <c r="AE53" s="156">
        <v>8.5360000000000005E-2</v>
      </c>
      <c r="AF53" s="538">
        <v>0.36</v>
      </c>
    </row>
    <row r="54" spans="1:32" ht="13.15" hidden="1" customHeight="1" x14ac:dyDescent="0.2">
      <c r="A54" s="537">
        <v>164</v>
      </c>
      <c r="B54" s="554">
        <v>95</v>
      </c>
      <c r="C54" s="160" t="s">
        <v>1212</v>
      </c>
      <c r="D54" s="161" t="s">
        <v>1097</v>
      </c>
      <c r="E54" s="162">
        <v>473</v>
      </c>
      <c r="F54" s="163">
        <v>7.4</v>
      </c>
      <c r="G54" s="164" t="s">
        <v>910</v>
      </c>
      <c r="H54" s="165">
        <v>4.9400000000000004</v>
      </c>
      <c r="I54" s="165">
        <v>103.2</v>
      </c>
      <c r="J54" s="166">
        <v>0.9244</v>
      </c>
      <c r="K54" s="165">
        <v>9.407</v>
      </c>
      <c r="L54" s="165">
        <v>26.6</v>
      </c>
      <c r="M54" s="165">
        <v>43.26</v>
      </c>
      <c r="N54" s="167">
        <v>0.13300000000000001</v>
      </c>
      <c r="O54" s="165">
        <v>536.20000000000005</v>
      </c>
      <c r="P54" s="166" t="s">
        <v>910</v>
      </c>
      <c r="Q54" s="165">
        <v>20.38</v>
      </c>
      <c r="R54" s="165">
        <v>25.62</v>
      </c>
      <c r="S54" s="165" t="s">
        <v>912</v>
      </c>
      <c r="T54" s="165">
        <v>13.13</v>
      </c>
      <c r="U54" s="165">
        <v>132.69999999999999</v>
      </c>
      <c r="V54" s="165">
        <v>16.829999999999998</v>
      </c>
      <c r="W54" s="168">
        <v>221</v>
      </c>
      <c r="X54" s="169">
        <v>0.81810000000000005</v>
      </c>
      <c r="Y54" s="169">
        <v>0.25480000000000003</v>
      </c>
      <c r="Z54" s="169">
        <v>1.6240000000000001</v>
      </c>
      <c r="AA54" s="169">
        <v>9.5170000000000005E-2</v>
      </c>
      <c r="AB54" s="169">
        <v>0.28489999999999999</v>
      </c>
      <c r="AC54" s="170">
        <v>1.5780000000000002E-2</v>
      </c>
      <c r="AD54" s="170">
        <v>7.0199999999999999E-2</v>
      </c>
      <c r="AE54" s="170">
        <v>6.7710000000000006E-2</v>
      </c>
      <c r="AF54" s="539">
        <v>1.04</v>
      </c>
    </row>
    <row r="55" spans="1:32" ht="12.6" hidden="1" customHeight="1" x14ac:dyDescent="0.2">
      <c r="A55" s="270">
        <v>149</v>
      </c>
      <c r="B55" s="555">
        <v>96</v>
      </c>
      <c r="C55" s="268" t="s">
        <v>1083</v>
      </c>
      <c r="D55" s="277" t="s">
        <v>1097</v>
      </c>
      <c r="E55" s="269">
        <v>242</v>
      </c>
      <c r="F55" s="556">
        <v>7</v>
      </c>
      <c r="G55" s="278" t="s">
        <v>910</v>
      </c>
      <c r="H55" s="272">
        <v>4.4000000000000004</v>
      </c>
      <c r="I55" s="272">
        <v>367.9</v>
      </c>
      <c r="J55" s="271">
        <v>0.78300000000000003</v>
      </c>
      <c r="K55" s="272">
        <v>10.119999999999999</v>
      </c>
      <c r="L55" s="272">
        <v>40.130000000000003</v>
      </c>
      <c r="M55" s="272">
        <v>39.450000000000003</v>
      </c>
      <c r="N55" s="273">
        <v>7.9200000000000007E-2</v>
      </c>
      <c r="O55" s="272">
        <v>236.5</v>
      </c>
      <c r="P55" s="271" t="s">
        <v>910</v>
      </c>
      <c r="Q55" s="272">
        <v>25.99</v>
      </c>
      <c r="R55" s="272">
        <v>181.8</v>
      </c>
      <c r="S55" s="272">
        <v>3.87</v>
      </c>
      <c r="T55" s="272">
        <v>26.45</v>
      </c>
      <c r="U55" s="272">
        <v>949.4</v>
      </c>
      <c r="V55" s="272">
        <v>47.62</v>
      </c>
      <c r="W55" s="279">
        <v>192.4</v>
      </c>
      <c r="X55" s="274">
        <v>1.4890000000000001</v>
      </c>
      <c r="Y55" s="274">
        <v>0.49009999999999998</v>
      </c>
      <c r="Z55" s="274">
        <v>2.2519999999999998</v>
      </c>
      <c r="AA55" s="274">
        <v>0.2843</v>
      </c>
      <c r="AB55" s="274">
        <v>0.60050000000000003</v>
      </c>
      <c r="AC55" s="275">
        <v>3.1719999999999998E-2</v>
      </c>
      <c r="AD55" s="275">
        <v>8.3070000000000005E-2</v>
      </c>
      <c r="AE55" s="275">
        <v>0.15509999999999999</v>
      </c>
      <c r="AF55" s="540">
        <v>3.27</v>
      </c>
    </row>
    <row r="56" spans="1:32" ht="12.6" hidden="1" customHeight="1" x14ac:dyDescent="0.2">
      <c r="A56" s="149">
        <v>153</v>
      </c>
      <c r="B56" s="552">
        <v>97</v>
      </c>
      <c r="C56" s="146" t="s">
        <v>1204</v>
      </c>
      <c r="D56" s="147" t="s">
        <v>1097</v>
      </c>
      <c r="E56" s="148">
        <v>512</v>
      </c>
      <c r="F56" s="149">
        <v>7.3</v>
      </c>
      <c r="G56" s="150" t="s">
        <v>910</v>
      </c>
      <c r="H56" s="151" t="s">
        <v>304</v>
      </c>
      <c r="I56" s="151">
        <v>92.82</v>
      </c>
      <c r="J56" s="152">
        <v>0.8246</v>
      </c>
      <c r="K56" s="151">
        <v>1.841</v>
      </c>
      <c r="L56" s="151">
        <v>3.5</v>
      </c>
      <c r="M56" s="151">
        <v>4.3639999999999999</v>
      </c>
      <c r="N56" s="153">
        <v>8.8299999999999993E-3</v>
      </c>
      <c r="O56" s="151">
        <v>140.80000000000001</v>
      </c>
      <c r="P56" s="152" t="s">
        <v>910</v>
      </c>
      <c r="Q56" s="151">
        <v>2.5449999999999999</v>
      </c>
      <c r="R56" s="151">
        <v>10.28</v>
      </c>
      <c r="S56" s="151" t="s">
        <v>912</v>
      </c>
      <c r="T56" s="151">
        <v>8.734</v>
      </c>
      <c r="U56" s="151">
        <v>160.30000000000001</v>
      </c>
      <c r="V56" s="151">
        <v>3.5139999999999998</v>
      </c>
      <c r="W56" s="154">
        <v>47.22</v>
      </c>
      <c r="X56" s="155">
        <v>0.18160000000000001</v>
      </c>
      <c r="Y56" s="155">
        <v>6.25E-2</v>
      </c>
      <c r="Z56" s="155">
        <v>0.37159999999999999</v>
      </c>
      <c r="AA56" s="155">
        <v>3.3160000000000002E-2</v>
      </c>
      <c r="AB56" s="155">
        <v>2.2919999999999999E-2</v>
      </c>
      <c r="AC56" s="156">
        <v>6.9489999999999994E-3</v>
      </c>
      <c r="AD56" s="156">
        <v>1.0459999999999999E-2</v>
      </c>
      <c r="AE56" s="156">
        <v>2.8539999999999999E-2</v>
      </c>
      <c r="AF56" s="538">
        <v>0.13</v>
      </c>
    </row>
    <row r="57" spans="1:32" ht="12.6" hidden="1" customHeight="1" x14ac:dyDescent="0.2">
      <c r="A57" s="149">
        <v>155</v>
      </c>
      <c r="B57" s="552">
        <v>98</v>
      </c>
      <c r="C57" s="146" t="s">
        <v>309</v>
      </c>
      <c r="D57" s="147" t="s">
        <v>1097</v>
      </c>
      <c r="E57" s="148">
        <v>400</v>
      </c>
      <c r="F57" s="149">
        <v>7.3</v>
      </c>
      <c r="G57" s="150" t="s">
        <v>910</v>
      </c>
      <c r="H57" s="151">
        <v>9.9049999999999994</v>
      </c>
      <c r="I57" s="151">
        <v>50.96</v>
      </c>
      <c r="J57" s="152" t="s">
        <v>910</v>
      </c>
      <c r="K57" s="151">
        <v>5.4279999999999999</v>
      </c>
      <c r="L57" s="151">
        <v>18.77</v>
      </c>
      <c r="M57" s="151">
        <v>9.7530000000000001</v>
      </c>
      <c r="N57" s="153">
        <v>3.3000000000000002E-2</v>
      </c>
      <c r="O57" s="151">
        <v>259.39999999999998</v>
      </c>
      <c r="P57" s="152" t="s">
        <v>910</v>
      </c>
      <c r="Q57" s="151">
        <v>12.06</v>
      </c>
      <c r="R57" s="151">
        <v>8.5399999999999991</v>
      </c>
      <c r="S57" s="151" t="s">
        <v>912</v>
      </c>
      <c r="T57" s="151">
        <v>8.375</v>
      </c>
      <c r="U57" s="151">
        <v>282.5</v>
      </c>
      <c r="V57" s="151">
        <v>14.5</v>
      </c>
      <c r="W57" s="154">
        <v>43.91</v>
      </c>
      <c r="X57" s="155">
        <v>0.59019999999999995</v>
      </c>
      <c r="Y57" s="155">
        <v>0.15079999999999999</v>
      </c>
      <c r="Z57" s="155">
        <v>0.98980000000000001</v>
      </c>
      <c r="AA57" s="155">
        <v>0.10920000000000001</v>
      </c>
      <c r="AB57" s="155">
        <v>0.17080000000000001</v>
      </c>
      <c r="AC57" s="156">
        <v>2.6069999999999999E-2</v>
      </c>
      <c r="AD57" s="156">
        <v>3.7150000000000002E-2</v>
      </c>
      <c r="AE57" s="156">
        <v>3.7819999999999999E-2</v>
      </c>
      <c r="AF57" s="538">
        <v>0.4</v>
      </c>
    </row>
    <row r="58" spans="1:32" ht="12.6" hidden="1" customHeight="1" x14ac:dyDescent="0.2">
      <c r="A58" s="149">
        <v>18</v>
      </c>
      <c r="B58" s="552">
        <v>99</v>
      </c>
      <c r="C58" s="146" t="s">
        <v>1125</v>
      </c>
      <c r="D58" s="147" t="s">
        <v>1095</v>
      </c>
      <c r="E58" s="148">
        <v>1342</v>
      </c>
      <c r="F58" s="149">
        <v>7</v>
      </c>
      <c r="G58" s="150" t="s">
        <v>910</v>
      </c>
      <c r="H58" s="151">
        <v>14.53</v>
      </c>
      <c r="I58" s="151">
        <v>319.3</v>
      </c>
      <c r="J58" s="152">
        <v>1.8149999999999999</v>
      </c>
      <c r="K58" s="151">
        <v>9.0340000000000007</v>
      </c>
      <c r="L58" s="151">
        <v>41.22</v>
      </c>
      <c r="M58" s="151">
        <v>63.62</v>
      </c>
      <c r="N58" s="153">
        <v>0.16200000000000001</v>
      </c>
      <c r="O58" s="151">
        <v>563.9</v>
      </c>
      <c r="P58" s="152" t="s">
        <v>910</v>
      </c>
      <c r="Q58" s="151">
        <v>31.78</v>
      </c>
      <c r="R58" s="151">
        <v>48.77</v>
      </c>
      <c r="S58" s="151">
        <v>3.3130000000000002</v>
      </c>
      <c r="T58" s="151">
        <v>37.81</v>
      </c>
      <c r="U58" s="151">
        <v>108.2</v>
      </c>
      <c r="V58" s="151">
        <v>23.94</v>
      </c>
      <c r="W58" s="154">
        <v>359.5</v>
      </c>
      <c r="X58" s="155">
        <v>0.94569999999999999</v>
      </c>
      <c r="Y58" s="155">
        <v>0.6542</v>
      </c>
      <c r="Z58" s="155">
        <v>2.234</v>
      </c>
      <c r="AA58" s="155">
        <v>0.15359999999999999</v>
      </c>
      <c r="AB58" s="155">
        <v>0.28510000000000002</v>
      </c>
      <c r="AC58" s="156">
        <v>2.18E-2</v>
      </c>
      <c r="AD58" s="156">
        <v>0.12809999999999999</v>
      </c>
      <c r="AE58" s="156">
        <v>0.16339999999999999</v>
      </c>
      <c r="AF58" s="538">
        <v>1.93</v>
      </c>
    </row>
    <row r="59" spans="1:32" ht="12.6" hidden="1" customHeight="1" x14ac:dyDescent="0.2">
      <c r="A59" s="149">
        <v>28</v>
      </c>
      <c r="B59" s="552">
        <v>100</v>
      </c>
      <c r="C59" s="146" t="s">
        <v>1135</v>
      </c>
      <c r="D59" s="147" t="s">
        <v>1095</v>
      </c>
      <c r="E59" s="148">
        <v>990</v>
      </c>
      <c r="F59" s="149">
        <v>7.5</v>
      </c>
      <c r="G59" s="150" t="s">
        <v>910</v>
      </c>
      <c r="H59" s="151" t="s">
        <v>304</v>
      </c>
      <c r="I59" s="151">
        <v>82.37</v>
      </c>
      <c r="J59" s="152" t="s">
        <v>910</v>
      </c>
      <c r="K59" s="151">
        <v>2.5139999999999998</v>
      </c>
      <c r="L59" s="151">
        <v>13.71</v>
      </c>
      <c r="M59" s="151">
        <v>16.12</v>
      </c>
      <c r="N59" s="153">
        <v>2.0199999999999999E-2</v>
      </c>
      <c r="O59" s="151">
        <v>187</v>
      </c>
      <c r="P59" s="152" t="s">
        <v>910</v>
      </c>
      <c r="Q59" s="151">
        <v>9.282</v>
      </c>
      <c r="R59" s="151">
        <v>10.029999999999999</v>
      </c>
      <c r="S59" s="151" t="s">
        <v>912</v>
      </c>
      <c r="T59" s="151">
        <v>13.39</v>
      </c>
      <c r="U59" s="151">
        <v>320.89999999999998</v>
      </c>
      <c r="V59" s="151">
        <v>8.2720000000000002</v>
      </c>
      <c r="W59" s="154">
        <v>48.28</v>
      </c>
      <c r="X59" s="155">
        <v>0.43440000000000001</v>
      </c>
      <c r="Y59" s="155">
        <v>0.21640000000000001</v>
      </c>
      <c r="Z59" s="155">
        <v>0.53959999999999997</v>
      </c>
      <c r="AA59" s="155">
        <v>0.14680000000000001</v>
      </c>
      <c r="AB59" s="155">
        <v>8.6179999999999993E-2</v>
      </c>
      <c r="AC59" s="156">
        <v>4.2930000000000003E-2</v>
      </c>
      <c r="AD59" s="156">
        <v>3.2399999999999998E-2</v>
      </c>
      <c r="AE59" s="156">
        <v>4.0260000000000004E-2</v>
      </c>
      <c r="AF59" s="538">
        <v>0.3</v>
      </c>
    </row>
    <row r="60" spans="1:32" ht="12.6" hidden="1" customHeight="1" x14ac:dyDescent="0.2">
      <c r="A60" s="149">
        <v>6</v>
      </c>
      <c r="B60" s="552">
        <v>101</v>
      </c>
      <c r="C60" s="146" t="s">
        <v>1117</v>
      </c>
      <c r="D60" s="147" t="s">
        <v>1095</v>
      </c>
      <c r="E60" s="148">
        <v>717</v>
      </c>
      <c r="F60" s="149">
        <v>7.3</v>
      </c>
      <c r="G60" s="150" t="s">
        <v>910</v>
      </c>
      <c r="H60" s="151">
        <v>7.6130000000000004</v>
      </c>
      <c r="I60" s="151">
        <v>205.6</v>
      </c>
      <c r="J60" s="152">
        <v>0.99650000000000005</v>
      </c>
      <c r="K60" s="151">
        <v>13.08</v>
      </c>
      <c r="L60" s="151">
        <v>46.41</v>
      </c>
      <c r="M60" s="151">
        <v>46</v>
      </c>
      <c r="N60" s="153">
        <v>6.6199999999999995E-2</v>
      </c>
      <c r="O60" s="151">
        <v>994</v>
      </c>
      <c r="P60" s="152" t="s">
        <v>910</v>
      </c>
      <c r="Q60" s="151">
        <v>23.8</v>
      </c>
      <c r="R60" s="151">
        <v>32.28</v>
      </c>
      <c r="S60" s="151">
        <v>3.0369999999999999</v>
      </c>
      <c r="T60" s="151">
        <v>22</v>
      </c>
      <c r="U60" s="151">
        <v>157.80000000000001</v>
      </c>
      <c r="V60" s="151">
        <v>19.95</v>
      </c>
      <c r="W60" s="154">
        <v>244.1</v>
      </c>
      <c r="X60" s="155">
        <v>0.75060000000000004</v>
      </c>
      <c r="Y60" s="155">
        <v>0.30030000000000001</v>
      </c>
      <c r="Z60" s="155">
        <v>1.7490000000000001</v>
      </c>
      <c r="AA60" s="155">
        <v>0.1195</v>
      </c>
      <c r="AB60" s="155">
        <v>0.21190000000000001</v>
      </c>
      <c r="AC60" s="156">
        <v>1.908E-2</v>
      </c>
      <c r="AD60" s="156">
        <v>0.12470000000000001</v>
      </c>
      <c r="AE60" s="156">
        <v>7.3610000000000009E-2</v>
      </c>
      <c r="AF60" s="538">
        <v>3.13</v>
      </c>
    </row>
    <row r="61" spans="1:32" ht="12.6" hidden="1" customHeight="1" x14ac:dyDescent="0.2">
      <c r="A61" s="149">
        <v>29</v>
      </c>
      <c r="B61" s="552">
        <v>102</v>
      </c>
      <c r="C61" s="146" t="s">
        <v>1136</v>
      </c>
      <c r="D61" s="147" t="s">
        <v>1095</v>
      </c>
      <c r="E61" s="148">
        <v>706</v>
      </c>
      <c r="F61" s="149">
        <v>7.5</v>
      </c>
      <c r="G61" s="150" t="s">
        <v>910</v>
      </c>
      <c r="H61" s="151" t="s">
        <v>304</v>
      </c>
      <c r="I61" s="151">
        <v>96.92</v>
      </c>
      <c r="J61" s="152" t="s">
        <v>910</v>
      </c>
      <c r="K61" s="151">
        <v>3.004</v>
      </c>
      <c r="L61" s="151">
        <v>19.28</v>
      </c>
      <c r="M61" s="151">
        <v>13.6</v>
      </c>
      <c r="N61" s="153">
        <v>1.23E-2</v>
      </c>
      <c r="O61" s="151">
        <v>432.8</v>
      </c>
      <c r="P61" s="152" t="s">
        <v>910</v>
      </c>
      <c r="Q61" s="151">
        <v>7.5650000000000004</v>
      </c>
      <c r="R61" s="151">
        <v>11.31</v>
      </c>
      <c r="S61" s="151">
        <v>2.0699999999999998</v>
      </c>
      <c r="T61" s="151">
        <v>13.95</v>
      </c>
      <c r="U61" s="151">
        <v>439.2</v>
      </c>
      <c r="V61" s="151">
        <v>9.4009999999999998</v>
      </c>
      <c r="W61" s="154">
        <v>113.7</v>
      </c>
      <c r="X61" s="155">
        <v>0.4854</v>
      </c>
      <c r="Y61" s="155">
        <v>0.25369999999999998</v>
      </c>
      <c r="Z61" s="155">
        <v>0.76619999999999999</v>
      </c>
      <c r="AA61" s="155">
        <v>0.1351</v>
      </c>
      <c r="AB61" s="155">
        <v>8.8650000000000007E-2</v>
      </c>
      <c r="AC61" s="156">
        <v>3.9510000000000003E-2</v>
      </c>
      <c r="AD61" s="156">
        <v>5.2289999999999996E-2</v>
      </c>
      <c r="AE61" s="156">
        <v>4.8369999999999996E-2</v>
      </c>
      <c r="AF61" s="538">
        <v>0.49</v>
      </c>
    </row>
    <row r="62" spans="1:32" ht="12.6" hidden="1" customHeight="1" x14ac:dyDescent="0.2">
      <c r="A62" s="149">
        <v>19</v>
      </c>
      <c r="B62" s="552">
        <v>103</v>
      </c>
      <c r="C62" s="158" t="s">
        <v>1127</v>
      </c>
      <c r="D62" s="147" t="s">
        <v>1095</v>
      </c>
      <c r="E62" s="148">
        <v>795</v>
      </c>
      <c r="F62" s="149">
        <v>7.4</v>
      </c>
      <c r="G62" s="150" t="s">
        <v>910</v>
      </c>
      <c r="H62" s="151" t="s">
        <v>304</v>
      </c>
      <c r="I62" s="151">
        <v>38.31</v>
      </c>
      <c r="J62" s="152" t="s">
        <v>910</v>
      </c>
      <c r="K62" s="151">
        <v>2.621</v>
      </c>
      <c r="L62" s="151">
        <v>5.3250000000000002</v>
      </c>
      <c r="M62" s="151">
        <v>13.35</v>
      </c>
      <c r="N62" s="153">
        <v>6.0699999999999999E-3</v>
      </c>
      <c r="O62" s="151">
        <v>155.30000000000001</v>
      </c>
      <c r="P62" s="152" t="s">
        <v>910</v>
      </c>
      <c r="Q62" s="151">
        <v>6.5179999999999998</v>
      </c>
      <c r="R62" s="151">
        <v>9.7759999999999998</v>
      </c>
      <c r="S62" s="151" t="s">
        <v>912</v>
      </c>
      <c r="T62" s="151">
        <v>9.7089999999999996</v>
      </c>
      <c r="U62" s="151">
        <v>68.84</v>
      </c>
      <c r="V62" s="151">
        <v>5.8760000000000003</v>
      </c>
      <c r="W62" s="154">
        <v>34.6</v>
      </c>
      <c r="X62" s="155">
        <v>0.22670000000000001</v>
      </c>
      <c r="Y62" s="155">
        <v>0.27679999999999999</v>
      </c>
      <c r="Z62" s="155">
        <v>0.4824</v>
      </c>
      <c r="AA62" s="155">
        <v>5.1279999999999992E-2</v>
      </c>
      <c r="AB62" s="155">
        <v>5.7770000000000002E-2</v>
      </c>
      <c r="AC62" s="156">
        <v>1.4659999999999999E-2</v>
      </c>
      <c r="AD62" s="156">
        <v>2.8400000000000002E-2</v>
      </c>
      <c r="AE62" s="156">
        <v>3.0889999999999997E-2</v>
      </c>
      <c r="AF62" s="538">
        <v>0.32</v>
      </c>
    </row>
    <row r="63" spans="1:32" ht="12.6" hidden="1" customHeight="1" x14ac:dyDescent="0.2">
      <c r="A63" s="149">
        <v>73</v>
      </c>
      <c r="B63" s="553">
        <v>104</v>
      </c>
      <c r="C63" s="146" t="s">
        <v>1163</v>
      </c>
      <c r="D63" s="147" t="s">
        <v>1096</v>
      </c>
      <c r="E63" s="148">
        <v>742</v>
      </c>
      <c r="F63" s="149">
        <v>7.8</v>
      </c>
      <c r="G63" s="150" t="s">
        <v>910</v>
      </c>
      <c r="H63" s="151">
        <v>3.056</v>
      </c>
      <c r="I63" s="151">
        <v>46.51</v>
      </c>
      <c r="J63" s="152" t="s">
        <v>910</v>
      </c>
      <c r="K63" s="151">
        <v>3.2229999999999999</v>
      </c>
      <c r="L63" s="151">
        <v>5.9480000000000004</v>
      </c>
      <c r="M63" s="151">
        <v>31.52</v>
      </c>
      <c r="N63" s="153">
        <v>6.45E-3</v>
      </c>
      <c r="O63" s="151">
        <v>206</v>
      </c>
      <c r="P63" s="152">
        <v>1.911</v>
      </c>
      <c r="Q63" s="151">
        <v>3.0350000000000001</v>
      </c>
      <c r="R63" s="151">
        <v>52.7</v>
      </c>
      <c r="S63" s="151" t="s">
        <v>912</v>
      </c>
      <c r="T63" s="151">
        <v>8.0190000000000001</v>
      </c>
      <c r="U63" s="151">
        <v>84.2</v>
      </c>
      <c r="V63" s="151">
        <v>6.0419999999999998</v>
      </c>
      <c r="W63" s="154">
        <v>37.19</v>
      </c>
      <c r="X63" s="155">
        <v>0.15</v>
      </c>
      <c r="Y63" s="155">
        <v>0.21590000000000001</v>
      </c>
      <c r="Z63" s="155">
        <v>0.46539999999999998</v>
      </c>
      <c r="AA63" s="155">
        <v>3.687E-2</v>
      </c>
      <c r="AB63" s="155">
        <v>3.7719999999999997E-2</v>
      </c>
      <c r="AC63" s="156">
        <v>1.184E-2</v>
      </c>
      <c r="AD63" s="156">
        <v>4.2160000000000003E-2</v>
      </c>
      <c r="AE63" s="156">
        <v>3.6389999999999999E-2</v>
      </c>
      <c r="AF63" s="538">
        <v>0.34</v>
      </c>
    </row>
    <row r="64" spans="1:32" ht="12.6" hidden="1" customHeight="1" x14ac:dyDescent="0.2">
      <c r="A64" s="149">
        <v>10</v>
      </c>
      <c r="B64" s="552">
        <v>105</v>
      </c>
      <c r="C64" s="146" t="s">
        <v>1120</v>
      </c>
      <c r="D64" s="147" t="s">
        <v>1095</v>
      </c>
      <c r="E64" s="148">
        <v>606</v>
      </c>
      <c r="F64" s="149">
        <v>7.4</v>
      </c>
      <c r="G64" s="150">
        <v>1.161</v>
      </c>
      <c r="H64" s="151">
        <v>44.13</v>
      </c>
      <c r="I64" s="151">
        <v>262.7</v>
      </c>
      <c r="J64" s="152">
        <v>8.7119999999999997</v>
      </c>
      <c r="K64" s="151">
        <v>17.829999999999998</v>
      </c>
      <c r="L64" s="151">
        <v>42.18</v>
      </c>
      <c r="M64" s="151">
        <v>183.2</v>
      </c>
      <c r="N64" s="153">
        <v>1.3</v>
      </c>
      <c r="O64" s="151">
        <v>3212</v>
      </c>
      <c r="P64" s="152">
        <v>0.82799999999999996</v>
      </c>
      <c r="Q64" s="151">
        <v>38.700000000000003</v>
      </c>
      <c r="R64" s="151">
        <v>111.2</v>
      </c>
      <c r="S64" s="151">
        <v>3.89</v>
      </c>
      <c r="T64" s="151">
        <v>29.79</v>
      </c>
      <c r="U64" s="151">
        <v>197.3</v>
      </c>
      <c r="V64" s="151">
        <v>33.92</v>
      </c>
      <c r="W64" s="154">
        <v>284.60000000000002</v>
      </c>
      <c r="X64" s="155">
        <v>1.0589999999999999</v>
      </c>
      <c r="Y64" s="155">
        <v>0.58420000000000005</v>
      </c>
      <c r="Z64" s="155">
        <v>3.8260000000000001</v>
      </c>
      <c r="AA64" s="155">
        <v>0.11799999999999999</v>
      </c>
      <c r="AB64" s="155">
        <v>0.28249999999999997</v>
      </c>
      <c r="AC64" s="156">
        <v>2.1700000000000001E-2</v>
      </c>
      <c r="AD64" s="156">
        <v>0.21709999999999999</v>
      </c>
      <c r="AE64" s="156">
        <v>0.17580000000000001</v>
      </c>
      <c r="AF64" s="538">
        <v>3.81</v>
      </c>
    </row>
    <row r="65" spans="1:32" ht="12.6" hidden="1" customHeight="1" x14ac:dyDescent="0.2">
      <c r="A65" s="149">
        <v>13</v>
      </c>
      <c r="B65" s="552">
        <v>107</v>
      </c>
      <c r="C65" s="146" t="s">
        <v>310</v>
      </c>
      <c r="D65" s="147" t="s">
        <v>1095</v>
      </c>
      <c r="E65" s="148">
        <v>394</v>
      </c>
      <c r="F65" s="149">
        <v>7.6</v>
      </c>
      <c r="G65" s="150">
        <v>0.63729999999999998</v>
      </c>
      <c r="H65" s="151">
        <v>18.2</v>
      </c>
      <c r="I65" s="151">
        <v>119.6</v>
      </c>
      <c r="J65" s="152">
        <v>0.58430000000000004</v>
      </c>
      <c r="K65" s="151">
        <v>9.0090000000000003</v>
      </c>
      <c r="L65" s="151">
        <v>46.86</v>
      </c>
      <c r="M65" s="151">
        <v>50.72</v>
      </c>
      <c r="N65" s="153">
        <v>8.1000000000000003E-2</v>
      </c>
      <c r="O65" s="151">
        <v>383.2</v>
      </c>
      <c r="P65" s="152">
        <v>0.71799999999999997</v>
      </c>
      <c r="Q65" s="151">
        <v>24.54</v>
      </c>
      <c r="R65" s="151">
        <v>69.010000000000005</v>
      </c>
      <c r="S65" s="151">
        <v>14.14</v>
      </c>
      <c r="T65" s="151">
        <v>22.23</v>
      </c>
      <c r="U65" s="151">
        <v>582.4</v>
      </c>
      <c r="V65" s="151">
        <v>27.33</v>
      </c>
      <c r="W65" s="154">
        <v>137.19999999999999</v>
      </c>
      <c r="X65" s="155">
        <v>0.96130000000000004</v>
      </c>
      <c r="Y65" s="155">
        <v>0.33889999999999998</v>
      </c>
      <c r="Z65" s="155">
        <v>1.9370000000000001</v>
      </c>
      <c r="AA65" s="155">
        <v>0.16220000000000001</v>
      </c>
      <c r="AB65" s="155">
        <v>0.30559999999999998</v>
      </c>
      <c r="AC65" s="156">
        <v>4.1160000000000002E-2</v>
      </c>
      <c r="AD65" s="156">
        <v>7.0670000000000011E-2</v>
      </c>
      <c r="AE65" s="156">
        <v>3.2050000000000002E-2</v>
      </c>
      <c r="AF65" s="538">
        <v>0.74</v>
      </c>
    </row>
    <row r="66" spans="1:32" ht="12.6" hidden="1" customHeight="1" x14ac:dyDescent="0.2">
      <c r="A66" s="149">
        <v>81</v>
      </c>
      <c r="B66" s="552">
        <v>108</v>
      </c>
      <c r="C66" s="146" t="s">
        <v>1168</v>
      </c>
      <c r="D66" s="147" t="s">
        <v>1096</v>
      </c>
      <c r="E66" s="148">
        <v>216</v>
      </c>
      <c r="F66" s="149">
        <v>7.1</v>
      </c>
      <c r="G66" s="150" t="s">
        <v>910</v>
      </c>
      <c r="H66" s="151" t="s">
        <v>304</v>
      </c>
      <c r="I66" s="151">
        <v>28.1</v>
      </c>
      <c r="J66" s="152" t="s">
        <v>910</v>
      </c>
      <c r="K66" s="151">
        <v>1.1950000000000001</v>
      </c>
      <c r="L66" s="151">
        <v>4.3970000000000002</v>
      </c>
      <c r="M66" s="151">
        <v>3.593</v>
      </c>
      <c r="N66" s="153">
        <v>7.5799999999999999E-3</v>
      </c>
      <c r="O66" s="151">
        <v>67.12</v>
      </c>
      <c r="P66" s="152" t="s">
        <v>910</v>
      </c>
      <c r="Q66" s="151">
        <v>2.3809999999999998</v>
      </c>
      <c r="R66" s="151">
        <v>7.03</v>
      </c>
      <c r="S66" s="151" t="s">
        <v>912</v>
      </c>
      <c r="T66" s="151">
        <v>4.3970000000000002</v>
      </c>
      <c r="U66" s="151">
        <v>375</v>
      </c>
      <c r="V66" s="151">
        <v>4.8659999999999997</v>
      </c>
      <c r="W66" s="154">
        <v>14.6</v>
      </c>
      <c r="X66" s="155">
        <v>0.21829999999999999</v>
      </c>
      <c r="Y66" s="155">
        <v>4.0210000000000003E-2</v>
      </c>
      <c r="Z66" s="155">
        <v>0.25690000000000002</v>
      </c>
      <c r="AA66" s="155">
        <v>5.2489999999999995E-2</v>
      </c>
      <c r="AB66" s="155">
        <v>2.7980000000000001E-2</v>
      </c>
      <c r="AC66" s="156">
        <v>1.2659999999999999E-2</v>
      </c>
      <c r="AD66" s="156">
        <v>1.0409999999999999E-2</v>
      </c>
      <c r="AE66" s="156">
        <v>5.1409999999999997E-3</v>
      </c>
      <c r="AF66" s="538">
        <v>0.1</v>
      </c>
    </row>
    <row r="67" spans="1:32" ht="12.6" hidden="1" customHeight="1" x14ac:dyDescent="0.2">
      <c r="A67" s="149">
        <v>75</v>
      </c>
      <c r="B67" s="552">
        <v>109</v>
      </c>
      <c r="C67" s="146" t="s">
        <v>1089</v>
      </c>
      <c r="D67" s="147" t="s">
        <v>1096</v>
      </c>
      <c r="E67" s="148">
        <v>296</v>
      </c>
      <c r="F67" s="149">
        <v>7.3</v>
      </c>
      <c r="G67" s="150" t="s">
        <v>910</v>
      </c>
      <c r="H67" s="151" t="s">
        <v>304</v>
      </c>
      <c r="I67" s="151">
        <v>26.8</v>
      </c>
      <c r="J67" s="152" t="s">
        <v>910</v>
      </c>
      <c r="K67" s="151">
        <v>1.284</v>
      </c>
      <c r="L67" s="151">
        <v>6.6269999999999998</v>
      </c>
      <c r="M67" s="151">
        <v>8.3550000000000004</v>
      </c>
      <c r="N67" s="153">
        <v>6.6600000000000001E-3</v>
      </c>
      <c r="O67" s="151">
        <v>88.83</v>
      </c>
      <c r="P67" s="152" t="s">
        <v>910</v>
      </c>
      <c r="Q67" s="151">
        <v>2.3260000000000001</v>
      </c>
      <c r="R67" s="151">
        <v>17.05</v>
      </c>
      <c r="S67" s="151" t="s">
        <v>912</v>
      </c>
      <c r="T67" s="151">
        <v>5.1559999999999997</v>
      </c>
      <c r="U67" s="151">
        <v>502.7</v>
      </c>
      <c r="V67" s="151">
        <v>8.077</v>
      </c>
      <c r="W67" s="154">
        <v>21.68</v>
      </c>
      <c r="X67" s="155">
        <v>0.1532</v>
      </c>
      <c r="Y67" s="155">
        <v>8.2179999999999989E-2</v>
      </c>
      <c r="Z67" s="155">
        <v>0.4345</v>
      </c>
      <c r="AA67" s="155">
        <v>3.3510000000000005E-2</v>
      </c>
      <c r="AB67" s="155">
        <v>2.828E-2</v>
      </c>
      <c r="AC67" s="156">
        <v>8.7260000000000011E-3</v>
      </c>
      <c r="AD67" s="156">
        <v>1.6809999999999999E-2</v>
      </c>
      <c r="AE67" s="156">
        <v>1.4430000000000002E-2</v>
      </c>
      <c r="AF67" s="538">
        <v>0.14000000000000001</v>
      </c>
    </row>
    <row r="68" spans="1:32" ht="12.6" hidden="1" customHeight="1" x14ac:dyDescent="0.2">
      <c r="A68" s="149">
        <v>119</v>
      </c>
      <c r="B68" s="552">
        <v>114</v>
      </c>
      <c r="C68" s="146" t="s">
        <v>1092</v>
      </c>
      <c r="D68" s="147" t="s">
        <v>1100</v>
      </c>
      <c r="E68" s="148">
        <v>534</v>
      </c>
      <c r="F68" s="149">
        <v>7.5</v>
      </c>
      <c r="G68" s="150" t="s">
        <v>910</v>
      </c>
      <c r="H68" s="151" t="s">
        <v>304</v>
      </c>
      <c r="I68" s="151">
        <v>27.38</v>
      </c>
      <c r="J68" s="152" t="s">
        <v>910</v>
      </c>
      <c r="K68" s="151" t="s">
        <v>911</v>
      </c>
      <c r="L68" s="151">
        <v>4.008</v>
      </c>
      <c r="M68" s="151">
        <v>5.0890000000000004</v>
      </c>
      <c r="N68" s="153">
        <v>3.5799999999999998E-2</v>
      </c>
      <c r="O68" s="151">
        <v>109.9</v>
      </c>
      <c r="P68" s="152" t="s">
        <v>910</v>
      </c>
      <c r="Q68" s="151">
        <v>1.8959999999999999</v>
      </c>
      <c r="R68" s="151">
        <v>3.9220000000000002</v>
      </c>
      <c r="S68" s="151" t="s">
        <v>912</v>
      </c>
      <c r="T68" s="151">
        <v>6.8659999999999997</v>
      </c>
      <c r="U68" s="151">
        <v>99.22</v>
      </c>
      <c r="V68" s="151">
        <v>4.9589999999999996</v>
      </c>
      <c r="W68" s="154">
        <v>16.23</v>
      </c>
      <c r="X68" s="155">
        <v>0.2223</v>
      </c>
      <c r="Y68" s="155">
        <v>0.20549999999999999</v>
      </c>
      <c r="Z68" s="155">
        <v>0.42520000000000002</v>
      </c>
      <c r="AA68" s="155">
        <v>4.3049999999999998E-2</v>
      </c>
      <c r="AB68" s="155">
        <v>6.3899999999999998E-2</v>
      </c>
      <c r="AC68" s="156">
        <v>1.4800000000000001E-2</v>
      </c>
      <c r="AD68" s="156">
        <v>4.165E-2</v>
      </c>
      <c r="AE68" s="156">
        <v>1.4280000000000001E-2</v>
      </c>
      <c r="AF68" s="538">
        <v>0.4</v>
      </c>
    </row>
    <row r="69" spans="1:32" ht="12.6" hidden="1" customHeight="1" x14ac:dyDescent="0.2">
      <c r="A69" s="149">
        <v>122</v>
      </c>
      <c r="B69" s="552">
        <v>116</v>
      </c>
      <c r="C69" s="146" t="s">
        <v>973</v>
      </c>
      <c r="D69" s="147" t="s">
        <v>1100</v>
      </c>
      <c r="E69" s="148">
        <v>433</v>
      </c>
      <c r="F69" s="149">
        <v>8.1</v>
      </c>
      <c r="G69" s="150" t="s">
        <v>910</v>
      </c>
      <c r="H69" s="151" t="s">
        <v>304</v>
      </c>
      <c r="I69" s="151">
        <v>27.18</v>
      </c>
      <c r="J69" s="152" t="s">
        <v>910</v>
      </c>
      <c r="K69" s="151" t="s">
        <v>911</v>
      </c>
      <c r="L69" s="151">
        <v>3.41</v>
      </c>
      <c r="M69" s="151">
        <v>3.0649999999999999</v>
      </c>
      <c r="N69" s="153">
        <v>2.66E-3</v>
      </c>
      <c r="O69" s="151">
        <v>385.8</v>
      </c>
      <c r="P69" s="152" t="s">
        <v>910</v>
      </c>
      <c r="Q69" s="151">
        <v>1.4430000000000001</v>
      </c>
      <c r="R69" s="151">
        <v>2.8220000000000001</v>
      </c>
      <c r="S69" s="151" t="s">
        <v>912</v>
      </c>
      <c r="T69" s="151">
        <v>32.83</v>
      </c>
      <c r="U69" s="151">
        <v>197.7</v>
      </c>
      <c r="V69" s="151">
        <v>4.8360000000000003</v>
      </c>
      <c r="W69" s="154">
        <v>8.1240000000000006</v>
      </c>
      <c r="X69" s="155">
        <v>0.1406</v>
      </c>
      <c r="Y69" s="155">
        <v>1.0609999999999999</v>
      </c>
      <c r="Z69" s="155">
        <v>0.3301</v>
      </c>
      <c r="AA69" s="155">
        <v>3.1469999999999998E-2</v>
      </c>
      <c r="AB69" s="155">
        <v>5.8339999999999996E-2</v>
      </c>
      <c r="AC69" s="156">
        <v>9.3360000000000005E-3</v>
      </c>
      <c r="AD69" s="156">
        <v>2.1440000000000001E-2</v>
      </c>
      <c r="AE69" s="156">
        <v>1.6500000000000001E-2</v>
      </c>
      <c r="AF69" s="538">
        <v>0.17</v>
      </c>
    </row>
    <row r="70" spans="1:32" ht="12.6" hidden="1" customHeight="1" x14ac:dyDescent="0.2">
      <c r="A70" s="149">
        <v>131</v>
      </c>
      <c r="B70" s="552">
        <v>120</v>
      </c>
      <c r="C70" s="146" t="s">
        <v>992</v>
      </c>
      <c r="D70" s="147" t="s">
        <v>1100</v>
      </c>
      <c r="E70" s="148">
        <v>444</v>
      </c>
      <c r="F70" s="149">
        <v>7.7</v>
      </c>
      <c r="G70" s="150" t="s">
        <v>910</v>
      </c>
      <c r="H70" s="151" t="s">
        <v>304</v>
      </c>
      <c r="I70" s="151">
        <v>17.13</v>
      </c>
      <c r="J70" s="152" t="s">
        <v>910</v>
      </c>
      <c r="K70" s="151" t="s">
        <v>911</v>
      </c>
      <c r="L70" s="151">
        <v>2.69</v>
      </c>
      <c r="M70" s="151">
        <v>3.4630000000000001</v>
      </c>
      <c r="N70" s="153">
        <v>4.3600000000000002E-3</v>
      </c>
      <c r="O70" s="151">
        <v>100.1</v>
      </c>
      <c r="P70" s="152" t="s">
        <v>910</v>
      </c>
      <c r="Q70" s="151">
        <v>1.242</v>
      </c>
      <c r="R70" s="151" t="s">
        <v>912</v>
      </c>
      <c r="S70" s="151" t="s">
        <v>912</v>
      </c>
      <c r="T70" s="151">
        <v>7.3040000000000003</v>
      </c>
      <c r="U70" s="151">
        <v>103.7</v>
      </c>
      <c r="V70" s="151">
        <v>2.677</v>
      </c>
      <c r="W70" s="154">
        <v>10.74</v>
      </c>
      <c r="X70" s="155">
        <v>0.1258</v>
      </c>
      <c r="Y70" s="155">
        <v>0.41639999999999999</v>
      </c>
      <c r="Z70" s="155">
        <v>0.31059999999999999</v>
      </c>
      <c r="AA70" s="155">
        <v>4.122E-2</v>
      </c>
      <c r="AB70" s="155">
        <v>7.2539999999999993E-2</v>
      </c>
      <c r="AC70" s="156">
        <v>8.6420000000000004E-3</v>
      </c>
      <c r="AD70" s="156">
        <v>2.6030000000000001E-2</v>
      </c>
      <c r="AE70" s="156">
        <v>1.323E-2</v>
      </c>
      <c r="AF70" s="538">
        <v>0.2</v>
      </c>
    </row>
    <row r="71" spans="1:32" ht="12.6" hidden="1" customHeight="1" x14ac:dyDescent="0.2">
      <c r="A71" s="149">
        <v>185</v>
      </c>
      <c r="B71" s="552">
        <v>121</v>
      </c>
      <c r="C71" s="146" t="s">
        <v>119</v>
      </c>
      <c r="D71" s="147" t="s">
        <v>1098</v>
      </c>
      <c r="E71" s="148">
        <v>472</v>
      </c>
      <c r="F71" s="149">
        <v>7.6</v>
      </c>
      <c r="G71" s="150" t="s">
        <v>910</v>
      </c>
      <c r="H71" s="151" t="s">
        <v>304</v>
      </c>
      <c r="I71" s="151">
        <v>20.41</v>
      </c>
      <c r="J71" s="152" t="s">
        <v>910</v>
      </c>
      <c r="K71" s="151" t="s">
        <v>911</v>
      </c>
      <c r="L71" s="151">
        <v>2.7789999999999999</v>
      </c>
      <c r="M71" s="151">
        <v>3.556</v>
      </c>
      <c r="N71" s="153">
        <v>1.0800000000000001E-2</v>
      </c>
      <c r="O71" s="151">
        <v>107.9</v>
      </c>
      <c r="P71" s="152" t="s">
        <v>910</v>
      </c>
      <c r="Q71" s="151">
        <v>1.3979999999999999</v>
      </c>
      <c r="R71" s="151">
        <v>2.3149999999999999</v>
      </c>
      <c r="S71" s="151" t="s">
        <v>912</v>
      </c>
      <c r="T71" s="151">
        <v>9.8989999999999991</v>
      </c>
      <c r="U71" s="151">
        <v>115.3</v>
      </c>
      <c r="V71" s="151">
        <v>2.927</v>
      </c>
      <c r="W71" s="154">
        <v>13.03</v>
      </c>
      <c r="X71" s="155">
        <v>0.1358</v>
      </c>
      <c r="Y71" s="155">
        <v>0.66879999999999995</v>
      </c>
      <c r="Z71" s="155">
        <v>0.31109999999999999</v>
      </c>
      <c r="AA71" s="155">
        <v>4.4330000000000001E-2</v>
      </c>
      <c r="AB71" s="155">
        <v>0.1</v>
      </c>
      <c r="AC71" s="156">
        <v>9.9959999999999997E-3</v>
      </c>
      <c r="AD71" s="156">
        <v>2.546E-2</v>
      </c>
      <c r="AE71" s="156">
        <v>1.1890000000000001E-2</v>
      </c>
      <c r="AF71" s="538">
        <v>0.15</v>
      </c>
    </row>
    <row r="72" spans="1:32" ht="12.6" hidden="1" customHeight="1" x14ac:dyDescent="0.2">
      <c r="A72" s="149">
        <v>188</v>
      </c>
      <c r="B72" s="552">
        <v>123</v>
      </c>
      <c r="C72" s="146" t="s">
        <v>4</v>
      </c>
      <c r="D72" s="147" t="s">
        <v>1098</v>
      </c>
      <c r="E72" s="148">
        <v>370</v>
      </c>
      <c r="F72" s="149">
        <v>7.5</v>
      </c>
      <c r="G72" s="150" t="s">
        <v>910</v>
      </c>
      <c r="H72" s="151" t="s">
        <v>304</v>
      </c>
      <c r="I72" s="151">
        <v>20.22</v>
      </c>
      <c r="J72" s="152" t="s">
        <v>910</v>
      </c>
      <c r="K72" s="151" t="s">
        <v>911</v>
      </c>
      <c r="L72" s="151">
        <v>1.9750000000000001</v>
      </c>
      <c r="M72" s="151">
        <v>2.823</v>
      </c>
      <c r="N72" s="153">
        <v>3.65E-3</v>
      </c>
      <c r="O72" s="151">
        <v>94.9</v>
      </c>
      <c r="P72" s="152" t="s">
        <v>910</v>
      </c>
      <c r="Q72" s="151">
        <v>1.218</v>
      </c>
      <c r="R72" s="151" t="s">
        <v>912</v>
      </c>
      <c r="S72" s="151" t="s">
        <v>912</v>
      </c>
      <c r="T72" s="151">
        <v>3.476</v>
      </c>
      <c r="U72" s="151">
        <v>83.91</v>
      </c>
      <c r="V72" s="151">
        <v>2.2440000000000002</v>
      </c>
      <c r="W72" s="154">
        <v>6.8319999999999999</v>
      </c>
      <c r="X72" s="155">
        <v>0.1308</v>
      </c>
      <c r="Y72" s="155">
        <v>8.6599999999999996E-2</v>
      </c>
      <c r="Z72" s="155">
        <v>0.32850000000000001</v>
      </c>
      <c r="AA72" s="155">
        <v>2.877E-2</v>
      </c>
      <c r="AB72" s="155">
        <v>2.215E-2</v>
      </c>
      <c r="AC72" s="156">
        <v>1.034E-2</v>
      </c>
      <c r="AD72" s="156">
        <v>2.3439999999999999E-2</v>
      </c>
      <c r="AE72" s="156">
        <v>8.209000000000001E-3</v>
      </c>
      <c r="AF72" s="538">
        <v>0.25</v>
      </c>
    </row>
    <row r="73" spans="1:32" ht="12.6" hidden="1" customHeight="1" x14ac:dyDescent="0.2">
      <c r="A73" s="149">
        <v>204</v>
      </c>
      <c r="B73" s="552">
        <v>126</v>
      </c>
      <c r="C73" s="146" t="s">
        <v>13</v>
      </c>
      <c r="D73" s="147" t="s">
        <v>1099</v>
      </c>
      <c r="E73" s="148">
        <v>1068</v>
      </c>
      <c r="F73" s="149">
        <v>7.6</v>
      </c>
      <c r="G73" s="150">
        <v>0.78790000000000004</v>
      </c>
      <c r="H73" s="151">
        <v>18.84</v>
      </c>
      <c r="I73" s="151">
        <v>422</v>
      </c>
      <c r="J73" s="152">
        <v>0.89739999999999998</v>
      </c>
      <c r="K73" s="151">
        <v>12.12</v>
      </c>
      <c r="L73" s="151">
        <v>24.71</v>
      </c>
      <c r="M73" s="151">
        <v>193.7</v>
      </c>
      <c r="N73" s="153">
        <v>0.23</v>
      </c>
      <c r="O73" s="151">
        <v>2075</v>
      </c>
      <c r="P73" s="152">
        <v>1.1220000000000001</v>
      </c>
      <c r="Q73" s="151">
        <v>24.22</v>
      </c>
      <c r="R73" s="151">
        <v>75.959999999999994</v>
      </c>
      <c r="S73" s="151">
        <v>3.4449999999999998</v>
      </c>
      <c r="T73" s="151">
        <v>59.38</v>
      </c>
      <c r="U73" s="151">
        <v>109.3</v>
      </c>
      <c r="V73" s="151">
        <v>30.09</v>
      </c>
      <c r="W73" s="154">
        <v>210.5</v>
      </c>
      <c r="X73" s="155">
        <v>1.3240000000000001</v>
      </c>
      <c r="Y73" s="155">
        <v>1.5329999999999999</v>
      </c>
      <c r="Z73" s="155">
        <v>6.48</v>
      </c>
      <c r="AA73" s="155">
        <v>0.19889999999999999</v>
      </c>
      <c r="AB73" s="155">
        <v>0.30630000000000002</v>
      </c>
      <c r="AC73" s="156">
        <v>5.2470000000000003E-2</v>
      </c>
      <c r="AD73" s="156">
        <v>0.39410000000000001</v>
      </c>
      <c r="AE73" s="156">
        <v>0.58309999999999995</v>
      </c>
      <c r="AF73" s="538">
        <v>6.84</v>
      </c>
    </row>
    <row r="74" spans="1:32" ht="12.6" hidden="1" customHeight="1" x14ac:dyDescent="0.2">
      <c r="A74" s="149">
        <v>220</v>
      </c>
      <c r="B74" s="552">
        <v>133</v>
      </c>
      <c r="C74" s="146" t="s">
        <v>22</v>
      </c>
      <c r="D74" s="147" t="s">
        <v>359</v>
      </c>
      <c r="E74" s="148">
        <v>503</v>
      </c>
      <c r="F74" s="149">
        <v>7.8</v>
      </c>
      <c r="G74" s="150" t="s">
        <v>910</v>
      </c>
      <c r="H74" s="151" t="s">
        <v>304</v>
      </c>
      <c r="I74" s="151">
        <v>23.35</v>
      </c>
      <c r="J74" s="152" t="s">
        <v>910</v>
      </c>
      <c r="K74" s="151">
        <v>1.0660000000000001</v>
      </c>
      <c r="L74" s="151">
        <v>7.742</v>
      </c>
      <c r="M74" s="151">
        <v>5.4560000000000004</v>
      </c>
      <c r="N74" s="153">
        <v>9.5399999999999999E-3</v>
      </c>
      <c r="O74" s="151">
        <v>99.36</v>
      </c>
      <c r="P74" s="152" t="s">
        <v>910</v>
      </c>
      <c r="Q74" s="151">
        <v>2.4870000000000001</v>
      </c>
      <c r="R74" s="151">
        <v>4.4809999999999999</v>
      </c>
      <c r="S74" s="151" t="s">
        <v>912</v>
      </c>
      <c r="T74" s="151">
        <v>14.98</v>
      </c>
      <c r="U74" s="151">
        <v>151.6</v>
      </c>
      <c r="V74" s="151">
        <v>7.1749999999999998</v>
      </c>
      <c r="W74" s="154">
        <v>16.27</v>
      </c>
      <c r="X74" s="155">
        <v>0.27710000000000001</v>
      </c>
      <c r="Y74" s="155">
        <v>0.40810000000000002</v>
      </c>
      <c r="Z74" s="155">
        <v>0.60709999999999997</v>
      </c>
      <c r="AA74" s="155">
        <v>0.1159</v>
      </c>
      <c r="AB74" s="155">
        <v>0.1181</v>
      </c>
      <c r="AC74" s="156">
        <v>9.4849999999999986E-3</v>
      </c>
      <c r="AD74" s="156">
        <v>4.6179999999999999E-2</v>
      </c>
      <c r="AE74" s="156">
        <v>2.4980000000000002E-2</v>
      </c>
      <c r="AF74" s="538">
        <v>0.45</v>
      </c>
    </row>
    <row r="75" spans="1:32" ht="12.6" hidden="1" customHeight="1" x14ac:dyDescent="0.2">
      <c r="A75" s="149">
        <v>130</v>
      </c>
      <c r="B75" s="552">
        <v>138</v>
      </c>
      <c r="C75" s="146" t="s">
        <v>1193</v>
      </c>
      <c r="D75" s="147" t="s">
        <v>1100</v>
      </c>
      <c r="E75" s="148">
        <v>467</v>
      </c>
      <c r="F75" s="149">
        <v>7.7</v>
      </c>
      <c r="G75" s="150" t="s">
        <v>910</v>
      </c>
      <c r="H75" s="151" t="s">
        <v>304</v>
      </c>
      <c r="I75" s="151">
        <v>30.78</v>
      </c>
      <c r="J75" s="152" t="s">
        <v>910</v>
      </c>
      <c r="K75" s="151" t="s">
        <v>911</v>
      </c>
      <c r="L75" s="151">
        <v>4.1909999999999998</v>
      </c>
      <c r="M75" s="151">
        <v>5.8040000000000003</v>
      </c>
      <c r="N75" s="153">
        <v>6.3200000000000001E-3</v>
      </c>
      <c r="O75" s="151">
        <v>348.4</v>
      </c>
      <c r="P75" s="152" t="s">
        <v>910</v>
      </c>
      <c r="Q75" s="151">
        <v>2.3889999999999998</v>
      </c>
      <c r="R75" s="151">
        <v>8.2579999999999991</v>
      </c>
      <c r="S75" s="151" t="s">
        <v>912</v>
      </c>
      <c r="T75" s="151">
        <v>23.73</v>
      </c>
      <c r="U75" s="151">
        <v>107.9</v>
      </c>
      <c r="V75" s="151">
        <v>4.9630000000000001</v>
      </c>
      <c r="W75" s="154">
        <v>20.48</v>
      </c>
      <c r="X75" s="155">
        <v>0.17979999999999999</v>
      </c>
      <c r="Y75" s="155">
        <v>1.0569999999999999</v>
      </c>
      <c r="Z75" s="155">
        <v>0.50329999999999997</v>
      </c>
      <c r="AA75" s="155">
        <v>4.6330000000000003E-2</v>
      </c>
      <c r="AB75" s="155">
        <v>0.1195</v>
      </c>
      <c r="AC75" s="156">
        <v>8.7170000000000008E-3</v>
      </c>
      <c r="AD75" s="156">
        <v>4.1779999999999998E-2</v>
      </c>
      <c r="AE75" s="156">
        <v>3.3639999999999996E-2</v>
      </c>
      <c r="AF75" s="538">
        <v>0.5</v>
      </c>
    </row>
    <row r="76" spans="1:32" ht="12.6" hidden="1" customHeight="1" x14ac:dyDescent="0.2">
      <c r="A76" s="149">
        <v>195</v>
      </c>
      <c r="B76" s="552">
        <v>142</v>
      </c>
      <c r="C76" s="146" t="s">
        <v>8</v>
      </c>
      <c r="D76" s="147" t="s">
        <v>1106</v>
      </c>
      <c r="E76" s="148">
        <v>378</v>
      </c>
      <c r="F76" s="149">
        <v>7.8</v>
      </c>
      <c r="G76" s="150" t="s">
        <v>910</v>
      </c>
      <c r="H76" s="151" t="s">
        <v>304</v>
      </c>
      <c r="I76" s="151">
        <v>34.26</v>
      </c>
      <c r="J76" s="152" t="s">
        <v>910</v>
      </c>
      <c r="K76" s="151">
        <v>1.4350000000000001</v>
      </c>
      <c r="L76" s="151">
        <v>9.2560000000000002</v>
      </c>
      <c r="M76" s="151">
        <v>9.6590000000000007</v>
      </c>
      <c r="N76" s="153">
        <v>6.5399999999999998E-3</v>
      </c>
      <c r="O76" s="151">
        <v>180.7</v>
      </c>
      <c r="P76" s="152" t="s">
        <v>910</v>
      </c>
      <c r="Q76" s="151">
        <v>5.3550000000000004</v>
      </c>
      <c r="R76" s="151">
        <v>12.14</v>
      </c>
      <c r="S76" s="151" t="s">
        <v>912</v>
      </c>
      <c r="T76" s="151">
        <v>15.84</v>
      </c>
      <c r="U76" s="151">
        <v>273.5</v>
      </c>
      <c r="V76" s="151">
        <v>7.7460000000000004</v>
      </c>
      <c r="W76" s="154">
        <v>47.49</v>
      </c>
      <c r="X76" s="155">
        <v>0.29570000000000002</v>
      </c>
      <c r="Y76" s="155">
        <v>0.66259999999999997</v>
      </c>
      <c r="Z76" s="155">
        <v>0.58079999999999998</v>
      </c>
      <c r="AA76" s="155">
        <v>8.2000000000000003E-2</v>
      </c>
      <c r="AB76" s="155">
        <v>9.2350000000000002E-2</v>
      </c>
      <c r="AC76" s="156">
        <v>1.856E-2</v>
      </c>
      <c r="AD76" s="156">
        <v>3.2809999999999999E-2</v>
      </c>
      <c r="AE76" s="156">
        <v>4.4319999999999998E-2</v>
      </c>
      <c r="AF76" s="538">
        <v>0.69</v>
      </c>
    </row>
    <row r="77" spans="1:32" ht="12.6" customHeight="1" x14ac:dyDescent="0.2">
      <c r="A77" s="149">
        <v>41</v>
      </c>
      <c r="B77" s="552">
        <v>145</v>
      </c>
      <c r="C77" s="146" t="s">
        <v>1063</v>
      </c>
      <c r="D77" s="147" t="s">
        <v>306</v>
      </c>
      <c r="E77" s="148">
        <v>606</v>
      </c>
      <c r="F77" s="149">
        <v>8</v>
      </c>
      <c r="G77" s="150" t="s">
        <v>910</v>
      </c>
      <c r="H77" s="151" t="s">
        <v>304</v>
      </c>
      <c r="I77" s="151">
        <v>37.08</v>
      </c>
      <c r="J77" s="152" t="s">
        <v>910</v>
      </c>
      <c r="K77" s="151">
        <v>2.2330000000000001</v>
      </c>
      <c r="L77" s="151">
        <v>6.5030000000000001</v>
      </c>
      <c r="M77" s="151">
        <v>5.3659999999999997</v>
      </c>
      <c r="N77" s="153">
        <v>9.4699999999999993E-3</v>
      </c>
      <c r="O77" s="151">
        <v>298.2</v>
      </c>
      <c r="P77" s="152" t="s">
        <v>910</v>
      </c>
      <c r="Q77" s="151">
        <v>5.2460000000000004</v>
      </c>
      <c r="R77" s="151">
        <v>8.2609999999999992</v>
      </c>
      <c r="S77" s="151" t="s">
        <v>912</v>
      </c>
      <c r="T77" s="151">
        <v>13.34</v>
      </c>
      <c r="U77" s="151">
        <v>109.9</v>
      </c>
      <c r="V77" s="151">
        <v>6.1</v>
      </c>
      <c r="W77" s="154">
        <v>64.959999999999994</v>
      </c>
      <c r="X77" s="155">
        <v>0.30030000000000001</v>
      </c>
      <c r="Y77" s="155">
        <v>0.45490000000000003</v>
      </c>
      <c r="Z77" s="155">
        <v>0.53220000000000001</v>
      </c>
      <c r="AA77" s="155">
        <v>8.3279999999999993E-2</v>
      </c>
      <c r="AB77" s="155">
        <v>0.1026</v>
      </c>
      <c r="AC77" s="156">
        <v>2.0490000000000001E-2</v>
      </c>
      <c r="AD77" s="156">
        <v>2.5869999999999997E-2</v>
      </c>
      <c r="AE77" s="156">
        <v>1.7989999999999999E-2</v>
      </c>
      <c r="AF77" s="538">
        <v>0.19</v>
      </c>
    </row>
    <row r="78" spans="1:32" ht="12.6" customHeight="1" x14ac:dyDescent="0.2">
      <c r="A78" s="149">
        <v>146</v>
      </c>
      <c r="B78" s="552">
        <v>146</v>
      </c>
      <c r="C78" s="146" t="s">
        <v>1071</v>
      </c>
      <c r="D78" s="147" t="s">
        <v>1100</v>
      </c>
      <c r="E78" s="148">
        <v>627</v>
      </c>
      <c r="F78" s="149">
        <v>7.7</v>
      </c>
      <c r="G78" s="150" t="s">
        <v>910</v>
      </c>
      <c r="H78" s="151" t="s">
        <v>304</v>
      </c>
      <c r="I78" s="151">
        <v>41.67</v>
      </c>
      <c r="J78" s="152" t="s">
        <v>910</v>
      </c>
      <c r="K78" s="151">
        <v>1.657</v>
      </c>
      <c r="L78" s="151">
        <v>6.25</v>
      </c>
      <c r="M78" s="151">
        <v>4.3440000000000003</v>
      </c>
      <c r="N78" s="153">
        <v>5.1399999999999996E-3</v>
      </c>
      <c r="O78" s="151">
        <v>201.2</v>
      </c>
      <c r="P78" s="152" t="s">
        <v>910</v>
      </c>
      <c r="Q78" s="151">
        <v>4.6390000000000002</v>
      </c>
      <c r="R78" s="151">
        <v>4.5250000000000004</v>
      </c>
      <c r="S78" s="151" t="s">
        <v>912</v>
      </c>
      <c r="T78" s="151">
        <v>22.02</v>
      </c>
      <c r="U78" s="151">
        <v>147.19999999999999</v>
      </c>
      <c r="V78" s="151">
        <v>5.8159999999999998</v>
      </c>
      <c r="W78" s="154">
        <v>29.18</v>
      </c>
      <c r="X78" s="155">
        <v>0.34739999999999999</v>
      </c>
      <c r="Y78" s="155">
        <v>0.81330000000000002</v>
      </c>
      <c r="Z78" s="155">
        <v>0.40660000000000002</v>
      </c>
      <c r="AA78" s="155">
        <v>0.1331</v>
      </c>
      <c r="AB78" s="155">
        <v>0.1232</v>
      </c>
      <c r="AC78" s="156">
        <v>4.4319999999999998E-2</v>
      </c>
      <c r="AD78" s="156">
        <v>2.3050000000000001E-2</v>
      </c>
      <c r="AE78" s="156">
        <v>1.541E-2</v>
      </c>
      <c r="AF78" s="538">
        <v>0.2</v>
      </c>
    </row>
    <row r="79" spans="1:32" ht="12.6" hidden="1" customHeight="1" x14ac:dyDescent="0.2">
      <c r="A79" s="149">
        <v>37</v>
      </c>
      <c r="B79" s="552">
        <v>149</v>
      </c>
      <c r="C79" s="146" t="s">
        <v>1142</v>
      </c>
      <c r="D79" s="147" t="s">
        <v>306</v>
      </c>
      <c r="E79" s="148">
        <v>775</v>
      </c>
      <c r="F79" s="149">
        <v>7.8</v>
      </c>
      <c r="G79" s="150" t="s">
        <v>910</v>
      </c>
      <c r="H79" s="151">
        <v>4.9290000000000003</v>
      </c>
      <c r="I79" s="151">
        <v>118.3</v>
      </c>
      <c r="J79" s="152" t="s">
        <v>910</v>
      </c>
      <c r="K79" s="151">
        <v>3.746</v>
      </c>
      <c r="L79" s="151">
        <v>47.35</v>
      </c>
      <c r="M79" s="151">
        <v>43.76</v>
      </c>
      <c r="N79" s="153">
        <v>4.8800000000000003E-2</v>
      </c>
      <c r="O79" s="151">
        <v>885.5</v>
      </c>
      <c r="P79" s="152" t="s">
        <v>910</v>
      </c>
      <c r="Q79" s="151">
        <v>28.71</v>
      </c>
      <c r="R79" s="151">
        <v>16.760000000000002</v>
      </c>
      <c r="S79" s="151" t="s">
        <v>912</v>
      </c>
      <c r="T79" s="151">
        <v>94.56</v>
      </c>
      <c r="U79" s="151">
        <v>142.5</v>
      </c>
      <c r="V79" s="151">
        <v>14.03</v>
      </c>
      <c r="W79" s="154">
        <v>175.5</v>
      </c>
      <c r="X79" s="155">
        <v>0.69310000000000005</v>
      </c>
      <c r="Y79" s="155">
        <v>1.9039999999999999</v>
      </c>
      <c r="Z79" s="155">
        <v>1.796</v>
      </c>
      <c r="AA79" s="155">
        <v>0.1767</v>
      </c>
      <c r="AB79" s="155">
        <v>0.216</v>
      </c>
      <c r="AC79" s="156">
        <v>3.0550000000000001E-2</v>
      </c>
      <c r="AD79" s="156">
        <v>0.27260000000000001</v>
      </c>
      <c r="AE79" s="156">
        <v>0.1077</v>
      </c>
      <c r="AF79" s="538">
        <v>3.06</v>
      </c>
    </row>
    <row r="80" spans="1:32" ht="12.6" hidden="1" customHeight="1" x14ac:dyDescent="0.2">
      <c r="A80" s="149">
        <v>32</v>
      </c>
      <c r="B80" s="552">
        <v>150</v>
      </c>
      <c r="C80" s="146" t="s">
        <v>1091</v>
      </c>
      <c r="D80" s="147" t="s">
        <v>306</v>
      </c>
      <c r="E80" s="148">
        <v>366</v>
      </c>
      <c r="F80" s="149">
        <v>7.6</v>
      </c>
      <c r="G80" s="150" t="s">
        <v>910</v>
      </c>
      <c r="H80" s="151" t="s">
        <v>304</v>
      </c>
      <c r="I80" s="151">
        <v>30.41</v>
      </c>
      <c r="J80" s="152" t="s">
        <v>910</v>
      </c>
      <c r="K80" s="151" t="s">
        <v>911</v>
      </c>
      <c r="L80" s="151">
        <v>5.4249999999999998</v>
      </c>
      <c r="M80" s="151">
        <v>7.9829999999999997</v>
      </c>
      <c r="N80" s="153">
        <v>0.01</v>
      </c>
      <c r="O80" s="151">
        <v>128.19999999999999</v>
      </c>
      <c r="P80" s="152" t="s">
        <v>910</v>
      </c>
      <c r="Q80" s="151">
        <v>2.4119999999999999</v>
      </c>
      <c r="R80" s="151">
        <v>10.08</v>
      </c>
      <c r="S80" s="151" t="s">
        <v>912</v>
      </c>
      <c r="T80" s="151">
        <v>9.6370000000000005</v>
      </c>
      <c r="U80" s="151">
        <v>147.69999999999999</v>
      </c>
      <c r="V80" s="151">
        <v>4.218</v>
      </c>
      <c r="W80" s="154">
        <v>28.92</v>
      </c>
      <c r="X80" s="155">
        <v>0.16550000000000001</v>
      </c>
      <c r="Y80" s="155">
        <v>0.42820000000000003</v>
      </c>
      <c r="Z80" s="155">
        <v>0.34760000000000002</v>
      </c>
      <c r="AA80" s="155">
        <v>4.3139999999999998E-2</v>
      </c>
      <c r="AB80" s="155">
        <v>5.1589999999999997E-2</v>
      </c>
      <c r="AC80" s="156">
        <v>1.5990000000000001E-2</v>
      </c>
      <c r="AD80" s="156">
        <v>1.7830000000000002E-2</v>
      </c>
      <c r="AE80" s="156">
        <v>2.8469999999999999E-2</v>
      </c>
      <c r="AF80" s="538">
        <v>0.27</v>
      </c>
    </row>
    <row r="81" spans="1:32" ht="12.6" hidden="1" customHeight="1" x14ac:dyDescent="0.2">
      <c r="A81" s="149">
        <v>239</v>
      </c>
      <c r="B81" s="552">
        <v>153</v>
      </c>
      <c r="C81" s="146" t="s">
        <v>983</v>
      </c>
      <c r="D81" s="147" t="s">
        <v>776</v>
      </c>
      <c r="E81" s="148">
        <v>402</v>
      </c>
      <c r="F81" s="149">
        <v>7</v>
      </c>
      <c r="G81" s="150" t="s">
        <v>910</v>
      </c>
      <c r="H81" s="151" t="s">
        <v>304</v>
      </c>
      <c r="I81" s="151">
        <v>37.1</v>
      </c>
      <c r="J81" s="152" t="s">
        <v>910</v>
      </c>
      <c r="K81" s="151">
        <v>1.2070000000000001</v>
      </c>
      <c r="L81" s="151">
        <v>5.4480000000000004</v>
      </c>
      <c r="M81" s="151">
        <v>9.6829999999999998</v>
      </c>
      <c r="N81" s="153">
        <v>1.9E-2</v>
      </c>
      <c r="O81" s="151">
        <v>120.7</v>
      </c>
      <c r="P81" s="152" t="s">
        <v>910</v>
      </c>
      <c r="Q81" s="151">
        <v>3.01</v>
      </c>
      <c r="R81" s="151">
        <v>4.3289999999999997</v>
      </c>
      <c r="S81" s="151" t="s">
        <v>912</v>
      </c>
      <c r="T81" s="151">
        <v>9.4410000000000007</v>
      </c>
      <c r="U81" s="151">
        <v>102.1</v>
      </c>
      <c r="V81" s="151">
        <v>6.3810000000000002</v>
      </c>
      <c r="W81" s="154">
        <v>22.92</v>
      </c>
      <c r="X81" s="155">
        <v>0.29520000000000002</v>
      </c>
      <c r="Y81" s="155">
        <v>0.21890000000000001</v>
      </c>
      <c r="Z81" s="155">
        <v>0.58409999999999995</v>
      </c>
      <c r="AA81" s="155">
        <v>4.7780000000000003E-2</v>
      </c>
      <c r="AB81" s="155">
        <v>6.6860000000000003E-2</v>
      </c>
      <c r="AC81" s="156">
        <v>8.4919999999999995E-3</v>
      </c>
      <c r="AD81" s="156">
        <v>4.6449999999999998E-2</v>
      </c>
      <c r="AE81" s="156">
        <v>0.12559999999999999</v>
      </c>
      <c r="AF81" s="538">
        <v>2.09</v>
      </c>
    </row>
    <row r="82" spans="1:32" ht="12.6" hidden="1" customHeight="1" x14ac:dyDescent="0.2">
      <c r="A82" s="149">
        <v>253</v>
      </c>
      <c r="B82" s="552">
        <v>159</v>
      </c>
      <c r="C82" s="146" t="s">
        <v>1023</v>
      </c>
      <c r="D82" s="147" t="s">
        <v>776</v>
      </c>
      <c r="E82" s="148">
        <v>490</v>
      </c>
      <c r="F82" s="149">
        <v>7.6</v>
      </c>
      <c r="G82" s="150" t="s">
        <v>910</v>
      </c>
      <c r="H82" s="151" t="s">
        <v>304</v>
      </c>
      <c r="I82" s="151">
        <v>24.01</v>
      </c>
      <c r="J82" s="152" t="s">
        <v>910</v>
      </c>
      <c r="K82" s="151" t="s">
        <v>911</v>
      </c>
      <c r="L82" s="151">
        <v>2.9510000000000001</v>
      </c>
      <c r="M82" s="151">
        <v>10.78</v>
      </c>
      <c r="N82" s="153">
        <v>4.0899999999999999E-2</v>
      </c>
      <c r="O82" s="151">
        <v>115.5</v>
      </c>
      <c r="P82" s="152" t="s">
        <v>910</v>
      </c>
      <c r="Q82" s="151">
        <v>1.9770000000000001</v>
      </c>
      <c r="R82" s="151">
        <v>7.476</v>
      </c>
      <c r="S82" s="151" t="s">
        <v>912</v>
      </c>
      <c r="T82" s="151">
        <v>6.4790000000000001</v>
      </c>
      <c r="U82" s="151">
        <v>205.8</v>
      </c>
      <c r="V82" s="151">
        <v>3.7810000000000001</v>
      </c>
      <c r="W82" s="154">
        <v>21.3</v>
      </c>
      <c r="X82" s="155">
        <v>0.1492</v>
      </c>
      <c r="Y82" s="155">
        <v>0.18340000000000001</v>
      </c>
      <c r="Z82" s="155">
        <v>0.42070000000000002</v>
      </c>
      <c r="AA82" s="155">
        <v>3.9719999999999998E-2</v>
      </c>
      <c r="AB82" s="155">
        <v>3.2800000000000003E-2</v>
      </c>
      <c r="AC82" s="156">
        <v>1.3100000000000001E-2</v>
      </c>
      <c r="AD82" s="156">
        <v>1.967E-2</v>
      </c>
      <c r="AE82" s="156">
        <v>8.8579999999999992E-2</v>
      </c>
      <c r="AF82" s="538">
        <v>0.28000000000000003</v>
      </c>
    </row>
    <row r="83" spans="1:32" ht="12.6" hidden="1" customHeight="1" x14ac:dyDescent="0.2">
      <c r="A83" s="149">
        <v>255</v>
      </c>
      <c r="B83" s="552">
        <v>163</v>
      </c>
      <c r="C83" s="146" t="s">
        <v>38</v>
      </c>
      <c r="D83" s="147" t="s">
        <v>776</v>
      </c>
      <c r="E83" s="148">
        <v>381</v>
      </c>
      <c r="F83" s="149">
        <v>7.5</v>
      </c>
      <c r="G83" s="150" t="s">
        <v>910</v>
      </c>
      <c r="H83" s="151" t="s">
        <v>304</v>
      </c>
      <c r="I83" s="151">
        <v>25.74</v>
      </c>
      <c r="J83" s="152" t="s">
        <v>910</v>
      </c>
      <c r="K83" s="151" t="s">
        <v>911</v>
      </c>
      <c r="L83" s="151">
        <v>3.39</v>
      </c>
      <c r="M83" s="151">
        <v>2.9910000000000001</v>
      </c>
      <c r="N83" s="153">
        <v>2.81E-3</v>
      </c>
      <c r="O83" s="151">
        <v>139.9</v>
      </c>
      <c r="P83" s="152" t="s">
        <v>910</v>
      </c>
      <c r="Q83" s="151">
        <v>1.5409999999999999</v>
      </c>
      <c r="R83" s="151">
        <v>3.161</v>
      </c>
      <c r="S83" s="151" t="s">
        <v>912</v>
      </c>
      <c r="T83" s="151">
        <v>6.6</v>
      </c>
      <c r="U83" s="151">
        <v>345.3</v>
      </c>
      <c r="V83" s="151">
        <v>4.2919999999999998</v>
      </c>
      <c r="W83" s="154">
        <v>9.4879999999999995</v>
      </c>
      <c r="X83" s="155">
        <v>0.20580000000000001</v>
      </c>
      <c r="Y83" s="155">
        <v>0.11020000000000001</v>
      </c>
      <c r="Z83" s="155">
        <v>0.31909999999999999</v>
      </c>
      <c r="AA83" s="155">
        <v>6.343E-2</v>
      </c>
      <c r="AB83" s="155">
        <v>3.7319999999999999E-2</v>
      </c>
      <c r="AC83" s="156">
        <v>1.6469999999999999E-2</v>
      </c>
      <c r="AD83" s="156">
        <v>1.8680000000000002E-2</v>
      </c>
      <c r="AE83" s="156">
        <v>1.5900000000000001E-2</v>
      </c>
      <c r="AF83" s="538">
        <v>0.24</v>
      </c>
    </row>
    <row r="84" spans="1:32" ht="12.6" hidden="1" customHeight="1" x14ac:dyDescent="0.2">
      <c r="A84" s="149">
        <v>241</v>
      </c>
      <c r="B84" s="552">
        <v>169</v>
      </c>
      <c r="C84" s="146" t="s">
        <v>28</v>
      </c>
      <c r="D84" s="147" t="s">
        <v>776</v>
      </c>
      <c r="E84" s="148">
        <v>777</v>
      </c>
      <c r="F84" s="149">
        <v>7.5</v>
      </c>
      <c r="G84" s="150" t="s">
        <v>910</v>
      </c>
      <c r="H84" s="151" t="s">
        <v>304</v>
      </c>
      <c r="I84" s="151">
        <v>28.16</v>
      </c>
      <c r="J84" s="152" t="s">
        <v>910</v>
      </c>
      <c r="K84" s="151" t="s">
        <v>911</v>
      </c>
      <c r="L84" s="151">
        <v>3.4609999999999999</v>
      </c>
      <c r="M84" s="151">
        <v>4.4320000000000004</v>
      </c>
      <c r="N84" s="153">
        <v>4.5700000000000003E-3</v>
      </c>
      <c r="O84" s="151">
        <v>112.7</v>
      </c>
      <c r="P84" s="152" t="s">
        <v>910</v>
      </c>
      <c r="Q84" s="151">
        <v>1.36</v>
      </c>
      <c r="R84" s="151">
        <v>5.3890000000000002</v>
      </c>
      <c r="S84" s="151" t="s">
        <v>912</v>
      </c>
      <c r="T84" s="151">
        <v>7.1609999999999996</v>
      </c>
      <c r="U84" s="151">
        <v>298.8</v>
      </c>
      <c r="V84" s="151">
        <v>4.0579999999999998</v>
      </c>
      <c r="W84" s="154">
        <v>12.59</v>
      </c>
      <c r="X84" s="155">
        <v>0.16520000000000001</v>
      </c>
      <c r="Y84" s="155">
        <v>0.18129999999999999</v>
      </c>
      <c r="Z84" s="155">
        <v>0.43130000000000002</v>
      </c>
      <c r="AA84" s="155">
        <v>4.2119999999999998E-2</v>
      </c>
      <c r="AB84" s="155">
        <v>3.8589999999999999E-2</v>
      </c>
      <c r="AC84" s="156">
        <v>1.2659999999999999E-2</v>
      </c>
      <c r="AD84" s="156">
        <v>3.3849999999999998E-2</v>
      </c>
      <c r="AE84" s="156">
        <v>2.5090000000000001E-2</v>
      </c>
      <c r="AF84" s="538">
        <v>0.24</v>
      </c>
    </row>
    <row r="85" spans="1:32" ht="12.6" hidden="1" customHeight="1" x14ac:dyDescent="0.2">
      <c r="A85" s="149">
        <v>36</v>
      </c>
      <c r="B85" s="552">
        <v>171</v>
      </c>
      <c r="C85" s="146" t="s">
        <v>996</v>
      </c>
      <c r="D85" s="147" t="s">
        <v>306</v>
      </c>
      <c r="E85" s="148">
        <v>640</v>
      </c>
      <c r="F85" s="149">
        <v>7.5</v>
      </c>
      <c r="G85" s="150" t="s">
        <v>910</v>
      </c>
      <c r="H85" s="151" t="s">
        <v>304</v>
      </c>
      <c r="I85" s="151">
        <v>44.74</v>
      </c>
      <c r="J85" s="152" t="s">
        <v>910</v>
      </c>
      <c r="K85" s="151" t="s">
        <v>911</v>
      </c>
      <c r="L85" s="151">
        <v>4.0830000000000002</v>
      </c>
      <c r="M85" s="151">
        <v>4.5629999999999997</v>
      </c>
      <c r="N85" s="153">
        <v>3.2000000000000002E-3</v>
      </c>
      <c r="O85" s="151">
        <v>330.8</v>
      </c>
      <c r="P85" s="152" t="s">
        <v>910</v>
      </c>
      <c r="Q85" s="151">
        <v>2.3380000000000001</v>
      </c>
      <c r="R85" s="151">
        <v>4.8849999999999998</v>
      </c>
      <c r="S85" s="151" t="s">
        <v>912</v>
      </c>
      <c r="T85" s="151">
        <v>12.59</v>
      </c>
      <c r="U85" s="151">
        <v>111.6</v>
      </c>
      <c r="V85" s="151">
        <v>4.2160000000000002</v>
      </c>
      <c r="W85" s="154">
        <v>21.42</v>
      </c>
      <c r="X85" s="155">
        <v>0.1721</v>
      </c>
      <c r="Y85" s="155">
        <v>0.65359999999999996</v>
      </c>
      <c r="Z85" s="155">
        <v>0.54310000000000003</v>
      </c>
      <c r="AA85" s="155">
        <v>3.9710000000000002E-2</v>
      </c>
      <c r="AB85" s="155">
        <v>6.0379999999999996E-2</v>
      </c>
      <c r="AC85" s="156">
        <v>1.3569999999999999E-2</v>
      </c>
      <c r="AD85" s="156">
        <v>5.5279999999999996E-2</v>
      </c>
      <c r="AE85" s="156">
        <v>9.7549999999999998E-2</v>
      </c>
      <c r="AF85" s="538">
        <v>0.96</v>
      </c>
    </row>
    <row r="86" spans="1:32" ht="12.6" hidden="1" customHeight="1" x14ac:dyDescent="0.2">
      <c r="A86" s="149">
        <v>224</v>
      </c>
      <c r="B86" s="552">
        <v>172</v>
      </c>
      <c r="C86" s="146" t="s">
        <v>997</v>
      </c>
      <c r="D86" s="147" t="s">
        <v>1102</v>
      </c>
      <c r="E86" s="148">
        <v>981</v>
      </c>
      <c r="F86" s="149">
        <v>7.5</v>
      </c>
      <c r="G86" s="150" t="s">
        <v>910</v>
      </c>
      <c r="H86" s="151" t="s">
        <v>304</v>
      </c>
      <c r="I86" s="151">
        <v>34.25</v>
      </c>
      <c r="J86" s="152" t="s">
        <v>910</v>
      </c>
      <c r="K86" s="151" t="s">
        <v>911</v>
      </c>
      <c r="L86" s="151">
        <v>4.2560000000000002</v>
      </c>
      <c r="M86" s="151">
        <v>5.7539999999999996</v>
      </c>
      <c r="N86" s="153">
        <v>9.1500000000000001E-3</v>
      </c>
      <c r="O86" s="151">
        <v>109.8</v>
      </c>
      <c r="P86" s="152" t="s">
        <v>910</v>
      </c>
      <c r="Q86" s="151">
        <v>3.66</v>
      </c>
      <c r="R86" s="151">
        <v>5.26</v>
      </c>
      <c r="S86" s="151" t="s">
        <v>912</v>
      </c>
      <c r="T86" s="151">
        <v>13.76</v>
      </c>
      <c r="U86" s="151">
        <v>145</v>
      </c>
      <c r="V86" s="151">
        <v>4.8639999999999999</v>
      </c>
      <c r="W86" s="154">
        <v>19.55</v>
      </c>
      <c r="X86" s="155">
        <v>0.18759999999999999</v>
      </c>
      <c r="Y86" s="155">
        <v>0.52939999999999998</v>
      </c>
      <c r="Z86" s="155">
        <v>0.38429999999999997</v>
      </c>
      <c r="AA86" s="155">
        <v>5.7549999999999997E-2</v>
      </c>
      <c r="AB86" s="155">
        <v>6.089E-2</v>
      </c>
      <c r="AC86" s="156">
        <v>1.6919999999999998E-2</v>
      </c>
      <c r="AD86" s="156">
        <v>3.363E-2</v>
      </c>
      <c r="AE86" s="156">
        <v>2.4809999999999999E-2</v>
      </c>
      <c r="AF86" s="538">
        <v>0.4</v>
      </c>
    </row>
    <row r="87" spans="1:32" ht="12.6" hidden="1" customHeight="1" x14ac:dyDescent="0.2">
      <c r="A87" s="149">
        <v>247</v>
      </c>
      <c r="B87" s="552">
        <v>175</v>
      </c>
      <c r="C87" s="146" t="s">
        <v>33</v>
      </c>
      <c r="D87" s="147" t="s">
        <v>776</v>
      </c>
      <c r="E87" s="148">
        <v>836</v>
      </c>
      <c r="F87" s="149">
        <v>8.1</v>
      </c>
      <c r="G87" s="150" t="s">
        <v>910</v>
      </c>
      <c r="H87" s="151" t="s">
        <v>304</v>
      </c>
      <c r="I87" s="151">
        <v>35.06</v>
      </c>
      <c r="J87" s="152" t="s">
        <v>910</v>
      </c>
      <c r="K87" s="151">
        <v>1.1299999999999999</v>
      </c>
      <c r="L87" s="151">
        <v>2.8620000000000001</v>
      </c>
      <c r="M87" s="151">
        <v>9.6219999999999999</v>
      </c>
      <c r="N87" s="153">
        <v>4.9300000000000004E-3</v>
      </c>
      <c r="O87" s="151">
        <v>233.5</v>
      </c>
      <c r="P87" s="152" t="s">
        <v>910</v>
      </c>
      <c r="Q87" s="151">
        <v>2.407</v>
      </c>
      <c r="R87" s="151">
        <v>10.91</v>
      </c>
      <c r="S87" s="151" t="s">
        <v>912</v>
      </c>
      <c r="T87" s="151">
        <v>16.079999999999998</v>
      </c>
      <c r="U87" s="151">
        <v>104.1</v>
      </c>
      <c r="V87" s="151">
        <v>4.2290000000000001</v>
      </c>
      <c r="W87" s="154">
        <v>29.8</v>
      </c>
      <c r="X87" s="155">
        <v>0.15590000000000001</v>
      </c>
      <c r="Y87" s="155">
        <v>0.75390000000000001</v>
      </c>
      <c r="Z87" s="155">
        <v>0.38240000000000002</v>
      </c>
      <c r="AA87" s="155">
        <v>5.4620000000000002E-2</v>
      </c>
      <c r="AB87" s="155">
        <v>4.1069999999999995E-2</v>
      </c>
      <c r="AC87" s="156">
        <v>2.3060000000000001E-2</v>
      </c>
      <c r="AD87" s="156">
        <v>2.6789999999999998E-2</v>
      </c>
      <c r="AE87" s="156">
        <v>1.0070000000000001E-2</v>
      </c>
      <c r="AF87" s="538">
        <v>0.14000000000000001</v>
      </c>
    </row>
    <row r="88" spans="1:32" ht="12.6" hidden="1" customHeight="1" x14ac:dyDescent="0.2">
      <c r="A88" s="149">
        <v>245</v>
      </c>
      <c r="B88" s="552">
        <v>176</v>
      </c>
      <c r="C88" s="146" t="s">
        <v>153</v>
      </c>
      <c r="D88" s="147" t="s">
        <v>776</v>
      </c>
      <c r="E88" s="148">
        <v>780</v>
      </c>
      <c r="F88" s="149">
        <v>7.6</v>
      </c>
      <c r="G88" s="150" t="s">
        <v>910</v>
      </c>
      <c r="H88" s="151" t="s">
        <v>304</v>
      </c>
      <c r="I88" s="151">
        <v>22.92</v>
      </c>
      <c r="J88" s="152" t="s">
        <v>910</v>
      </c>
      <c r="K88" s="151" t="s">
        <v>911</v>
      </c>
      <c r="L88" s="151">
        <v>3.698</v>
      </c>
      <c r="M88" s="151">
        <v>3.5430000000000001</v>
      </c>
      <c r="N88" s="153">
        <v>6.3699999999999998E-3</v>
      </c>
      <c r="O88" s="151">
        <v>150.4</v>
      </c>
      <c r="P88" s="152" t="s">
        <v>910</v>
      </c>
      <c r="Q88" s="151">
        <v>1.786</v>
      </c>
      <c r="R88" s="151">
        <v>3.694</v>
      </c>
      <c r="S88" s="151" t="s">
        <v>912</v>
      </c>
      <c r="T88" s="151">
        <v>7.8609999999999998</v>
      </c>
      <c r="U88" s="151">
        <v>219.1</v>
      </c>
      <c r="V88" s="151">
        <v>4.2880000000000003</v>
      </c>
      <c r="W88" s="154">
        <v>12.62</v>
      </c>
      <c r="X88" s="155">
        <v>0.15079999999999999</v>
      </c>
      <c r="Y88" s="155">
        <v>0.2666</v>
      </c>
      <c r="Z88" s="155">
        <v>0.28570000000000001</v>
      </c>
      <c r="AA88" s="155">
        <v>5.6939999999999998E-2</v>
      </c>
      <c r="AB88" s="155">
        <v>3.431E-2</v>
      </c>
      <c r="AC88" s="156">
        <v>1.5430000000000001E-2</v>
      </c>
      <c r="AD88" s="156">
        <v>1.84E-2</v>
      </c>
      <c r="AE88" s="156">
        <v>1.039E-2</v>
      </c>
      <c r="AF88" s="538">
        <v>0.14000000000000001</v>
      </c>
    </row>
    <row r="89" spans="1:32" ht="12.6" hidden="1" customHeight="1" x14ac:dyDescent="0.2">
      <c r="A89" s="149">
        <v>251</v>
      </c>
      <c r="B89" s="552">
        <v>178</v>
      </c>
      <c r="C89" s="146" t="s">
        <v>313</v>
      </c>
      <c r="D89" s="147" t="s">
        <v>776</v>
      </c>
      <c r="E89" s="148">
        <v>630</v>
      </c>
      <c r="F89" s="149">
        <v>7.7</v>
      </c>
      <c r="G89" s="150" t="s">
        <v>910</v>
      </c>
      <c r="H89" s="151" t="s">
        <v>304</v>
      </c>
      <c r="I89" s="151">
        <v>99.96</v>
      </c>
      <c r="J89" s="152" t="s">
        <v>910</v>
      </c>
      <c r="K89" s="151">
        <v>1.8620000000000001</v>
      </c>
      <c r="L89" s="151">
        <v>8.9290000000000003</v>
      </c>
      <c r="M89" s="151">
        <v>17.399999999999999</v>
      </c>
      <c r="N89" s="153">
        <v>2.8400000000000002E-2</v>
      </c>
      <c r="O89" s="151">
        <v>131.5</v>
      </c>
      <c r="P89" s="152" t="s">
        <v>910</v>
      </c>
      <c r="Q89" s="151">
        <v>6.6820000000000004</v>
      </c>
      <c r="R89" s="151">
        <v>47.22</v>
      </c>
      <c r="S89" s="151">
        <v>3.2530000000000001</v>
      </c>
      <c r="T89" s="151">
        <v>35.96</v>
      </c>
      <c r="U89" s="151">
        <v>255.8</v>
      </c>
      <c r="V89" s="151">
        <v>9.2970000000000006</v>
      </c>
      <c r="W89" s="154">
        <v>121.9</v>
      </c>
      <c r="X89" s="155">
        <v>0.33300000000000002</v>
      </c>
      <c r="Y89" s="155">
        <v>0.64549999999999996</v>
      </c>
      <c r="Z89" s="155">
        <v>0.74480000000000002</v>
      </c>
      <c r="AA89" s="155">
        <v>6.6489999999999994E-2</v>
      </c>
      <c r="AB89" s="155">
        <v>8.9709999999999998E-2</v>
      </c>
      <c r="AC89" s="156">
        <v>1.95E-2</v>
      </c>
      <c r="AD89" s="156">
        <v>3.286E-2</v>
      </c>
      <c r="AE89" s="156">
        <v>0.1172</v>
      </c>
      <c r="AF89" s="538">
        <v>1.0900000000000001</v>
      </c>
    </row>
    <row r="90" spans="1:32" ht="12.6" hidden="1" customHeight="1" x14ac:dyDescent="0.2">
      <c r="A90" s="149">
        <v>99</v>
      </c>
      <c r="B90" s="552">
        <v>182</v>
      </c>
      <c r="C90" s="146" t="s">
        <v>1047</v>
      </c>
      <c r="D90" s="147" t="s">
        <v>1096</v>
      </c>
      <c r="E90" s="148">
        <v>646</v>
      </c>
      <c r="F90" s="149">
        <v>7.5</v>
      </c>
      <c r="G90" s="150" t="s">
        <v>910</v>
      </c>
      <c r="H90" s="151" t="s">
        <v>304</v>
      </c>
      <c r="I90" s="151">
        <v>38.74</v>
      </c>
      <c r="J90" s="152" t="s">
        <v>910</v>
      </c>
      <c r="K90" s="151" t="s">
        <v>911</v>
      </c>
      <c r="L90" s="151">
        <v>7.7789999999999999</v>
      </c>
      <c r="M90" s="151">
        <v>12.5</v>
      </c>
      <c r="N90" s="153">
        <v>2.1299999999999999E-2</v>
      </c>
      <c r="O90" s="151">
        <v>204.8</v>
      </c>
      <c r="P90" s="152" t="s">
        <v>910</v>
      </c>
      <c r="Q90" s="151">
        <v>3.0470000000000002</v>
      </c>
      <c r="R90" s="151">
        <v>9.0079999999999991</v>
      </c>
      <c r="S90" s="151" t="s">
        <v>912</v>
      </c>
      <c r="T90" s="151">
        <v>11.32</v>
      </c>
      <c r="U90" s="151">
        <v>213.8</v>
      </c>
      <c r="V90" s="151">
        <v>4.7300000000000004</v>
      </c>
      <c r="W90" s="154">
        <v>48.45</v>
      </c>
      <c r="X90" s="155">
        <v>0.19620000000000001</v>
      </c>
      <c r="Y90" s="155">
        <v>0.28470000000000001</v>
      </c>
      <c r="Z90" s="155">
        <v>0.41880000000000001</v>
      </c>
      <c r="AA90" s="155">
        <v>5.3110000000000004E-2</v>
      </c>
      <c r="AB90" s="155">
        <v>7.084E-2</v>
      </c>
      <c r="AC90" s="156">
        <v>1.325E-2</v>
      </c>
      <c r="AD90" s="156">
        <v>3.5680000000000003E-2</v>
      </c>
      <c r="AE90" s="156">
        <v>6.0770000000000005E-2</v>
      </c>
      <c r="AF90" s="538">
        <v>0.28999999999999998</v>
      </c>
    </row>
    <row r="91" spans="1:32" ht="12.6" hidden="1" customHeight="1" x14ac:dyDescent="0.2">
      <c r="A91" s="149">
        <v>1</v>
      </c>
      <c r="B91" s="145">
        <v>185</v>
      </c>
      <c r="C91" s="146" t="s">
        <v>1081</v>
      </c>
      <c r="D91" s="147" t="s">
        <v>1095</v>
      </c>
      <c r="E91" s="148">
        <v>531</v>
      </c>
      <c r="F91" s="149">
        <v>7.4</v>
      </c>
      <c r="G91" s="150" t="s">
        <v>910</v>
      </c>
      <c r="H91" s="151" t="s">
        <v>304</v>
      </c>
      <c r="I91" s="151">
        <v>32.369999999999997</v>
      </c>
      <c r="J91" s="152" t="s">
        <v>910</v>
      </c>
      <c r="K91" s="151" t="s">
        <v>911</v>
      </c>
      <c r="L91" s="151">
        <v>2.5680000000000001</v>
      </c>
      <c r="M91" s="151">
        <v>3.3620000000000001</v>
      </c>
      <c r="N91" s="153">
        <v>2.9299999999999999E-3</v>
      </c>
      <c r="O91" s="151">
        <v>138.9</v>
      </c>
      <c r="P91" s="152" t="s">
        <v>910</v>
      </c>
      <c r="Q91" s="151">
        <v>1.643</v>
      </c>
      <c r="R91" s="151">
        <v>3.4929999999999999</v>
      </c>
      <c r="S91" s="151" t="s">
        <v>912</v>
      </c>
      <c r="T91" s="151">
        <v>4.3159999999999998</v>
      </c>
      <c r="U91" s="151">
        <v>108.3</v>
      </c>
      <c r="V91" s="151">
        <v>3.2370000000000001</v>
      </c>
      <c r="W91" s="154">
        <v>12.02</v>
      </c>
      <c r="X91" s="155">
        <v>0.15679999999999999</v>
      </c>
      <c r="Y91" s="155">
        <v>6.1779999999999995E-2</v>
      </c>
      <c r="Z91" s="155">
        <v>0.31890000000000002</v>
      </c>
      <c r="AA91" s="155">
        <v>3.7039999999999997E-2</v>
      </c>
      <c r="AB91" s="155">
        <v>2.198E-2</v>
      </c>
      <c r="AC91" s="156">
        <v>1.4749999999999999E-2</v>
      </c>
      <c r="AD91" s="156">
        <v>1.5619999999999998E-2</v>
      </c>
      <c r="AE91" s="156">
        <v>6.208E-3</v>
      </c>
      <c r="AF91" s="538">
        <v>0.1</v>
      </c>
    </row>
    <row r="92" spans="1:32" ht="12.6" hidden="1" customHeight="1" x14ac:dyDescent="0.2">
      <c r="A92" s="149">
        <v>3</v>
      </c>
      <c r="B92" s="552">
        <v>189</v>
      </c>
      <c r="C92" s="146" t="s">
        <v>1088</v>
      </c>
      <c r="D92" s="147" t="s">
        <v>1095</v>
      </c>
      <c r="E92" s="148">
        <v>282</v>
      </c>
      <c r="F92" s="149">
        <v>7.3</v>
      </c>
      <c r="G92" s="150" t="s">
        <v>910</v>
      </c>
      <c r="H92" s="151">
        <v>6.4829999999999997</v>
      </c>
      <c r="I92" s="151">
        <v>122.1</v>
      </c>
      <c r="J92" s="152" t="s">
        <v>910</v>
      </c>
      <c r="K92" s="151">
        <v>5.7030000000000003</v>
      </c>
      <c r="L92" s="151">
        <v>18.62</v>
      </c>
      <c r="M92" s="151">
        <v>23.8</v>
      </c>
      <c r="N92" s="153">
        <v>3.6799999999999999E-2</v>
      </c>
      <c r="O92" s="151">
        <v>272.8</v>
      </c>
      <c r="P92" s="152" t="s">
        <v>910</v>
      </c>
      <c r="Q92" s="151">
        <v>13.72</v>
      </c>
      <c r="R92" s="151">
        <v>73.239999999999995</v>
      </c>
      <c r="S92" s="151">
        <v>15.4</v>
      </c>
      <c r="T92" s="151">
        <v>18.25</v>
      </c>
      <c r="U92" s="151">
        <v>557</v>
      </c>
      <c r="V92" s="151">
        <v>22.91</v>
      </c>
      <c r="W92" s="154">
        <v>114.3</v>
      </c>
      <c r="X92" s="155">
        <v>0.75149999999999995</v>
      </c>
      <c r="Y92" s="155">
        <v>0.27160000000000001</v>
      </c>
      <c r="Z92" s="155">
        <v>1.621</v>
      </c>
      <c r="AA92" s="155">
        <v>0.12180000000000001</v>
      </c>
      <c r="AB92" s="155">
        <v>0.31840000000000002</v>
      </c>
      <c r="AC92" s="156">
        <v>3.5920000000000001E-2</v>
      </c>
      <c r="AD92" s="156">
        <v>6.8870000000000001E-2</v>
      </c>
      <c r="AE92" s="156">
        <v>2.0909999999999998E-2</v>
      </c>
      <c r="AF92" s="538">
        <v>0.4</v>
      </c>
    </row>
    <row r="93" spans="1:32" ht="12.6" hidden="1" customHeight="1" x14ac:dyDescent="0.2">
      <c r="A93" s="149">
        <v>8</v>
      </c>
      <c r="B93" s="552">
        <v>190</v>
      </c>
      <c r="C93" s="146" t="s">
        <v>1119</v>
      </c>
      <c r="D93" s="147" t="s">
        <v>1095</v>
      </c>
      <c r="E93" s="148">
        <v>688</v>
      </c>
      <c r="F93" s="149">
        <v>7.1</v>
      </c>
      <c r="G93" s="150">
        <v>1.323</v>
      </c>
      <c r="H93" s="151">
        <v>22.29</v>
      </c>
      <c r="I93" s="151">
        <v>143.19999999999999</v>
      </c>
      <c r="J93" s="152">
        <v>5.9909999999999997</v>
      </c>
      <c r="K93" s="151">
        <v>5.47</v>
      </c>
      <c r="L93" s="151">
        <v>17.41</v>
      </c>
      <c r="M93" s="151">
        <v>178.8</v>
      </c>
      <c r="N93" s="153">
        <v>0.39800000000000002</v>
      </c>
      <c r="O93" s="151">
        <v>324.10000000000002</v>
      </c>
      <c r="P93" s="152">
        <v>0.70489999999999997</v>
      </c>
      <c r="Q93" s="151">
        <v>12.82</v>
      </c>
      <c r="R93" s="151">
        <v>84.8</v>
      </c>
      <c r="S93" s="151">
        <v>3.423</v>
      </c>
      <c r="T93" s="151">
        <v>10.4</v>
      </c>
      <c r="U93" s="151">
        <v>176.2</v>
      </c>
      <c r="V93" s="151">
        <v>11.22</v>
      </c>
      <c r="W93" s="154">
        <v>119.3</v>
      </c>
      <c r="X93" s="155">
        <v>0.37069999999999997</v>
      </c>
      <c r="Y93" s="155">
        <v>0.16309999999999999</v>
      </c>
      <c r="Z93" s="155">
        <v>1.462</v>
      </c>
      <c r="AA93" s="155">
        <v>5.3970000000000004E-2</v>
      </c>
      <c r="AB93" s="155">
        <v>6.9449999999999998E-2</v>
      </c>
      <c r="AC93" s="156">
        <v>1.061E-2</v>
      </c>
      <c r="AD93" s="156">
        <v>8.0879999999999994E-2</v>
      </c>
      <c r="AE93" s="156">
        <v>9.5219999999999999E-2</v>
      </c>
      <c r="AF93" s="538">
        <v>0.73</v>
      </c>
    </row>
    <row r="94" spans="1:32" ht="12.6" hidden="1" customHeight="1" x14ac:dyDescent="0.2">
      <c r="A94" s="149">
        <v>77</v>
      </c>
      <c r="B94" s="552">
        <v>191</v>
      </c>
      <c r="C94" s="146" t="s">
        <v>1165</v>
      </c>
      <c r="D94" s="147" t="s">
        <v>1096</v>
      </c>
      <c r="E94" s="148">
        <v>216</v>
      </c>
      <c r="F94" s="149">
        <v>6.9</v>
      </c>
      <c r="G94" s="150" t="s">
        <v>910</v>
      </c>
      <c r="H94" s="151" t="s">
        <v>304</v>
      </c>
      <c r="I94" s="151">
        <v>31.5</v>
      </c>
      <c r="J94" s="152" t="s">
        <v>910</v>
      </c>
      <c r="K94" s="151">
        <v>1.534</v>
      </c>
      <c r="L94" s="151">
        <v>4.1449999999999996</v>
      </c>
      <c r="M94" s="151">
        <v>4.5179999999999998</v>
      </c>
      <c r="N94" s="153">
        <v>2.3300000000000001E-2</v>
      </c>
      <c r="O94" s="151">
        <v>55.57</v>
      </c>
      <c r="P94" s="152" t="s">
        <v>910</v>
      </c>
      <c r="Q94" s="151">
        <v>2.5099999999999998</v>
      </c>
      <c r="R94" s="151">
        <v>6.1630000000000003</v>
      </c>
      <c r="S94" s="151" t="s">
        <v>912</v>
      </c>
      <c r="T94" s="151">
        <v>4.7430000000000003</v>
      </c>
      <c r="U94" s="151">
        <v>96.67</v>
      </c>
      <c r="V94" s="151">
        <v>3.3559999999999999</v>
      </c>
      <c r="W94" s="154">
        <v>19.329999999999998</v>
      </c>
      <c r="X94" s="155">
        <v>0.2135</v>
      </c>
      <c r="Y94" s="155">
        <v>5.5929999999999994E-2</v>
      </c>
      <c r="Z94" s="155">
        <v>0.36220000000000002</v>
      </c>
      <c r="AA94" s="155">
        <v>2.605E-2</v>
      </c>
      <c r="AB94" s="155">
        <v>1.7419999999999998E-2</v>
      </c>
      <c r="AC94" s="156">
        <v>6.0939999999999996E-3</v>
      </c>
      <c r="AD94" s="156">
        <v>1.8259999999999998E-2</v>
      </c>
      <c r="AE94" s="156">
        <v>1.7350000000000001E-2</v>
      </c>
      <c r="AF94" s="538">
        <v>0.3</v>
      </c>
    </row>
    <row r="95" spans="1:32" ht="12.6" hidden="1" customHeight="1" x14ac:dyDescent="0.2">
      <c r="A95" s="149">
        <v>9</v>
      </c>
      <c r="B95" s="552">
        <v>192</v>
      </c>
      <c r="C95" s="146" t="s">
        <v>985</v>
      </c>
      <c r="D95" s="147" t="s">
        <v>1095</v>
      </c>
      <c r="E95" s="148">
        <v>524</v>
      </c>
      <c r="F95" s="149">
        <v>7.8</v>
      </c>
      <c r="G95" s="150" t="s">
        <v>910</v>
      </c>
      <c r="H95" s="151">
        <v>5.28</v>
      </c>
      <c r="I95" s="151">
        <v>43.13</v>
      </c>
      <c r="J95" s="152" t="s">
        <v>910</v>
      </c>
      <c r="K95" s="151">
        <v>4.391</v>
      </c>
      <c r="L95" s="151">
        <v>11.62</v>
      </c>
      <c r="M95" s="151">
        <v>29.54</v>
      </c>
      <c r="N95" s="153">
        <v>1.0699999999999999E-2</v>
      </c>
      <c r="O95" s="151">
        <v>320.5</v>
      </c>
      <c r="P95" s="152">
        <v>0.81820000000000004</v>
      </c>
      <c r="Q95" s="151">
        <v>9.4239999999999995</v>
      </c>
      <c r="R95" s="151">
        <v>29.31</v>
      </c>
      <c r="S95" s="151" t="s">
        <v>912</v>
      </c>
      <c r="T95" s="151">
        <v>10.31</v>
      </c>
      <c r="U95" s="151">
        <v>232.9</v>
      </c>
      <c r="V95" s="151">
        <v>13.67</v>
      </c>
      <c r="W95" s="154">
        <v>42.47</v>
      </c>
      <c r="X95" s="155">
        <v>0.3498</v>
      </c>
      <c r="Y95" s="155">
        <v>0.2288</v>
      </c>
      <c r="Z95" s="155">
        <v>0.85519999999999996</v>
      </c>
      <c r="AA95" s="155">
        <v>8.1460000000000005E-2</v>
      </c>
      <c r="AB95" s="155">
        <v>0.1174</v>
      </c>
      <c r="AC95" s="156">
        <v>1.8540000000000001E-2</v>
      </c>
      <c r="AD95" s="156">
        <v>2.5259999999999998E-2</v>
      </c>
      <c r="AE95" s="156">
        <v>9.3659999999999993E-3</v>
      </c>
      <c r="AF95" s="538">
        <v>0.22</v>
      </c>
    </row>
    <row r="96" spans="1:32" ht="12.6" hidden="1" customHeight="1" x14ac:dyDescent="0.2">
      <c r="A96" s="149">
        <v>79</v>
      </c>
      <c r="B96" s="552">
        <v>194</v>
      </c>
      <c r="C96" s="146" t="s">
        <v>1167</v>
      </c>
      <c r="D96" s="147" t="s">
        <v>1096</v>
      </c>
      <c r="E96" s="148">
        <v>1123</v>
      </c>
      <c r="F96" s="149">
        <v>7.4</v>
      </c>
      <c r="G96" s="150" t="s">
        <v>910</v>
      </c>
      <c r="H96" s="151" t="s">
        <v>304</v>
      </c>
      <c r="I96" s="151">
        <v>73.709999999999994</v>
      </c>
      <c r="J96" s="152" t="s">
        <v>910</v>
      </c>
      <c r="K96" s="151">
        <v>4.4180000000000001</v>
      </c>
      <c r="L96" s="151">
        <v>28.05</v>
      </c>
      <c r="M96" s="151">
        <v>63.56</v>
      </c>
      <c r="N96" s="153">
        <v>1.0699999999999999E-2</v>
      </c>
      <c r="O96" s="151">
        <v>183.7</v>
      </c>
      <c r="P96" s="152">
        <v>2.8439999999999999</v>
      </c>
      <c r="Q96" s="151">
        <v>20.23</v>
      </c>
      <c r="R96" s="151">
        <v>82.2</v>
      </c>
      <c r="S96" s="151" t="s">
        <v>912</v>
      </c>
      <c r="T96" s="151">
        <v>26.03</v>
      </c>
      <c r="U96" s="151">
        <v>142</v>
      </c>
      <c r="V96" s="151">
        <v>12.64</v>
      </c>
      <c r="W96" s="154">
        <v>103.2</v>
      </c>
      <c r="X96" s="155">
        <v>0.28639999999999999</v>
      </c>
      <c r="Y96" s="155">
        <v>1.425</v>
      </c>
      <c r="Z96" s="155">
        <v>0.80210000000000004</v>
      </c>
      <c r="AA96" s="155">
        <v>7.1110000000000007E-2</v>
      </c>
      <c r="AB96" s="155">
        <v>0.1111</v>
      </c>
      <c r="AC96" s="156">
        <v>2.1919999999999999E-2</v>
      </c>
      <c r="AD96" s="156">
        <v>5.7510000000000006E-2</v>
      </c>
      <c r="AE96" s="156">
        <v>0.2838</v>
      </c>
      <c r="AF96" s="538">
        <v>1.85</v>
      </c>
    </row>
    <row r="97" spans="1:32" ht="12.6" hidden="1" customHeight="1" x14ac:dyDescent="0.2">
      <c r="A97" s="149">
        <v>80</v>
      </c>
      <c r="B97" s="552">
        <v>195</v>
      </c>
      <c r="C97" s="158" t="s">
        <v>988</v>
      </c>
      <c r="D97" s="147" t="s">
        <v>1096</v>
      </c>
      <c r="E97" s="148">
        <v>654</v>
      </c>
      <c r="F97" s="149">
        <v>7.7</v>
      </c>
      <c r="G97" s="150" t="s">
        <v>910</v>
      </c>
      <c r="H97" s="151">
        <v>7.39</v>
      </c>
      <c r="I97" s="151">
        <v>99.77</v>
      </c>
      <c r="J97" s="152" t="s">
        <v>910</v>
      </c>
      <c r="K97" s="151">
        <v>2.302</v>
      </c>
      <c r="L97" s="151">
        <v>5.9260000000000002</v>
      </c>
      <c r="M97" s="151">
        <v>20.38</v>
      </c>
      <c r="N97" s="153">
        <v>9.3799999999999994E-3</v>
      </c>
      <c r="O97" s="151">
        <v>496.6</v>
      </c>
      <c r="P97" s="152" t="s">
        <v>910</v>
      </c>
      <c r="Q97" s="151">
        <v>4.5</v>
      </c>
      <c r="R97" s="151">
        <v>20.38</v>
      </c>
      <c r="S97" s="151" t="s">
        <v>912</v>
      </c>
      <c r="T97" s="151">
        <v>21.75</v>
      </c>
      <c r="U97" s="151">
        <v>89.4</v>
      </c>
      <c r="V97" s="151">
        <v>8.0470000000000006</v>
      </c>
      <c r="W97" s="154">
        <v>44.53</v>
      </c>
      <c r="X97" s="155">
        <v>0.31</v>
      </c>
      <c r="Y97" s="155">
        <v>0.8417</v>
      </c>
      <c r="Z97" s="155">
        <v>1.6140000000000001</v>
      </c>
      <c r="AA97" s="155">
        <v>4.4479999999999999E-2</v>
      </c>
      <c r="AB97" s="155">
        <v>6.412000000000001E-2</v>
      </c>
      <c r="AC97" s="156">
        <v>1.265E-2</v>
      </c>
      <c r="AD97" s="156">
        <v>0.1143</v>
      </c>
      <c r="AE97" s="156">
        <v>0.1482</v>
      </c>
      <c r="AF97" s="538">
        <v>1.33</v>
      </c>
    </row>
    <row r="98" spans="1:32" ht="12.6" hidden="1" customHeight="1" x14ac:dyDescent="0.2">
      <c r="A98" s="149">
        <v>84</v>
      </c>
      <c r="B98" s="552">
        <v>196</v>
      </c>
      <c r="C98" s="146" t="s">
        <v>1001</v>
      </c>
      <c r="D98" s="147" t="s">
        <v>1096</v>
      </c>
      <c r="E98" s="148">
        <v>459</v>
      </c>
      <c r="F98" s="149">
        <v>7.1</v>
      </c>
      <c r="G98" s="150" t="s">
        <v>910</v>
      </c>
      <c r="H98" s="151">
        <v>5.6539999999999999</v>
      </c>
      <c r="I98" s="151">
        <v>66.28</v>
      </c>
      <c r="J98" s="152" t="s">
        <v>910</v>
      </c>
      <c r="K98" s="151">
        <v>4.7080000000000002</v>
      </c>
      <c r="L98" s="151">
        <v>21.14</v>
      </c>
      <c r="M98" s="151">
        <v>21.75</v>
      </c>
      <c r="N98" s="153">
        <v>5.1299999999999998E-2</v>
      </c>
      <c r="O98" s="151">
        <v>327.39999999999998</v>
      </c>
      <c r="P98" s="152" t="s">
        <v>910</v>
      </c>
      <c r="Q98" s="151">
        <v>9.1880000000000006</v>
      </c>
      <c r="R98" s="151">
        <v>21.85</v>
      </c>
      <c r="S98" s="151">
        <v>6.734</v>
      </c>
      <c r="T98" s="151">
        <v>9.7080000000000002</v>
      </c>
      <c r="U98" s="151">
        <v>277.2</v>
      </c>
      <c r="V98" s="151">
        <v>9.1560000000000006</v>
      </c>
      <c r="W98" s="154">
        <v>58.58</v>
      </c>
      <c r="X98" s="155">
        <v>0.4501</v>
      </c>
      <c r="Y98" s="155">
        <v>0.1173</v>
      </c>
      <c r="Z98" s="155">
        <v>0.83589999999999998</v>
      </c>
      <c r="AA98" s="155">
        <v>5.6620000000000004E-2</v>
      </c>
      <c r="AB98" s="155">
        <v>5.1770000000000004E-2</v>
      </c>
      <c r="AC98" s="156">
        <v>1.261E-2</v>
      </c>
      <c r="AD98" s="156">
        <v>3.814E-2</v>
      </c>
      <c r="AE98" s="156">
        <v>2.4199999999999999E-2</v>
      </c>
      <c r="AF98" s="538">
        <v>0.75</v>
      </c>
    </row>
    <row r="99" spans="1:32" ht="12.6" hidden="1" customHeight="1" x14ac:dyDescent="0.2">
      <c r="A99" s="149">
        <v>85</v>
      </c>
      <c r="B99" s="552">
        <v>197</v>
      </c>
      <c r="C99" s="146" t="s">
        <v>311</v>
      </c>
      <c r="D99" s="147" t="s">
        <v>1096</v>
      </c>
      <c r="E99" s="148">
        <v>397</v>
      </c>
      <c r="F99" s="149">
        <v>7.5</v>
      </c>
      <c r="G99" s="150" t="s">
        <v>910</v>
      </c>
      <c r="H99" s="151">
        <v>3.45</v>
      </c>
      <c r="I99" s="151">
        <v>49.85</v>
      </c>
      <c r="J99" s="152" t="s">
        <v>910</v>
      </c>
      <c r="K99" s="151">
        <v>3.726</v>
      </c>
      <c r="L99" s="151">
        <v>10.75</v>
      </c>
      <c r="M99" s="151">
        <v>12.69</v>
      </c>
      <c r="N99" s="153">
        <v>2.8000000000000001E-2</v>
      </c>
      <c r="O99" s="151">
        <v>136.1</v>
      </c>
      <c r="P99" s="152" t="s">
        <v>910</v>
      </c>
      <c r="Q99" s="151">
        <v>7.968</v>
      </c>
      <c r="R99" s="151">
        <v>9.8659999999999997</v>
      </c>
      <c r="S99" s="151" t="s">
        <v>912</v>
      </c>
      <c r="T99" s="151">
        <v>9.4849999999999994</v>
      </c>
      <c r="U99" s="151">
        <v>230.2</v>
      </c>
      <c r="V99" s="151">
        <v>8.1530000000000005</v>
      </c>
      <c r="W99" s="154">
        <v>52.36</v>
      </c>
      <c r="X99" s="155">
        <v>0.50409999999999999</v>
      </c>
      <c r="Y99" s="155">
        <v>9.8699999999999996E-2</v>
      </c>
      <c r="Z99" s="155">
        <v>0.57369999999999999</v>
      </c>
      <c r="AA99" s="155">
        <v>6.9110000000000005E-2</v>
      </c>
      <c r="AB99" s="155">
        <v>5.9200000000000003E-2</v>
      </c>
      <c r="AC99" s="156">
        <v>1.396E-2</v>
      </c>
      <c r="AD99" s="156">
        <v>2.9910000000000003E-2</v>
      </c>
      <c r="AE99" s="156">
        <v>4.8260000000000004E-2</v>
      </c>
      <c r="AF99" s="538">
        <v>0.4</v>
      </c>
    </row>
    <row r="100" spans="1:32" ht="12.6" hidden="1" customHeight="1" x14ac:dyDescent="0.2">
      <c r="A100" s="149">
        <v>12</v>
      </c>
      <c r="B100" s="552">
        <v>198</v>
      </c>
      <c r="C100" s="146" t="s">
        <v>1002</v>
      </c>
      <c r="D100" s="147" t="s">
        <v>1095</v>
      </c>
      <c r="E100" s="148">
        <v>482</v>
      </c>
      <c r="F100" s="149">
        <v>7</v>
      </c>
      <c r="G100" s="150" t="s">
        <v>910</v>
      </c>
      <c r="H100" s="151">
        <v>5.8479999999999999</v>
      </c>
      <c r="I100" s="151">
        <v>92.01</v>
      </c>
      <c r="J100" s="152">
        <v>0.50770000000000004</v>
      </c>
      <c r="K100" s="151">
        <v>9.7430000000000003</v>
      </c>
      <c r="L100" s="151">
        <v>24.46</v>
      </c>
      <c r="M100" s="151">
        <v>23.65</v>
      </c>
      <c r="N100" s="153">
        <v>2.5600000000000001E-2</v>
      </c>
      <c r="O100" s="151">
        <v>511.6</v>
      </c>
      <c r="P100" s="152" t="s">
        <v>910</v>
      </c>
      <c r="Q100" s="151">
        <v>16.98</v>
      </c>
      <c r="R100" s="151">
        <v>38.24</v>
      </c>
      <c r="S100" s="151">
        <v>6.9669999999999996</v>
      </c>
      <c r="T100" s="151">
        <v>19.79</v>
      </c>
      <c r="U100" s="151">
        <v>794</v>
      </c>
      <c r="V100" s="151">
        <v>18.7</v>
      </c>
      <c r="W100" s="154">
        <v>95.2</v>
      </c>
      <c r="X100" s="155">
        <v>0.8075</v>
      </c>
      <c r="Y100" s="155">
        <v>0.17799999999999999</v>
      </c>
      <c r="Z100" s="155">
        <v>1.226</v>
      </c>
      <c r="AA100" s="155">
        <v>0.13420000000000001</v>
      </c>
      <c r="AB100" s="155">
        <v>0.12770000000000001</v>
      </c>
      <c r="AC100" s="156">
        <v>4.0590000000000001E-2</v>
      </c>
      <c r="AD100" s="156">
        <v>5.4379999999999998E-2</v>
      </c>
      <c r="AE100" s="156">
        <v>3.1510000000000003E-2</v>
      </c>
      <c r="AF100" s="538">
        <v>0.95</v>
      </c>
    </row>
    <row r="101" spans="1:32" ht="12.6" hidden="1" customHeight="1" x14ac:dyDescent="0.2">
      <c r="A101" s="149">
        <v>14</v>
      </c>
      <c r="B101" s="552">
        <v>199</v>
      </c>
      <c r="C101" s="146" t="s">
        <v>1003</v>
      </c>
      <c r="D101" s="147" t="s">
        <v>1095</v>
      </c>
      <c r="E101" s="148">
        <v>458</v>
      </c>
      <c r="F101" s="149">
        <v>7.4</v>
      </c>
      <c r="G101" s="150">
        <v>0.75990000000000002</v>
      </c>
      <c r="H101" s="151">
        <v>13.09</v>
      </c>
      <c r="I101" s="151">
        <v>148</v>
      </c>
      <c r="J101" s="152">
        <v>1.073</v>
      </c>
      <c r="K101" s="151">
        <v>16.13</v>
      </c>
      <c r="L101" s="151">
        <v>45.88</v>
      </c>
      <c r="M101" s="151">
        <v>64.19</v>
      </c>
      <c r="N101" s="153">
        <v>0.59</v>
      </c>
      <c r="O101" s="151">
        <v>407.8</v>
      </c>
      <c r="P101" s="152">
        <v>0.83109999999999995</v>
      </c>
      <c r="Q101" s="151">
        <v>32.299999999999997</v>
      </c>
      <c r="R101" s="151">
        <v>49.56</v>
      </c>
      <c r="S101" s="151">
        <v>7.9349999999999996</v>
      </c>
      <c r="T101" s="151">
        <v>29.03</v>
      </c>
      <c r="U101" s="151">
        <v>373.8</v>
      </c>
      <c r="V101" s="151">
        <v>28.94</v>
      </c>
      <c r="W101" s="154">
        <v>241.8</v>
      </c>
      <c r="X101" s="155">
        <v>1.2290000000000001</v>
      </c>
      <c r="Y101" s="155">
        <v>0.29270000000000002</v>
      </c>
      <c r="Z101" s="155">
        <v>1.6839999999999999</v>
      </c>
      <c r="AA101" s="155">
        <v>0.1212</v>
      </c>
      <c r="AB101" s="155">
        <v>0.22439999999999999</v>
      </c>
      <c r="AC101" s="156">
        <v>2.7560000000000001E-2</v>
      </c>
      <c r="AD101" s="156">
        <v>0.1082</v>
      </c>
      <c r="AE101" s="156">
        <v>0.1033</v>
      </c>
      <c r="AF101" s="538">
        <v>2.54</v>
      </c>
    </row>
    <row r="102" spans="1:32" ht="12.6" hidden="1" customHeight="1" x14ac:dyDescent="0.2">
      <c r="A102" s="149">
        <v>15</v>
      </c>
      <c r="B102" s="552">
        <v>200</v>
      </c>
      <c r="C102" s="146" t="s">
        <v>1122</v>
      </c>
      <c r="D102" s="147" t="s">
        <v>1095</v>
      </c>
      <c r="E102" s="148">
        <v>482</v>
      </c>
      <c r="F102" s="149">
        <v>7.1</v>
      </c>
      <c r="G102" s="150" t="s">
        <v>910</v>
      </c>
      <c r="H102" s="151">
        <v>5.6710000000000003</v>
      </c>
      <c r="I102" s="151">
        <v>114.4</v>
      </c>
      <c r="J102" s="152" t="s">
        <v>910</v>
      </c>
      <c r="K102" s="151">
        <v>7.8689999999999998</v>
      </c>
      <c r="L102" s="151">
        <v>24.85</v>
      </c>
      <c r="M102" s="151">
        <v>27.1</v>
      </c>
      <c r="N102" s="153">
        <v>8.1699999999999995E-2</v>
      </c>
      <c r="O102" s="151">
        <v>532.4</v>
      </c>
      <c r="P102" s="152" t="s">
        <v>910</v>
      </c>
      <c r="Q102" s="151">
        <v>19.02</v>
      </c>
      <c r="R102" s="151">
        <v>21.99</v>
      </c>
      <c r="S102" s="151" t="s">
        <v>912</v>
      </c>
      <c r="T102" s="151">
        <v>14.61</v>
      </c>
      <c r="U102" s="151">
        <v>260.60000000000002</v>
      </c>
      <c r="V102" s="151">
        <v>26.48</v>
      </c>
      <c r="W102" s="154">
        <v>71.77</v>
      </c>
      <c r="X102" s="155">
        <v>0.90380000000000005</v>
      </c>
      <c r="Y102" s="155">
        <v>0.29320000000000002</v>
      </c>
      <c r="Z102" s="155">
        <v>1.5589999999999999</v>
      </c>
      <c r="AA102" s="155">
        <v>0.108</v>
      </c>
      <c r="AB102" s="155">
        <v>0.21859999999999999</v>
      </c>
      <c r="AC102" s="156">
        <v>1.085E-2</v>
      </c>
      <c r="AD102" s="156">
        <v>5.3249999999999999E-2</v>
      </c>
      <c r="AE102" s="156">
        <v>5.8720000000000001E-2</v>
      </c>
      <c r="AF102" s="538">
        <v>1.37</v>
      </c>
    </row>
    <row r="103" spans="1:32" ht="12.6" hidden="1" customHeight="1" x14ac:dyDescent="0.2">
      <c r="A103" s="149">
        <v>87</v>
      </c>
      <c r="B103" s="552">
        <v>201</v>
      </c>
      <c r="C103" s="146" t="s">
        <v>1173</v>
      </c>
      <c r="D103" s="147" t="s">
        <v>1096</v>
      </c>
      <c r="E103" s="148">
        <v>559</v>
      </c>
      <c r="F103" s="149">
        <v>7.1</v>
      </c>
      <c r="G103" s="150" t="s">
        <v>910</v>
      </c>
      <c r="H103" s="151">
        <v>3.548</v>
      </c>
      <c r="I103" s="151">
        <v>122.1</v>
      </c>
      <c r="J103" s="152" t="s">
        <v>910</v>
      </c>
      <c r="K103" s="151">
        <v>3.153</v>
      </c>
      <c r="L103" s="151">
        <v>16.73</v>
      </c>
      <c r="M103" s="151">
        <v>15.44</v>
      </c>
      <c r="N103" s="153">
        <v>2.5700000000000001E-2</v>
      </c>
      <c r="O103" s="151">
        <v>174.3</v>
      </c>
      <c r="P103" s="152" t="s">
        <v>910</v>
      </c>
      <c r="Q103" s="151">
        <v>11.15</v>
      </c>
      <c r="R103" s="151">
        <v>13.6</v>
      </c>
      <c r="S103" s="151" t="s">
        <v>912</v>
      </c>
      <c r="T103" s="151">
        <v>16.97</v>
      </c>
      <c r="U103" s="151">
        <v>101.3</v>
      </c>
      <c r="V103" s="151">
        <v>19.36</v>
      </c>
      <c r="W103" s="154">
        <v>38.880000000000003</v>
      </c>
      <c r="X103" s="155">
        <v>0.97619999999999996</v>
      </c>
      <c r="Y103" s="155">
        <v>0.29509999999999997</v>
      </c>
      <c r="Z103" s="155">
        <v>1.075</v>
      </c>
      <c r="AA103" s="155">
        <v>0.12189999999999999</v>
      </c>
      <c r="AB103" s="155">
        <v>0.13439999999999999</v>
      </c>
      <c r="AC103" s="156">
        <v>2.0459999999999999E-2</v>
      </c>
      <c r="AD103" s="156">
        <v>3.9789999999999999E-2</v>
      </c>
      <c r="AE103" s="156">
        <v>3.5490000000000001E-2</v>
      </c>
      <c r="AF103" s="538">
        <v>1.0900000000000001</v>
      </c>
    </row>
    <row r="104" spans="1:32" ht="12.6" hidden="1" customHeight="1" x14ac:dyDescent="0.2">
      <c r="A104" s="149">
        <v>89</v>
      </c>
      <c r="B104" s="552">
        <v>202</v>
      </c>
      <c r="C104" s="146" t="s">
        <v>1006</v>
      </c>
      <c r="D104" s="147" t="s">
        <v>1096</v>
      </c>
      <c r="E104" s="148">
        <v>878</v>
      </c>
      <c r="F104" s="149">
        <v>7.8</v>
      </c>
      <c r="G104" s="150" t="s">
        <v>910</v>
      </c>
      <c r="H104" s="151">
        <v>4.8659999999999997</v>
      </c>
      <c r="I104" s="151">
        <v>99.43</v>
      </c>
      <c r="J104" s="152" t="s">
        <v>910</v>
      </c>
      <c r="K104" s="151">
        <v>4.2880000000000003</v>
      </c>
      <c r="L104" s="151">
        <v>11.92</v>
      </c>
      <c r="M104" s="151">
        <v>19.760000000000002</v>
      </c>
      <c r="N104" s="153">
        <v>4.0599999999999997E-2</v>
      </c>
      <c r="O104" s="151">
        <v>297.2</v>
      </c>
      <c r="P104" s="152" t="s">
        <v>910</v>
      </c>
      <c r="Q104" s="151">
        <v>8.7650000000000006</v>
      </c>
      <c r="R104" s="151">
        <v>36.19</v>
      </c>
      <c r="S104" s="151">
        <v>5.8760000000000003</v>
      </c>
      <c r="T104" s="151">
        <v>29.7</v>
      </c>
      <c r="U104" s="151">
        <v>178.4</v>
      </c>
      <c r="V104" s="151">
        <v>9.57</v>
      </c>
      <c r="W104" s="154">
        <v>108.7</v>
      </c>
      <c r="X104" s="155">
        <v>0.42830000000000001</v>
      </c>
      <c r="Y104" s="155">
        <v>0.98970000000000002</v>
      </c>
      <c r="Z104" s="155">
        <v>0.8931</v>
      </c>
      <c r="AA104" s="155">
        <v>8.5139999999999993E-2</v>
      </c>
      <c r="AB104" s="155">
        <v>8.8340000000000002E-2</v>
      </c>
      <c r="AC104" s="156">
        <v>2.5169999999999998E-2</v>
      </c>
      <c r="AD104" s="156">
        <v>5.7439999999999998E-2</v>
      </c>
      <c r="AE104" s="156">
        <v>5.7290000000000001E-2</v>
      </c>
      <c r="AF104" s="538">
        <v>0.73</v>
      </c>
    </row>
    <row r="105" spans="1:32" ht="12.6" hidden="1" customHeight="1" x14ac:dyDescent="0.2">
      <c r="A105" s="149">
        <v>91</v>
      </c>
      <c r="B105" s="552">
        <v>203</v>
      </c>
      <c r="C105" s="158" t="s">
        <v>1174</v>
      </c>
      <c r="D105" s="172" t="s">
        <v>1096</v>
      </c>
      <c r="E105" s="148">
        <v>890</v>
      </c>
      <c r="F105" s="149">
        <v>7.4</v>
      </c>
      <c r="G105" s="150" t="s">
        <v>910</v>
      </c>
      <c r="H105" s="151">
        <v>3.464</v>
      </c>
      <c r="I105" s="151">
        <v>63.39</v>
      </c>
      <c r="J105" s="152" t="s">
        <v>910</v>
      </c>
      <c r="K105" s="151">
        <v>1.849</v>
      </c>
      <c r="L105" s="151">
        <v>5.758</v>
      </c>
      <c r="M105" s="151">
        <v>10.09</v>
      </c>
      <c r="N105" s="153">
        <v>2.53E-2</v>
      </c>
      <c r="O105" s="151">
        <v>113.7</v>
      </c>
      <c r="P105" s="152" t="s">
        <v>910</v>
      </c>
      <c r="Q105" s="151">
        <v>4.6929999999999996</v>
      </c>
      <c r="R105" s="151">
        <v>10.37</v>
      </c>
      <c r="S105" s="151" t="s">
        <v>912</v>
      </c>
      <c r="T105" s="151">
        <v>8.6159999999999997</v>
      </c>
      <c r="U105" s="151">
        <v>76.31</v>
      </c>
      <c r="V105" s="151">
        <v>3.5910000000000002</v>
      </c>
      <c r="W105" s="154">
        <v>66.010000000000005</v>
      </c>
      <c r="X105" s="155">
        <v>0.18820000000000001</v>
      </c>
      <c r="Y105" s="155">
        <v>0.13339999999999999</v>
      </c>
      <c r="Z105" s="155">
        <v>0.3977</v>
      </c>
      <c r="AA105" s="155">
        <v>4.7129999999999998E-2</v>
      </c>
      <c r="AB105" s="155">
        <v>2.8760000000000001E-2</v>
      </c>
      <c r="AC105" s="156">
        <v>1.566E-2</v>
      </c>
      <c r="AD105" s="156">
        <v>3.6910000000000005E-2</v>
      </c>
      <c r="AE105" s="156">
        <v>2.4830000000000001E-2</v>
      </c>
      <c r="AF105" s="538">
        <v>0.3</v>
      </c>
    </row>
    <row r="106" spans="1:32" ht="12.6" hidden="1" customHeight="1" x14ac:dyDescent="0.2">
      <c r="A106" s="149">
        <v>90</v>
      </c>
      <c r="B106" s="552">
        <v>204</v>
      </c>
      <c r="C106" s="146" t="s">
        <v>1176</v>
      </c>
      <c r="D106" s="147" t="s">
        <v>1096</v>
      </c>
      <c r="E106" s="148">
        <v>2450</v>
      </c>
      <c r="F106" s="149">
        <v>7.4</v>
      </c>
      <c r="G106" s="150" t="s">
        <v>910</v>
      </c>
      <c r="H106" s="151" t="s">
        <v>304</v>
      </c>
      <c r="I106" s="151">
        <v>44.84</v>
      </c>
      <c r="J106" s="152" t="s">
        <v>910</v>
      </c>
      <c r="K106" s="151">
        <v>2.4980000000000002</v>
      </c>
      <c r="L106" s="151">
        <v>5.01</v>
      </c>
      <c r="M106" s="151">
        <v>10.84</v>
      </c>
      <c r="N106" s="153">
        <v>2.4E-2</v>
      </c>
      <c r="O106" s="151">
        <v>153.1</v>
      </c>
      <c r="P106" s="152" t="s">
        <v>910</v>
      </c>
      <c r="Q106" s="151">
        <v>3.855</v>
      </c>
      <c r="R106" s="151">
        <v>12.74</v>
      </c>
      <c r="S106" s="151" t="s">
        <v>912</v>
      </c>
      <c r="T106" s="151">
        <v>7.016</v>
      </c>
      <c r="U106" s="151">
        <v>268.60000000000002</v>
      </c>
      <c r="V106" s="151">
        <v>5.282</v>
      </c>
      <c r="W106" s="154">
        <v>50.64</v>
      </c>
      <c r="X106" s="155">
        <v>0.17100000000000001</v>
      </c>
      <c r="Y106" s="155">
        <v>7.3380000000000001E-2</v>
      </c>
      <c r="Z106" s="155">
        <v>0.43880000000000002</v>
      </c>
      <c r="AA106" s="155">
        <v>4.2220000000000001E-2</v>
      </c>
      <c r="AB106" s="155">
        <v>3.0839999999999999E-2</v>
      </c>
      <c r="AC106" s="156">
        <v>2.0309999999999998E-2</v>
      </c>
      <c r="AD106" s="156">
        <v>1.831E-2</v>
      </c>
      <c r="AE106" s="156">
        <v>2.5219999999999999E-2</v>
      </c>
      <c r="AF106" s="538">
        <v>0.18</v>
      </c>
    </row>
    <row r="107" spans="1:32" ht="12.6" hidden="1" customHeight="1" x14ac:dyDescent="0.2">
      <c r="A107" s="149">
        <v>17</v>
      </c>
      <c r="B107" s="552">
        <v>206</v>
      </c>
      <c r="C107" s="146" t="s">
        <v>1124</v>
      </c>
      <c r="D107" s="147" t="s">
        <v>1095</v>
      </c>
      <c r="E107" s="148">
        <v>1145</v>
      </c>
      <c r="F107" s="149">
        <v>7.6</v>
      </c>
      <c r="G107" s="150" t="s">
        <v>910</v>
      </c>
      <c r="H107" s="151">
        <v>9.5079999999999991</v>
      </c>
      <c r="I107" s="151">
        <v>224.2</v>
      </c>
      <c r="J107" s="152">
        <v>0.82469999999999999</v>
      </c>
      <c r="K107" s="151">
        <v>7.9409999999999998</v>
      </c>
      <c r="L107" s="151">
        <v>21.2</v>
      </c>
      <c r="M107" s="151">
        <v>26.28</v>
      </c>
      <c r="N107" s="153">
        <v>2.5999999999999999E-2</v>
      </c>
      <c r="O107" s="151">
        <v>903.4</v>
      </c>
      <c r="P107" s="152" t="s">
        <v>910</v>
      </c>
      <c r="Q107" s="151">
        <v>17.59</v>
      </c>
      <c r="R107" s="151">
        <v>29.23</v>
      </c>
      <c r="S107" s="151" t="s">
        <v>912</v>
      </c>
      <c r="T107" s="151">
        <v>24.62</v>
      </c>
      <c r="U107" s="151">
        <v>174.4</v>
      </c>
      <c r="V107" s="151">
        <v>16.23</v>
      </c>
      <c r="W107" s="154">
        <v>173.1</v>
      </c>
      <c r="X107" s="155">
        <v>0.57809999999999995</v>
      </c>
      <c r="Y107" s="155">
        <v>0.3473</v>
      </c>
      <c r="Z107" s="155">
        <v>1.427</v>
      </c>
      <c r="AA107" s="155">
        <v>0.1222</v>
      </c>
      <c r="AB107" s="155">
        <v>0.1409</v>
      </c>
      <c r="AC107" s="156">
        <v>3.8300000000000001E-2</v>
      </c>
      <c r="AD107" s="156">
        <v>7.5620000000000007E-2</v>
      </c>
      <c r="AE107" s="156">
        <v>8.1270000000000009E-2</v>
      </c>
      <c r="AF107" s="538">
        <v>0.99</v>
      </c>
    </row>
    <row r="108" spans="1:32" ht="12.6" hidden="1" customHeight="1" x14ac:dyDescent="0.2">
      <c r="A108" s="149">
        <v>95</v>
      </c>
      <c r="B108" s="552">
        <v>207</v>
      </c>
      <c r="C108" s="146" t="s">
        <v>1180</v>
      </c>
      <c r="D108" s="147" t="s">
        <v>1096</v>
      </c>
      <c r="E108" s="148">
        <v>538</v>
      </c>
      <c r="F108" s="149">
        <v>7.4</v>
      </c>
      <c r="G108" s="150" t="s">
        <v>910</v>
      </c>
      <c r="H108" s="151">
        <v>18.350000000000001</v>
      </c>
      <c r="I108" s="151">
        <v>257.2</v>
      </c>
      <c r="J108" s="152">
        <v>0.78680000000000005</v>
      </c>
      <c r="K108" s="151">
        <v>9.02</v>
      </c>
      <c r="L108" s="151">
        <v>16.739999999999998</v>
      </c>
      <c r="M108" s="151">
        <v>98.1</v>
      </c>
      <c r="N108" s="153">
        <v>0.17599999999999999</v>
      </c>
      <c r="O108" s="151">
        <v>1274</v>
      </c>
      <c r="P108" s="152">
        <v>0.6512</v>
      </c>
      <c r="Q108" s="151">
        <v>14.16</v>
      </c>
      <c r="R108" s="151">
        <v>52.57</v>
      </c>
      <c r="S108" s="151">
        <v>3.964</v>
      </c>
      <c r="T108" s="151">
        <v>34.19</v>
      </c>
      <c r="U108" s="151">
        <v>91.76</v>
      </c>
      <c r="V108" s="151">
        <v>21.31</v>
      </c>
      <c r="W108" s="154">
        <v>192.7</v>
      </c>
      <c r="X108" s="155">
        <v>0.67949999999999999</v>
      </c>
      <c r="Y108" s="155">
        <v>0.9647</v>
      </c>
      <c r="Z108" s="155">
        <v>4.3280000000000003</v>
      </c>
      <c r="AA108" s="155">
        <v>8.226E-2</v>
      </c>
      <c r="AB108" s="155">
        <v>0.1772</v>
      </c>
      <c r="AC108" s="156">
        <v>1.797E-2</v>
      </c>
      <c r="AD108" s="156">
        <v>0.30030000000000001</v>
      </c>
      <c r="AE108" s="156">
        <v>0.41980000000000001</v>
      </c>
      <c r="AF108" s="538">
        <v>7.46</v>
      </c>
    </row>
    <row r="109" spans="1:32" ht="12.6" hidden="1" customHeight="1" x14ac:dyDescent="0.2">
      <c r="A109" s="163">
        <v>97</v>
      </c>
      <c r="B109" s="554">
        <v>208</v>
      </c>
      <c r="C109" s="160" t="s">
        <v>1182</v>
      </c>
      <c r="D109" s="161" t="s">
        <v>1096</v>
      </c>
      <c r="E109" s="162">
        <v>1008</v>
      </c>
      <c r="F109" s="163">
        <v>7.4</v>
      </c>
      <c r="G109" s="164" t="s">
        <v>910</v>
      </c>
      <c r="H109" s="165" t="s">
        <v>304</v>
      </c>
      <c r="I109" s="165">
        <v>48.18</v>
      </c>
      <c r="J109" s="166" t="s">
        <v>910</v>
      </c>
      <c r="K109" s="165">
        <v>2.847</v>
      </c>
      <c r="L109" s="165">
        <v>12.92</v>
      </c>
      <c r="M109" s="165">
        <v>11.01</v>
      </c>
      <c r="N109" s="167">
        <v>3.14E-3</v>
      </c>
      <c r="O109" s="165">
        <v>247.8</v>
      </c>
      <c r="P109" s="166" t="s">
        <v>910</v>
      </c>
      <c r="Q109" s="165">
        <v>7.7610000000000001</v>
      </c>
      <c r="R109" s="165">
        <v>16.68</v>
      </c>
      <c r="S109" s="165" t="s">
        <v>912</v>
      </c>
      <c r="T109" s="165">
        <v>8.8040000000000003</v>
      </c>
      <c r="U109" s="165">
        <v>164.4</v>
      </c>
      <c r="V109" s="165">
        <v>6.3630000000000004</v>
      </c>
      <c r="W109" s="168">
        <v>122.1</v>
      </c>
      <c r="X109" s="169">
        <v>0.2737</v>
      </c>
      <c r="Y109" s="169">
        <v>0.32850000000000001</v>
      </c>
      <c r="Z109" s="169">
        <v>1.0269999999999999</v>
      </c>
      <c r="AA109" s="169">
        <v>4.863E-2</v>
      </c>
      <c r="AB109" s="169">
        <v>5.1119999999999999E-2</v>
      </c>
      <c r="AC109" s="170">
        <v>1.324E-2</v>
      </c>
      <c r="AD109" s="170">
        <v>3.8710000000000001E-2</v>
      </c>
      <c r="AE109" s="170">
        <v>3.2260000000000004E-2</v>
      </c>
      <c r="AF109" s="539">
        <v>0.52</v>
      </c>
    </row>
    <row r="110" spans="1:32" ht="12.95" hidden="1" customHeight="1" x14ac:dyDescent="0.2">
      <c r="A110" s="270">
        <v>234</v>
      </c>
      <c r="B110" s="555">
        <v>209</v>
      </c>
      <c r="C110" s="268" t="s">
        <v>1048</v>
      </c>
      <c r="D110" s="277" t="s">
        <v>1102</v>
      </c>
      <c r="E110" s="269">
        <v>562</v>
      </c>
      <c r="F110" s="270">
        <v>7.3</v>
      </c>
      <c r="G110" s="278" t="s">
        <v>910</v>
      </c>
      <c r="H110" s="272" t="s">
        <v>304</v>
      </c>
      <c r="I110" s="272">
        <v>33.99</v>
      </c>
      <c r="J110" s="271" t="s">
        <v>910</v>
      </c>
      <c r="K110" s="272" t="s">
        <v>911</v>
      </c>
      <c r="L110" s="272">
        <v>4.1310000000000002</v>
      </c>
      <c r="M110" s="272">
        <v>1.794</v>
      </c>
      <c r="N110" s="273">
        <v>4.4600000000000004E-3</v>
      </c>
      <c r="O110" s="272">
        <v>97.84</v>
      </c>
      <c r="P110" s="271" t="s">
        <v>910</v>
      </c>
      <c r="Q110" s="272">
        <v>1.2589999999999999</v>
      </c>
      <c r="R110" s="272">
        <v>2.976</v>
      </c>
      <c r="S110" s="272" t="s">
        <v>912</v>
      </c>
      <c r="T110" s="272">
        <v>6.9619999999999997</v>
      </c>
      <c r="U110" s="272">
        <v>364.1</v>
      </c>
      <c r="V110" s="272">
        <v>3.387</v>
      </c>
      <c r="W110" s="279">
        <v>15.53</v>
      </c>
      <c r="X110" s="274">
        <v>0.18970000000000001</v>
      </c>
      <c r="Y110" s="274">
        <v>7.9680000000000001E-2</v>
      </c>
      <c r="Z110" s="274">
        <v>0.30459999999999998</v>
      </c>
      <c r="AA110" s="274">
        <v>7.5060000000000002E-2</v>
      </c>
      <c r="AB110" s="274">
        <v>2.256E-2</v>
      </c>
      <c r="AC110" s="275">
        <v>2.4539999999999999E-2</v>
      </c>
      <c r="AD110" s="275">
        <v>1.1650000000000001E-2</v>
      </c>
      <c r="AE110" s="275">
        <v>7.0760000000000007E-3</v>
      </c>
      <c r="AF110" s="540">
        <v>0.18</v>
      </c>
    </row>
    <row r="111" spans="1:32" s="158" customFormat="1" ht="12.95" hidden="1" customHeight="1" x14ac:dyDescent="0.2">
      <c r="A111" s="149">
        <v>31</v>
      </c>
      <c r="B111" s="552">
        <v>210</v>
      </c>
      <c r="C111" s="146" t="s">
        <v>1137</v>
      </c>
      <c r="D111" s="147" t="s">
        <v>1095</v>
      </c>
      <c r="E111" s="148">
        <v>1470</v>
      </c>
      <c r="F111" s="149">
        <v>8</v>
      </c>
      <c r="G111" s="150" t="s">
        <v>910</v>
      </c>
      <c r="H111" s="151" t="s">
        <v>304</v>
      </c>
      <c r="I111" s="151">
        <v>50.32</v>
      </c>
      <c r="J111" s="152" t="s">
        <v>910</v>
      </c>
      <c r="K111" s="151">
        <v>1.855</v>
      </c>
      <c r="L111" s="151">
        <v>4.8280000000000003</v>
      </c>
      <c r="M111" s="151">
        <v>53.17</v>
      </c>
      <c r="N111" s="153">
        <v>8.7600000000000004E-3</v>
      </c>
      <c r="O111" s="151">
        <v>226.1</v>
      </c>
      <c r="P111" s="152" t="s">
        <v>910</v>
      </c>
      <c r="Q111" s="151">
        <v>3.3740000000000001</v>
      </c>
      <c r="R111" s="151">
        <v>14.32</v>
      </c>
      <c r="S111" s="151" t="s">
        <v>912</v>
      </c>
      <c r="T111" s="151">
        <v>9.3079999999999998</v>
      </c>
      <c r="U111" s="151">
        <v>264.10000000000002</v>
      </c>
      <c r="V111" s="151">
        <v>5.3949999999999996</v>
      </c>
      <c r="W111" s="154">
        <v>29.6</v>
      </c>
      <c r="X111" s="155">
        <v>0.24729999999999999</v>
      </c>
      <c r="Y111" s="155">
        <v>0.33410000000000001</v>
      </c>
      <c r="Z111" s="155">
        <v>0.39810000000000001</v>
      </c>
      <c r="AA111" s="155">
        <v>6.7239999999999994E-2</v>
      </c>
      <c r="AB111" s="155">
        <v>6.3759999999999997E-2</v>
      </c>
      <c r="AC111" s="156">
        <v>1.9190000000000002E-2</v>
      </c>
      <c r="AD111" s="156">
        <v>3.2660000000000002E-2</v>
      </c>
      <c r="AE111" s="156">
        <v>4.8250000000000001E-2</v>
      </c>
      <c r="AF111" s="538">
        <v>0.27</v>
      </c>
    </row>
    <row r="112" spans="1:32" ht="12.95" hidden="1" customHeight="1" x14ac:dyDescent="0.2">
      <c r="A112" s="149">
        <v>5</v>
      </c>
      <c r="B112" s="552">
        <v>211</v>
      </c>
      <c r="C112" s="146" t="s">
        <v>1116</v>
      </c>
      <c r="D112" s="147" t="s">
        <v>1095</v>
      </c>
      <c r="E112" s="148">
        <v>249</v>
      </c>
      <c r="F112" s="149">
        <v>7.3</v>
      </c>
      <c r="G112" s="150" t="s">
        <v>910</v>
      </c>
      <c r="H112" s="151">
        <v>4.9530000000000003</v>
      </c>
      <c r="I112" s="151">
        <v>394.9</v>
      </c>
      <c r="J112" s="152">
        <v>0.52610000000000001</v>
      </c>
      <c r="K112" s="151">
        <v>8.1890000000000001</v>
      </c>
      <c r="L112" s="151">
        <v>31.94</v>
      </c>
      <c r="M112" s="151">
        <v>30.3</v>
      </c>
      <c r="N112" s="153">
        <v>1.89E-2</v>
      </c>
      <c r="O112" s="151">
        <v>799.8</v>
      </c>
      <c r="P112" s="152">
        <v>0.58069999999999999</v>
      </c>
      <c r="Q112" s="151">
        <v>21.55</v>
      </c>
      <c r="R112" s="151">
        <v>57.1</v>
      </c>
      <c r="S112" s="151">
        <v>5.8710000000000004</v>
      </c>
      <c r="T112" s="151">
        <v>24.55</v>
      </c>
      <c r="U112" s="151">
        <v>726.4</v>
      </c>
      <c r="V112" s="151">
        <v>36.590000000000003</v>
      </c>
      <c r="W112" s="154">
        <v>618.29999999999995</v>
      </c>
      <c r="X112" s="155">
        <v>1.1459999999999999</v>
      </c>
      <c r="Y112" s="155">
        <v>0.31569999999999998</v>
      </c>
      <c r="Z112" s="155">
        <v>2.1379999999999999</v>
      </c>
      <c r="AA112" s="155">
        <v>0.27010000000000001</v>
      </c>
      <c r="AB112" s="155">
        <v>0.41870000000000002</v>
      </c>
      <c r="AC112" s="156">
        <v>3.9439999999999996E-2</v>
      </c>
      <c r="AD112" s="156">
        <v>8.1710000000000005E-2</v>
      </c>
      <c r="AE112" s="156">
        <v>3.6680000000000004E-2</v>
      </c>
      <c r="AF112" s="538">
        <v>1.1499999999999999</v>
      </c>
    </row>
    <row r="113" spans="1:33" ht="12.95" hidden="1" customHeight="1" x14ac:dyDescent="0.2">
      <c r="A113" s="149">
        <v>151</v>
      </c>
      <c r="B113" s="552">
        <v>213</v>
      </c>
      <c r="C113" s="146" t="s">
        <v>1202</v>
      </c>
      <c r="D113" s="147" t="s">
        <v>1097</v>
      </c>
      <c r="E113" s="148">
        <v>744</v>
      </c>
      <c r="F113" s="149">
        <v>7.6</v>
      </c>
      <c r="G113" s="150" t="s">
        <v>910</v>
      </c>
      <c r="H113" s="151" t="s">
        <v>304</v>
      </c>
      <c r="I113" s="151">
        <v>46.27</v>
      </c>
      <c r="J113" s="152" t="s">
        <v>910</v>
      </c>
      <c r="K113" s="151">
        <v>2.3050000000000002</v>
      </c>
      <c r="L113" s="151">
        <v>7.0190000000000001</v>
      </c>
      <c r="M113" s="151">
        <v>4.9039999999999999</v>
      </c>
      <c r="N113" s="153">
        <v>2.35E-2</v>
      </c>
      <c r="O113" s="151">
        <v>192.5</v>
      </c>
      <c r="P113" s="152" t="s">
        <v>910</v>
      </c>
      <c r="Q113" s="151">
        <v>5.109</v>
      </c>
      <c r="R113" s="151">
        <v>8.44</v>
      </c>
      <c r="S113" s="151" t="s">
        <v>912</v>
      </c>
      <c r="T113" s="151">
        <v>15.86</v>
      </c>
      <c r="U113" s="151">
        <v>130.5</v>
      </c>
      <c r="V113" s="151">
        <v>6.8070000000000004</v>
      </c>
      <c r="W113" s="154">
        <v>39.270000000000003</v>
      </c>
      <c r="X113" s="155">
        <v>0.30559999999999998</v>
      </c>
      <c r="Y113" s="155">
        <v>0.41589999999999999</v>
      </c>
      <c r="Z113" s="155">
        <v>0.56569999999999998</v>
      </c>
      <c r="AA113" s="155">
        <v>5.8179999999999996E-2</v>
      </c>
      <c r="AB113" s="155">
        <v>8.0370000000000011E-2</v>
      </c>
      <c r="AC113" s="156">
        <v>1.056E-2</v>
      </c>
      <c r="AD113" s="156">
        <v>2.1240000000000002E-2</v>
      </c>
      <c r="AE113" s="156">
        <v>5.169E-2</v>
      </c>
      <c r="AF113" s="538">
        <v>0.48</v>
      </c>
    </row>
    <row r="114" spans="1:33" ht="12.95" hidden="1" customHeight="1" x14ac:dyDescent="0.2">
      <c r="A114" s="149">
        <v>152</v>
      </c>
      <c r="B114" s="552">
        <v>214</v>
      </c>
      <c r="C114" s="146" t="s">
        <v>1203</v>
      </c>
      <c r="D114" s="147" t="s">
        <v>1097</v>
      </c>
      <c r="E114" s="148">
        <v>2420</v>
      </c>
      <c r="F114" s="149">
        <v>7.6</v>
      </c>
      <c r="G114" s="150" t="s">
        <v>910</v>
      </c>
      <c r="H114" s="151">
        <v>7.117</v>
      </c>
      <c r="I114" s="151">
        <v>160.19999999999999</v>
      </c>
      <c r="J114" s="152">
        <v>1.474</v>
      </c>
      <c r="K114" s="151">
        <v>7.2809999999999997</v>
      </c>
      <c r="L114" s="151">
        <v>25.39</v>
      </c>
      <c r="M114" s="151">
        <v>49.19</v>
      </c>
      <c r="N114" s="153">
        <v>0.45400000000000001</v>
      </c>
      <c r="O114" s="151">
        <v>1142</v>
      </c>
      <c r="P114" s="152" t="s">
        <v>910</v>
      </c>
      <c r="Q114" s="151">
        <v>16.399999999999999</v>
      </c>
      <c r="R114" s="151">
        <v>52.4</v>
      </c>
      <c r="S114" s="151">
        <v>3.3769999999999998</v>
      </c>
      <c r="T114" s="151">
        <v>57.68</v>
      </c>
      <c r="U114" s="151">
        <v>106.1</v>
      </c>
      <c r="V114" s="151">
        <v>12.38</v>
      </c>
      <c r="W114" s="154">
        <v>321.7</v>
      </c>
      <c r="X114" s="155">
        <v>0.46910000000000002</v>
      </c>
      <c r="Y114" s="155">
        <v>0.53839999999999999</v>
      </c>
      <c r="Z114" s="155">
        <v>1.84</v>
      </c>
      <c r="AA114" s="155">
        <v>7.6179999999999998E-2</v>
      </c>
      <c r="AB114" s="155">
        <v>0.13189999999999999</v>
      </c>
      <c r="AC114" s="156">
        <v>7.0120000000000002E-2</v>
      </c>
      <c r="AD114" s="156">
        <v>0.2021</v>
      </c>
      <c r="AE114" s="156">
        <v>0.1186</v>
      </c>
      <c r="AF114" s="538">
        <v>2.9</v>
      </c>
    </row>
    <row r="115" spans="1:33" ht="12.95" hidden="1" customHeight="1" x14ac:dyDescent="0.2">
      <c r="A115" s="149">
        <v>201</v>
      </c>
      <c r="B115" s="552">
        <v>215</v>
      </c>
      <c r="C115" s="146" t="s">
        <v>10</v>
      </c>
      <c r="D115" s="147" t="s">
        <v>1099</v>
      </c>
      <c r="E115" s="148">
        <v>571</v>
      </c>
      <c r="F115" s="149">
        <v>6.9</v>
      </c>
      <c r="G115" s="150" t="s">
        <v>910</v>
      </c>
      <c r="H115" s="151">
        <v>4.6479999999999997</v>
      </c>
      <c r="I115" s="151">
        <v>261</v>
      </c>
      <c r="J115" s="152">
        <v>14.93</v>
      </c>
      <c r="K115" s="151">
        <v>1.4610000000000001</v>
      </c>
      <c r="L115" s="151">
        <v>5.6890000000000001</v>
      </c>
      <c r="M115" s="151">
        <v>15.53</v>
      </c>
      <c r="N115" s="153">
        <v>1.9400000000000001E-2</v>
      </c>
      <c r="O115" s="151">
        <v>137.30000000000001</v>
      </c>
      <c r="P115" s="152" t="s">
        <v>910</v>
      </c>
      <c r="Q115" s="151">
        <v>3.931</v>
      </c>
      <c r="R115" s="151">
        <v>54.31</v>
      </c>
      <c r="S115" s="151" t="s">
        <v>912</v>
      </c>
      <c r="T115" s="151">
        <v>11.67</v>
      </c>
      <c r="U115" s="151">
        <v>59.6</v>
      </c>
      <c r="V115" s="151">
        <v>4.165</v>
      </c>
      <c r="W115" s="154">
        <v>248.3</v>
      </c>
      <c r="X115" s="155">
        <v>0.2883</v>
      </c>
      <c r="Y115" s="155">
        <v>7.9799999999999996E-2</v>
      </c>
      <c r="Z115" s="155">
        <v>0.41520000000000001</v>
      </c>
      <c r="AA115" s="155">
        <v>4.0379999999999999E-2</v>
      </c>
      <c r="AB115" s="155">
        <v>3.6180000000000004E-2</v>
      </c>
      <c r="AC115" s="156">
        <v>9.7989999999999987E-3</v>
      </c>
      <c r="AD115" s="156">
        <v>3.1560000000000005E-2</v>
      </c>
      <c r="AE115" s="156">
        <v>3.4299999999999997E-2</v>
      </c>
      <c r="AF115" s="538">
        <v>0.64</v>
      </c>
    </row>
    <row r="116" spans="1:33" ht="12.95" hidden="1" customHeight="1" x14ac:dyDescent="0.2">
      <c r="A116" s="149">
        <v>154</v>
      </c>
      <c r="B116" s="552">
        <v>216</v>
      </c>
      <c r="C116" s="146" t="s">
        <v>1000</v>
      </c>
      <c r="D116" s="147" t="s">
        <v>1097</v>
      </c>
      <c r="E116" s="148">
        <v>251</v>
      </c>
      <c r="F116" s="292">
        <v>7</v>
      </c>
      <c r="G116" s="150" t="s">
        <v>910</v>
      </c>
      <c r="H116" s="151">
        <v>11.45</v>
      </c>
      <c r="I116" s="151">
        <v>86.82</v>
      </c>
      <c r="J116" s="152" t="s">
        <v>910</v>
      </c>
      <c r="K116" s="151">
        <v>6.827</v>
      </c>
      <c r="L116" s="151">
        <v>23.66</v>
      </c>
      <c r="M116" s="151">
        <v>28.94</v>
      </c>
      <c r="N116" s="153">
        <v>9.9199999999999997E-2</v>
      </c>
      <c r="O116" s="151">
        <v>260.2</v>
      </c>
      <c r="P116" s="152" t="s">
        <v>910</v>
      </c>
      <c r="Q116" s="151">
        <v>16.96</v>
      </c>
      <c r="R116" s="151">
        <v>40.39</v>
      </c>
      <c r="S116" s="151">
        <v>2.3029999999999999</v>
      </c>
      <c r="T116" s="151">
        <v>13.79</v>
      </c>
      <c r="U116" s="151">
        <v>494.4</v>
      </c>
      <c r="V116" s="151">
        <v>25.97</v>
      </c>
      <c r="W116" s="154">
        <v>117.2</v>
      </c>
      <c r="X116" s="155">
        <v>0.86070000000000002</v>
      </c>
      <c r="Y116" s="155">
        <v>0.2626</v>
      </c>
      <c r="Z116" s="155">
        <v>1.4650000000000001</v>
      </c>
      <c r="AA116" s="155">
        <v>0.14510000000000001</v>
      </c>
      <c r="AB116" s="155">
        <v>0.31480000000000002</v>
      </c>
      <c r="AC116" s="156">
        <v>2.103E-2</v>
      </c>
      <c r="AD116" s="156">
        <v>5.5679999999999993E-2</v>
      </c>
      <c r="AE116" s="156">
        <v>2.9510000000000002E-2</v>
      </c>
      <c r="AF116" s="538">
        <v>1.33</v>
      </c>
    </row>
    <row r="117" spans="1:33" ht="12.95" hidden="1" customHeight="1" x14ac:dyDescent="0.2">
      <c r="A117" s="149">
        <v>11</v>
      </c>
      <c r="B117" s="552">
        <v>218</v>
      </c>
      <c r="C117" s="146" t="s">
        <v>999</v>
      </c>
      <c r="D117" s="147" t="s">
        <v>1095</v>
      </c>
      <c r="E117" s="148">
        <v>313</v>
      </c>
      <c r="F117" s="149">
        <v>7</v>
      </c>
      <c r="G117" s="150" t="s">
        <v>910</v>
      </c>
      <c r="H117" s="151">
        <v>8.6880000000000006</v>
      </c>
      <c r="I117" s="151">
        <v>86.97</v>
      </c>
      <c r="J117" s="152" t="s">
        <v>910</v>
      </c>
      <c r="K117" s="151">
        <v>6.4980000000000002</v>
      </c>
      <c r="L117" s="151">
        <v>24.44</v>
      </c>
      <c r="M117" s="151">
        <v>30.82</v>
      </c>
      <c r="N117" s="153">
        <v>8.8200000000000001E-2</v>
      </c>
      <c r="O117" s="151">
        <v>184.8</v>
      </c>
      <c r="P117" s="152" t="s">
        <v>910</v>
      </c>
      <c r="Q117" s="151">
        <v>19.96</v>
      </c>
      <c r="R117" s="151">
        <v>66.88</v>
      </c>
      <c r="S117" s="151">
        <v>3.206</v>
      </c>
      <c r="T117" s="151">
        <v>18.14</v>
      </c>
      <c r="U117" s="151">
        <v>278.5</v>
      </c>
      <c r="V117" s="151">
        <v>22.73</v>
      </c>
      <c r="W117" s="154">
        <v>131.4</v>
      </c>
      <c r="X117" s="155">
        <v>0.93389999999999995</v>
      </c>
      <c r="Y117" s="155">
        <v>0.48409999999999997</v>
      </c>
      <c r="Z117" s="155">
        <v>1.6359999999999999</v>
      </c>
      <c r="AA117" s="155">
        <v>0.16350000000000001</v>
      </c>
      <c r="AB117" s="155">
        <v>0.42120000000000002</v>
      </c>
      <c r="AC117" s="156">
        <v>1.7610000000000001E-2</v>
      </c>
      <c r="AD117" s="156">
        <v>6.7670000000000008E-2</v>
      </c>
      <c r="AE117" s="156">
        <v>0.16159999999999999</v>
      </c>
      <c r="AF117" s="538">
        <v>1.83</v>
      </c>
    </row>
    <row r="118" spans="1:33" ht="12.95" hidden="1" customHeight="1" x14ac:dyDescent="0.2">
      <c r="A118" s="149">
        <v>16</v>
      </c>
      <c r="B118" s="552">
        <v>219</v>
      </c>
      <c r="C118" s="146" t="s">
        <v>312</v>
      </c>
      <c r="D118" s="147" t="s">
        <v>1095</v>
      </c>
      <c r="E118" s="148">
        <v>1241</v>
      </c>
      <c r="F118" s="149">
        <v>6.8</v>
      </c>
      <c r="G118" s="150" t="s">
        <v>910</v>
      </c>
      <c r="H118" s="151">
        <v>10.28</v>
      </c>
      <c r="I118" s="151">
        <v>171.7</v>
      </c>
      <c r="J118" s="152" t="s">
        <v>910</v>
      </c>
      <c r="K118" s="151">
        <v>9.7810000000000006</v>
      </c>
      <c r="L118" s="151">
        <v>16.28</v>
      </c>
      <c r="M118" s="151">
        <v>18.7</v>
      </c>
      <c r="N118" s="153">
        <v>2.2200000000000001E-2</v>
      </c>
      <c r="O118" s="151">
        <v>360.5</v>
      </c>
      <c r="P118" s="152" t="s">
        <v>910</v>
      </c>
      <c r="Q118" s="151">
        <v>21.44</v>
      </c>
      <c r="R118" s="151">
        <v>20.79</v>
      </c>
      <c r="S118" s="151">
        <v>2.9220000000000002</v>
      </c>
      <c r="T118" s="151">
        <v>18.760000000000002</v>
      </c>
      <c r="U118" s="151">
        <v>486.4</v>
      </c>
      <c r="V118" s="151">
        <v>16.7</v>
      </c>
      <c r="W118" s="154">
        <v>105.4</v>
      </c>
      <c r="X118" s="155">
        <v>0.64510000000000001</v>
      </c>
      <c r="Y118" s="155">
        <v>0.26790000000000003</v>
      </c>
      <c r="Z118" s="155">
        <v>1.5589999999999999</v>
      </c>
      <c r="AA118" s="155">
        <v>0.14119999999999999</v>
      </c>
      <c r="AB118" s="155">
        <v>0.1216</v>
      </c>
      <c r="AC118" s="156">
        <v>3.288E-2</v>
      </c>
      <c r="AD118" s="156">
        <v>6.2300000000000001E-2</v>
      </c>
      <c r="AE118" s="156">
        <v>0.14319999999999999</v>
      </c>
      <c r="AF118" s="538">
        <v>0.41</v>
      </c>
    </row>
    <row r="119" spans="1:33" ht="12.95" hidden="1" customHeight="1" x14ac:dyDescent="0.2">
      <c r="A119" s="149">
        <v>158</v>
      </c>
      <c r="B119" s="552">
        <v>223</v>
      </c>
      <c r="C119" s="146" t="s">
        <v>1010</v>
      </c>
      <c r="D119" s="147" t="s">
        <v>1097</v>
      </c>
      <c r="E119" s="148">
        <v>2450</v>
      </c>
      <c r="F119" s="149">
        <v>7.4</v>
      </c>
      <c r="G119" s="150" t="s">
        <v>910</v>
      </c>
      <c r="H119" s="151">
        <v>7.2350000000000003</v>
      </c>
      <c r="I119" s="151">
        <v>296.89999999999998</v>
      </c>
      <c r="J119" s="152">
        <v>1.17</v>
      </c>
      <c r="K119" s="151">
        <v>9.7390000000000008</v>
      </c>
      <c r="L119" s="151">
        <v>26.93</v>
      </c>
      <c r="M119" s="151">
        <v>53.94</v>
      </c>
      <c r="N119" s="153">
        <v>0.28399999999999997</v>
      </c>
      <c r="O119" s="151">
        <v>489.5</v>
      </c>
      <c r="P119" s="152" t="s">
        <v>910</v>
      </c>
      <c r="Q119" s="151">
        <v>27.74</v>
      </c>
      <c r="R119" s="151">
        <v>38.72</v>
      </c>
      <c r="S119" s="151">
        <v>2.4129999999999998</v>
      </c>
      <c r="T119" s="151">
        <v>65.91</v>
      </c>
      <c r="U119" s="151">
        <v>92.23</v>
      </c>
      <c r="V119" s="151">
        <v>22.47</v>
      </c>
      <c r="W119" s="154">
        <v>338.5</v>
      </c>
      <c r="X119" s="155">
        <v>0.97219999999999995</v>
      </c>
      <c r="Y119" s="155">
        <v>0.88400000000000001</v>
      </c>
      <c r="Z119" s="155">
        <v>2.2919999999999998</v>
      </c>
      <c r="AA119" s="155">
        <v>0.13589999999999999</v>
      </c>
      <c r="AB119" s="155">
        <v>0.33729999999999999</v>
      </c>
      <c r="AC119" s="156">
        <v>8.6670000000000011E-2</v>
      </c>
      <c r="AD119" s="156">
        <v>0.13819999999999999</v>
      </c>
      <c r="AE119" s="156">
        <v>0.316</v>
      </c>
      <c r="AF119" s="538">
        <v>3.48</v>
      </c>
    </row>
    <row r="120" spans="1:33" ht="12.95" hidden="1" customHeight="1" x14ac:dyDescent="0.2">
      <c r="A120" s="149">
        <v>156</v>
      </c>
      <c r="B120" s="552">
        <v>224</v>
      </c>
      <c r="C120" s="146" t="s">
        <v>1005</v>
      </c>
      <c r="D120" s="172" t="s">
        <v>1097</v>
      </c>
      <c r="E120" s="148">
        <v>2630</v>
      </c>
      <c r="F120" s="149">
        <v>7</v>
      </c>
      <c r="G120" s="150" t="s">
        <v>910</v>
      </c>
      <c r="H120" s="151">
        <v>7.9420000000000002</v>
      </c>
      <c r="I120" s="151">
        <v>331.1</v>
      </c>
      <c r="J120" s="152">
        <v>0.87770000000000004</v>
      </c>
      <c r="K120" s="151">
        <v>8.6890000000000001</v>
      </c>
      <c r="L120" s="151">
        <v>26.9</v>
      </c>
      <c r="M120" s="151">
        <v>42.8</v>
      </c>
      <c r="N120" s="153">
        <v>0.34499999999999997</v>
      </c>
      <c r="O120" s="151">
        <v>612.20000000000005</v>
      </c>
      <c r="P120" s="152">
        <v>0.53169999999999995</v>
      </c>
      <c r="Q120" s="151">
        <v>26.8</v>
      </c>
      <c r="R120" s="151">
        <v>33.58</v>
      </c>
      <c r="S120" s="151">
        <v>2.17</v>
      </c>
      <c r="T120" s="151">
        <v>48.66</v>
      </c>
      <c r="U120" s="151">
        <v>100</v>
      </c>
      <c r="V120" s="151">
        <v>24.92</v>
      </c>
      <c r="W120" s="154">
        <v>273.10000000000002</v>
      </c>
      <c r="X120" s="155">
        <v>1.0740000000000001</v>
      </c>
      <c r="Y120" s="155">
        <v>0.52100000000000002</v>
      </c>
      <c r="Z120" s="155">
        <v>2.2789999999999999</v>
      </c>
      <c r="AA120" s="155">
        <v>0.1512</v>
      </c>
      <c r="AB120" s="155">
        <v>0.316</v>
      </c>
      <c r="AC120" s="156">
        <v>5.919E-2</v>
      </c>
      <c r="AD120" s="156">
        <v>0.15740000000000001</v>
      </c>
      <c r="AE120" s="156">
        <v>0.1394</v>
      </c>
      <c r="AF120" s="538">
        <v>3</v>
      </c>
    </row>
    <row r="121" spans="1:33" ht="12.95" hidden="1" customHeight="1" x14ac:dyDescent="0.2">
      <c r="A121" s="149">
        <v>162</v>
      </c>
      <c r="B121" s="552">
        <v>225</v>
      </c>
      <c r="C121" s="146" t="s">
        <v>1209</v>
      </c>
      <c r="D121" s="147" t="s">
        <v>1097</v>
      </c>
      <c r="E121" s="148">
        <v>541</v>
      </c>
      <c r="F121" s="149">
        <v>7.4</v>
      </c>
      <c r="G121" s="150">
        <v>0.54190000000000005</v>
      </c>
      <c r="H121" s="151">
        <v>24.48</v>
      </c>
      <c r="I121" s="151">
        <v>159.1</v>
      </c>
      <c r="J121" s="152">
        <v>1.5640000000000001</v>
      </c>
      <c r="K121" s="151">
        <v>14.42</v>
      </c>
      <c r="L121" s="151">
        <v>55.7</v>
      </c>
      <c r="M121" s="151">
        <v>151</v>
      </c>
      <c r="N121" s="153">
        <v>0.183</v>
      </c>
      <c r="O121" s="151">
        <v>1595</v>
      </c>
      <c r="P121" s="152">
        <v>1.399</v>
      </c>
      <c r="Q121" s="151">
        <v>46.6</v>
      </c>
      <c r="R121" s="151">
        <v>73.87</v>
      </c>
      <c r="S121" s="151">
        <v>18.52</v>
      </c>
      <c r="T121" s="151">
        <v>41.37</v>
      </c>
      <c r="U121" s="151">
        <v>119.9</v>
      </c>
      <c r="V121" s="151">
        <v>40.049999999999997</v>
      </c>
      <c r="W121" s="154">
        <v>333.1</v>
      </c>
      <c r="X121" s="155">
        <v>1.524</v>
      </c>
      <c r="Y121" s="155">
        <v>1.589</v>
      </c>
      <c r="Z121" s="155">
        <v>3.476</v>
      </c>
      <c r="AA121" s="155">
        <v>0.22</v>
      </c>
      <c r="AB121" s="155">
        <v>0.34889999999999999</v>
      </c>
      <c r="AC121" s="156">
        <v>2.3180000000000003E-2</v>
      </c>
      <c r="AD121" s="156">
        <v>0.1852</v>
      </c>
      <c r="AE121" s="156">
        <v>1.117</v>
      </c>
      <c r="AF121" s="538">
        <v>7.51</v>
      </c>
    </row>
    <row r="122" spans="1:33" ht="12.95" hidden="1" customHeight="1" x14ac:dyDescent="0.2">
      <c r="A122" s="149">
        <v>24</v>
      </c>
      <c r="B122" s="552">
        <v>228</v>
      </c>
      <c r="C122" s="146" t="s">
        <v>1131</v>
      </c>
      <c r="D122" s="147" t="s">
        <v>1095</v>
      </c>
      <c r="E122" s="148">
        <v>407</v>
      </c>
      <c r="F122" s="149">
        <v>7.3</v>
      </c>
      <c r="G122" s="150" t="s">
        <v>910</v>
      </c>
      <c r="H122" s="151">
        <v>3.1</v>
      </c>
      <c r="I122" s="151">
        <v>68.92</v>
      </c>
      <c r="J122" s="152" t="s">
        <v>910</v>
      </c>
      <c r="K122" s="151">
        <v>2.968</v>
      </c>
      <c r="L122" s="151">
        <v>6.45</v>
      </c>
      <c r="M122" s="151">
        <v>4.1980000000000004</v>
      </c>
      <c r="N122" s="153">
        <v>1.3299999999999999E-2</v>
      </c>
      <c r="O122" s="151">
        <v>413.8</v>
      </c>
      <c r="P122" s="152" t="s">
        <v>910</v>
      </c>
      <c r="Q122" s="151">
        <v>4.2699999999999996</v>
      </c>
      <c r="R122" s="151">
        <v>5.7480000000000002</v>
      </c>
      <c r="S122" s="151" t="s">
        <v>912</v>
      </c>
      <c r="T122" s="151">
        <v>8.3170000000000002</v>
      </c>
      <c r="U122" s="151">
        <v>352.2</v>
      </c>
      <c r="V122" s="151">
        <v>6.8659999999999997</v>
      </c>
      <c r="W122" s="154">
        <v>29.38</v>
      </c>
      <c r="X122" s="155">
        <v>0.28920000000000001</v>
      </c>
      <c r="Y122" s="155">
        <v>0.121</v>
      </c>
      <c r="Z122" s="155">
        <v>0.82840000000000003</v>
      </c>
      <c r="AA122" s="155">
        <v>4.725E-2</v>
      </c>
      <c r="AB122" s="155">
        <v>4.1760000000000005E-2</v>
      </c>
      <c r="AC122" s="156">
        <v>1.0240000000000001E-2</v>
      </c>
      <c r="AD122" s="156">
        <v>3.6400000000000002E-2</v>
      </c>
      <c r="AE122" s="156">
        <v>2.503E-2</v>
      </c>
      <c r="AF122" s="538">
        <v>0.4</v>
      </c>
    </row>
    <row r="123" spans="1:33" ht="12.95" hidden="1" customHeight="1" x14ac:dyDescent="0.2">
      <c r="A123" s="149">
        <v>25</v>
      </c>
      <c r="B123" s="552">
        <v>229</v>
      </c>
      <c r="C123" s="146" t="s">
        <v>315</v>
      </c>
      <c r="D123" s="147" t="s">
        <v>1095</v>
      </c>
      <c r="E123" s="148">
        <v>1305</v>
      </c>
      <c r="F123" s="149">
        <v>7.4</v>
      </c>
      <c r="G123" s="150" t="s">
        <v>910</v>
      </c>
      <c r="H123" s="151">
        <v>8.7010000000000005</v>
      </c>
      <c r="I123" s="151">
        <v>219.7</v>
      </c>
      <c r="J123" s="152">
        <v>0.69099999999999995</v>
      </c>
      <c r="K123" s="151">
        <v>15.03</v>
      </c>
      <c r="L123" s="151">
        <v>34.340000000000003</v>
      </c>
      <c r="M123" s="151">
        <v>37.39</v>
      </c>
      <c r="N123" s="153">
        <v>4.9799999999999997E-2</v>
      </c>
      <c r="O123" s="151">
        <v>981.2</v>
      </c>
      <c r="P123" s="152" t="s">
        <v>910</v>
      </c>
      <c r="Q123" s="151">
        <v>22.49</v>
      </c>
      <c r="R123" s="151">
        <v>31.82</v>
      </c>
      <c r="S123" s="151">
        <v>2.4710000000000001</v>
      </c>
      <c r="T123" s="151">
        <v>22.17</v>
      </c>
      <c r="U123" s="151">
        <v>166.2</v>
      </c>
      <c r="V123" s="151">
        <v>19.46</v>
      </c>
      <c r="W123" s="154">
        <v>234</v>
      </c>
      <c r="X123" s="155">
        <v>0.66739999999999999</v>
      </c>
      <c r="Y123" s="155">
        <v>0.2666</v>
      </c>
      <c r="Z123" s="155">
        <v>1.893</v>
      </c>
      <c r="AA123" s="155">
        <v>0.1053</v>
      </c>
      <c r="AB123" s="155">
        <v>0.21310000000000001</v>
      </c>
      <c r="AC123" s="156">
        <v>1.5330000000000002E-2</v>
      </c>
      <c r="AD123" s="156">
        <v>0.12770000000000001</v>
      </c>
      <c r="AE123" s="156">
        <v>4.6460000000000001E-2</v>
      </c>
      <c r="AF123" s="538">
        <v>2.48</v>
      </c>
      <c r="AG123" s="143" t="s">
        <v>294</v>
      </c>
    </row>
    <row r="124" spans="1:33" ht="12.95" hidden="1" customHeight="1" x14ac:dyDescent="0.2">
      <c r="A124" s="149">
        <v>26</v>
      </c>
      <c r="B124" s="552">
        <v>230</v>
      </c>
      <c r="C124" s="146" t="s">
        <v>1134</v>
      </c>
      <c r="D124" s="147" t="s">
        <v>1095</v>
      </c>
      <c r="E124" s="148">
        <v>390</v>
      </c>
      <c r="F124" s="149">
        <v>6.8</v>
      </c>
      <c r="G124" s="150" t="s">
        <v>910</v>
      </c>
      <c r="H124" s="151">
        <v>5.391</v>
      </c>
      <c r="I124" s="151">
        <v>73.23</v>
      </c>
      <c r="J124" s="152" t="s">
        <v>910</v>
      </c>
      <c r="K124" s="151">
        <v>14.28</v>
      </c>
      <c r="L124" s="151">
        <v>9.16</v>
      </c>
      <c r="M124" s="151">
        <v>7.9539999999999997</v>
      </c>
      <c r="N124" s="153">
        <v>2.7699999999999999E-2</v>
      </c>
      <c r="O124" s="151">
        <v>386.4</v>
      </c>
      <c r="P124" s="152" t="s">
        <v>910</v>
      </c>
      <c r="Q124" s="151">
        <v>18.170000000000002</v>
      </c>
      <c r="R124" s="151">
        <v>9.5009999999999994</v>
      </c>
      <c r="S124" s="151" t="s">
        <v>912</v>
      </c>
      <c r="T124" s="151">
        <v>9.8949999999999996</v>
      </c>
      <c r="U124" s="151">
        <v>77.52</v>
      </c>
      <c r="V124" s="151">
        <v>9.9380000000000006</v>
      </c>
      <c r="W124" s="154">
        <v>74.11</v>
      </c>
      <c r="X124" s="155">
        <v>0.46379999999999999</v>
      </c>
      <c r="Y124" s="155">
        <v>0.14180000000000001</v>
      </c>
      <c r="Z124" s="155">
        <v>2.4649999999999999</v>
      </c>
      <c r="AA124" s="155">
        <v>6.7639999999999992E-2</v>
      </c>
      <c r="AB124" s="155">
        <v>7.2349999999999998E-2</v>
      </c>
      <c r="AC124" s="156">
        <v>8.8079999999999999E-3</v>
      </c>
      <c r="AD124" s="156">
        <v>6.8170000000000008E-2</v>
      </c>
      <c r="AE124" s="156">
        <v>5.2249999999999998E-2</v>
      </c>
      <c r="AF124" s="538">
        <v>0.74</v>
      </c>
    </row>
    <row r="125" spans="1:33" ht="12.95" hidden="1" customHeight="1" x14ac:dyDescent="0.2">
      <c r="A125" s="149">
        <v>27</v>
      </c>
      <c r="B125" s="552">
        <v>231</v>
      </c>
      <c r="C125" s="146" t="s">
        <v>1029</v>
      </c>
      <c r="D125" s="147" t="s">
        <v>1095</v>
      </c>
      <c r="E125" s="148">
        <v>581</v>
      </c>
      <c r="F125" s="149">
        <v>7.2</v>
      </c>
      <c r="G125" s="150" t="s">
        <v>910</v>
      </c>
      <c r="H125" s="151">
        <v>4.3310000000000004</v>
      </c>
      <c r="I125" s="151">
        <v>152</v>
      </c>
      <c r="J125" s="152" t="s">
        <v>910</v>
      </c>
      <c r="K125" s="151">
        <v>7.5810000000000004</v>
      </c>
      <c r="L125" s="151">
        <v>19.22</v>
      </c>
      <c r="M125" s="151">
        <v>15.04</v>
      </c>
      <c r="N125" s="153">
        <v>1.4500000000000001E-2</v>
      </c>
      <c r="O125" s="151">
        <v>455.3</v>
      </c>
      <c r="P125" s="152" t="s">
        <v>910</v>
      </c>
      <c r="Q125" s="151">
        <v>15.45</v>
      </c>
      <c r="R125" s="151">
        <v>25.22</v>
      </c>
      <c r="S125" s="151">
        <v>3.3490000000000002</v>
      </c>
      <c r="T125" s="151">
        <v>18.79</v>
      </c>
      <c r="U125" s="151">
        <v>319.8</v>
      </c>
      <c r="V125" s="151">
        <v>23.61</v>
      </c>
      <c r="W125" s="154">
        <v>83.98</v>
      </c>
      <c r="X125" s="155">
        <v>0.82469999999999999</v>
      </c>
      <c r="Y125" s="155">
        <v>0.32190000000000002</v>
      </c>
      <c r="Z125" s="155">
        <v>1.3240000000000001</v>
      </c>
      <c r="AA125" s="155">
        <v>0.21129999999999999</v>
      </c>
      <c r="AB125" s="155">
        <v>0.24779999999999999</v>
      </c>
      <c r="AC125" s="156">
        <v>5.849E-2</v>
      </c>
      <c r="AD125" s="156">
        <v>4.6199999999999998E-2</v>
      </c>
      <c r="AE125" s="156">
        <v>2.5149999999999999E-2</v>
      </c>
      <c r="AF125" s="538">
        <v>0.67</v>
      </c>
    </row>
    <row r="126" spans="1:33" ht="12.95" hidden="1" customHeight="1" x14ac:dyDescent="0.2">
      <c r="A126" s="149">
        <v>203</v>
      </c>
      <c r="B126" s="552">
        <v>243</v>
      </c>
      <c r="C126" s="146" t="s">
        <v>12</v>
      </c>
      <c r="D126" s="147" t="s">
        <v>1099</v>
      </c>
      <c r="E126" s="148">
        <v>3120</v>
      </c>
      <c r="F126" s="149">
        <v>7.7</v>
      </c>
      <c r="G126" s="150" t="s">
        <v>910</v>
      </c>
      <c r="H126" s="151" t="s">
        <v>304</v>
      </c>
      <c r="I126" s="151">
        <v>85.61</v>
      </c>
      <c r="J126" s="152">
        <v>0.54630000000000001</v>
      </c>
      <c r="K126" s="151">
        <v>6.2759999999999998</v>
      </c>
      <c r="L126" s="151">
        <v>9.0050000000000008</v>
      </c>
      <c r="M126" s="151">
        <v>21.77</v>
      </c>
      <c r="N126" s="153">
        <v>2.23E-2</v>
      </c>
      <c r="O126" s="151">
        <v>487</v>
      </c>
      <c r="P126" s="152" t="s">
        <v>910</v>
      </c>
      <c r="Q126" s="151">
        <v>7.9770000000000003</v>
      </c>
      <c r="R126" s="151">
        <v>10.74</v>
      </c>
      <c r="S126" s="151" t="s">
        <v>912</v>
      </c>
      <c r="T126" s="151">
        <v>21.61</v>
      </c>
      <c r="U126" s="151">
        <v>74.47</v>
      </c>
      <c r="V126" s="151">
        <v>6.7610000000000001</v>
      </c>
      <c r="W126" s="154">
        <v>98.8</v>
      </c>
      <c r="X126" s="155">
        <v>0.30840000000000001</v>
      </c>
      <c r="Y126" s="155">
        <v>0.1089</v>
      </c>
      <c r="Z126" s="155">
        <v>0.70689999999999997</v>
      </c>
      <c r="AA126" s="155">
        <v>4.0369999999999996E-2</v>
      </c>
      <c r="AB126" s="155">
        <v>5.9459999999999999E-2</v>
      </c>
      <c r="AC126" s="156">
        <v>4.3920000000000001E-2</v>
      </c>
      <c r="AD126" s="156">
        <v>5.604E-2</v>
      </c>
      <c r="AE126" s="156">
        <v>8.652E-2</v>
      </c>
      <c r="AF126" s="538">
        <v>1.9</v>
      </c>
    </row>
    <row r="127" spans="1:33" ht="12.95" hidden="1" customHeight="1" x14ac:dyDescent="0.2">
      <c r="A127" s="149">
        <v>210</v>
      </c>
      <c r="B127" s="552">
        <v>246</v>
      </c>
      <c r="C127" s="146" t="s">
        <v>1052</v>
      </c>
      <c r="D127" s="147" t="s">
        <v>1099</v>
      </c>
      <c r="E127" s="148">
        <v>400</v>
      </c>
      <c r="F127" s="149">
        <v>7.6</v>
      </c>
      <c r="G127" s="150" t="s">
        <v>910</v>
      </c>
      <c r="H127" s="151" t="s">
        <v>304</v>
      </c>
      <c r="I127" s="151">
        <v>54.89</v>
      </c>
      <c r="J127" s="152" t="s">
        <v>910</v>
      </c>
      <c r="K127" s="151">
        <v>3.214</v>
      </c>
      <c r="L127" s="151">
        <v>6.8029999999999999</v>
      </c>
      <c r="M127" s="151">
        <v>2.9980000000000002</v>
      </c>
      <c r="N127" s="153">
        <v>3.7100000000000002E-3</v>
      </c>
      <c r="O127" s="151">
        <v>744.8</v>
      </c>
      <c r="P127" s="152" t="s">
        <v>910</v>
      </c>
      <c r="Q127" s="151">
        <v>7.7679999999999998</v>
      </c>
      <c r="R127" s="151">
        <v>3.0449999999999999</v>
      </c>
      <c r="S127" s="151" t="s">
        <v>912</v>
      </c>
      <c r="T127" s="151">
        <v>4.2709999999999999</v>
      </c>
      <c r="U127" s="151">
        <v>125.2</v>
      </c>
      <c r="V127" s="151">
        <v>2.4729999999999999</v>
      </c>
      <c r="W127" s="154">
        <v>38.869999999999997</v>
      </c>
      <c r="X127" s="155">
        <v>0.1169</v>
      </c>
      <c r="Y127" s="155">
        <v>5.2539999999999996E-2</v>
      </c>
      <c r="Z127" s="155">
        <v>0.2671</v>
      </c>
      <c r="AA127" s="155">
        <v>4.453E-2</v>
      </c>
      <c r="AB127" s="155">
        <v>1.0620000000000001E-2</v>
      </c>
      <c r="AC127" s="156">
        <v>1.7159999999999998E-2</v>
      </c>
      <c r="AD127" s="156">
        <v>9.7920000000000004E-3</v>
      </c>
      <c r="AE127" s="156">
        <v>4.731E-3</v>
      </c>
      <c r="AF127" s="538">
        <v>0.14000000000000001</v>
      </c>
    </row>
    <row r="128" spans="1:33" ht="12.95" hidden="1" customHeight="1" x14ac:dyDescent="0.2">
      <c r="A128" s="149">
        <v>209</v>
      </c>
      <c r="B128" s="552">
        <v>247</v>
      </c>
      <c r="C128" s="146" t="s">
        <v>1040</v>
      </c>
      <c r="D128" s="147" t="s">
        <v>1099</v>
      </c>
      <c r="E128" s="148">
        <v>631</v>
      </c>
      <c r="F128" s="149">
        <v>7.7</v>
      </c>
      <c r="G128" s="150" t="s">
        <v>910</v>
      </c>
      <c r="H128" s="151" t="s">
        <v>304</v>
      </c>
      <c r="I128" s="151">
        <v>56.56</v>
      </c>
      <c r="J128" s="152" t="s">
        <v>910</v>
      </c>
      <c r="K128" s="151" t="s">
        <v>911</v>
      </c>
      <c r="L128" s="151">
        <v>3.613</v>
      </c>
      <c r="M128" s="151">
        <v>5.5830000000000002</v>
      </c>
      <c r="N128" s="153">
        <v>3.3500000000000002E-2</v>
      </c>
      <c r="O128" s="151">
        <v>113.8</v>
      </c>
      <c r="P128" s="152" t="s">
        <v>910</v>
      </c>
      <c r="Q128" s="151">
        <v>2.5590000000000002</v>
      </c>
      <c r="R128" s="151">
        <v>3.5019999999999998</v>
      </c>
      <c r="S128" s="151" t="s">
        <v>912</v>
      </c>
      <c r="T128" s="151">
        <v>9.8979999999999997</v>
      </c>
      <c r="U128" s="151">
        <v>303.39999999999998</v>
      </c>
      <c r="V128" s="151">
        <v>4.351</v>
      </c>
      <c r="W128" s="154">
        <v>12.48</v>
      </c>
      <c r="X128" s="155">
        <v>0.21609999999999999</v>
      </c>
      <c r="Y128" s="155">
        <v>0.39329999999999998</v>
      </c>
      <c r="Z128" s="155">
        <v>0.40479999999999999</v>
      </c>
      <c r="AA128" s="155">
        <v>6.1220000000000004E-2</v>
      </c>
      <c r="AB128" s="155">
        <v>5.5300000000000002E-2</v>
      </c>
      <c r="AC128" s="156">
        <v>1.54E-2</v>
      </c>
      <c r="AD128" s="156">
        <v>3.7939999999999995E-2</v>
      </c>
      <c r="AE128" s="156">
        <v>0.1487</v>
      </c>
      <c r="AF128" s="538">
        <v>0.27</v>
      </c>
    </row>
    <row r="129" spans="1:32" ht="12.95" hidden="1" customHeight="1" x14ac:dyDescent="0.2">
      <c r="A129" s="149">
        <v>207</v>
      </c>
      <c r="B129" s="552">
        <v>248</v>
      </c>
      <c r="C129" s="146" t="s">
        <v>1037</v>
      </c>
      <c r="D129" s="147" t="s">
        <v>1099</v>
      </c>
      <c r="E129" s="148">
        <v>244</v>
      </c>
      <c r="F129" s="149">
        <v>6.5</v>
      </c>
      <c r="G129" s="150" t="s">
        <v>910</v>
      </c>
      <c r="H129" s="151" t="s">
        <v>304</v>
      </c>
      <c r="I129" s="151">
        <v>31.28</v>
      </c>
      <c r="J129" s="152">
        <v>0.52910000000000001</v>
      </c>
      <c r="K129" s="151">
        <v>1.57</v>
      </c>
      <c r="L129" s="151">
        <v>4.38</v>
      </c>
      <c r="M129" s="151">
        <v>5.1669999999999998</v>
      </c>
      <c r="N129" s="153">
        <v>5.0899999999999999E-3</v>
      </c>
      <c r="O129" s="151">
        <v>112.7</v>
      </c>
      <c r="P129" s="152" t="s">
        <v>910</v>
      </c>
      <c r="Q129" s="151">
        <v>2.629</v>
      </c>
      <c r="R129" s="151">
        <v>6.9989999999999997</v>
      </c>
      <c r="S129" s="151" t="s">
        <v>912</v>
      </c>
      <c r="T129" s="151">
        <v>5.1079999999999997</v>
      </c>
      <c r="U129" s="151">
        <v>232.9</v>
      </c>
      <c r="V129" s="151">
        <v>3.2639999999999998</v>
      </c>
      <c r="W129" s="154">
        <v>56.02</v>
      </c>
      <c r="X129" s="155">
        <v>0.1855</v>
      </c>
      <c r="Y129" s="155">
        <v>4.1489999999999999E-2</v>
      </c>
      <c r="Z129" s="155">
        <v>0.27579999999999999</v>
      </c>
      <c r="AA129" s="155">
        <v>3.7989999999999996E-2</v>
      </c>
      <c r="AB129" s="155">
        <v>2.0990000000000002E-2</v>
      </c>
      <c r="AC129" s="156">
        <v>8.548E-3</v>
      </c>
      <c r="AD129" s="156">
        <v>9.7970000000000002E-3</v>
      </c>
      <c r="AE129" s="156">
        <v>1.225E-2</v>
      </c>
      <c r="AF129" s="538">
        <v>0.19</v>
      </c>
    </row>
    <row r="130" spans="1:32" ht="12.95" hidden="1" customHeight="1" x14ac:dyDescent="0.2">
      <c r="A130" s="149">
        <v>104</v>
      </c>
      <c r="B130" s="552">
        <v>252</v>
      </c>
      <c r="C130" s="146" t="s">
        <v>1019</v>
      </c>
      <c r="D130" s="147" t="s">
        <v>1108</v>
      </c>
      <c r="E130" s="148">
        <v>386</v>
      </c>
      <c r="F130" s="149">
        <v>7.7</v>
      </c>
      <c r="G130" s="150" t="s">
        <v>910</v>
      </c>
      <c r="H130" s="151" t="s">
        <v>304</v>
      </c>
      <c r="I130" s="151">
        <v>25.15</v>
      </c>
      <c r="J130" s="152" t="s">
        <v>910</v>
      </c>
      <c r="K130" s="151" t="s">
        <v>911</v>
      </c>
      <c r="L130" s="151">
        <v>3.1040000000000001</v>
      </c>
      <c r="M130" s="151">
        <v>2.806</v>
      </c>
      <c r="N130" s="153">
        <v>6.4200000000000004E-3</v>
      </c>
      <c r="O130" s="151">
        <v>113.9</v>
      </c>
      <c r="P130" s="152" t="s">
        <v>910</v>
      </c>
      <c r="Q130" s="151">
        <v>2.048</v>
      </c>
      <c r="R130" s="151">
        <v>3.7389999999999999</v>
      </c>
      <c r="S130" s="151" t="s">
        <v>912</v>
      </c>
      <c r="T130" s="151">
        <v>7.7430000000000003</v>
      </c>
      <c r="U130" s="151">
        <v>174.4</v>
      </c>
      <c r="V130" s="151">
        <v>3.3330000000000002</v>
      </c>
      <c r="W130" s="154">
        <v>20.72</v>
      </c>
      <c r="X130" s="155">
        <v>0.16639999999999999</v>
      </c>
      <c r="Y130" s="155">
        <v>0.33910000000000001</v>
      </c>
      <c r="Z130" s="155">
        <v>0.27779999999999999</v>
      </c>
      <c r="AA130" s="155">
        <v>3.141E-2</v>
      </c>
      <c r="AB130" s="155">
        <v>2.445E-2</v>
      </c>
      <c r="AC130" s="156">
        <v>9.2290000000000011E-3</v>
      </c>
      <c r="AD130" s="156">
        <v>1.107E-2</v>
      </c>
      <c r="AE130" s="156">
        <v>1.6619999999999999E-2</v>
      </c>
      <c r="AF130" s="538">
        <v>0.25</v>
      </c>
    </row>
    <row r="131" spans="1:32" ht="12.95" hidden="1" customHeight="1" x14ac:dyDescent="0.2">
      <c r="A131" s="149">
        <v>102</v>
      </c>
      <c r="B131" s="552">
        <v>253</v>
      </c>
      <c r="C131" s="146" t="s">
        <v>1018</v>
      </c>
      <c r="D131" s="147" t="s">
        <v>1108</v>
      </c>
      <c r="E131" s="148">
        <v>429</v>
      </c>
      <c r="F131" s="149">
        <v>7.6</v>
      </c>
      <c r="G131" s="150" t="s">
        <v>910</v>
      </c>
      <c r="H131" s="151" t="s">
        <v>304</v>
      </c>
      <c r="I131" s="151">
        <v>38.1</v>
      </c>
      <c r="J131" s="152" t="s">
        <v>910</v>
      </c>
      <c r="K131" s="151" t="s">
        <v>911</v>
      </c>
      <c r="L131" s="151">
        <v>6.5990000000000002</v>
      </c>
      <c r="M131" s="151">
        <v>5.9580000000000002</v>
      </c>
      <c r="N131" s="153">
        <v>1.61E-2</v>
      </c>
      <c r="O131" s="151">
        <v>122.9</v>
      </c>
      <c r="P131" s="152" t="s">
        <v>910</v>
      </c>
      <c r="Q131" s="151">
        <v>2.9430000000000001</v>
      </c>
      <c r="R131" s="151">
        <v>7.25</v>
      </c>
      <c r="S131" s="151" t="s">
        <v>912</v>
      </c>
      <c r="T131" s="151">
        <v>63.49</v>
      </c>
      <c r="U131" s="151">
        <v>429.2</v>
      </c>
      <c r="V131" s="151">
        <v>7.3570000000000002</v>
      </c>
      <c r="W131" s="154">
        <v>21.06</v>
      </c>
      <c r="X131" s="155">
        <v>0.312</v>
      </c>
      <c r="Y131" s="155">
        <v>4.05</v>
      </c>
      <c r="Z131" s="155">
        <v>0.37159999999999999</v>
      </c>
      <c r="AA131" s="155">
        <v>0.105</v>
      </c>
      <c r="AB131" s="155">
        <v>7.3039999999999994E-2</v>
      </c>
      <c r="AC131" s="156">
        <v>2.2759999999999999E-2</v>
      </c>
      <c r="AD131" s="156">
        <v>2.1330000000000002E-2</v>
      </c>
      <c r="AE131" s="156">
        <v>1.8869999999999998E-2</v>
      </c>
      <c r="AF131" s="538">
        <v>0.3</v>
      </c>
    </row>
    <row r="132" spans="1:32" ht="12.95" hidden="1" customHeight="1" x14ac:dyDescent="0.2">
      <c r="A132" s="149">
        <v>101</v>
      </c>
      <c r="B132" s="552">
        <v>254</v>
      </c>
      <c r="C132" s="146" t="s">
        <v>1184</v>
      </c>
      <c r="D132" s="147" t="s">
        <v>1108</v>
      </c>
      <c r="E132" s="148">
        <v>497</v>
      </c>
      <c r="F132" s="149">
        <v>7.3</v>
      </c>
      <c r="G132" s="150" t="s">
        <v>910</v>
      </c>
      <c r="H132" s="151" t="s">
        <v>304</v>
      </c>
      <c r="I132" s="151">
        <v>38.11</v>
      </c>
      <c r="J132" s="152" t="s">
        <v>910</v>
      </c>
      <c r="K132" s="151" t="s">
        <v>911</v>
      </c>
      <c r="L132" s="151">
        <v>4.1920000000000002</v>
      </c>
      <c r="M132" s="151">
        <v>19.7</v>
      </c>
      <c r="N132" s="153">
        <v>7.4400000000000004E-3</v>
      </c>
      <c r="O132" s="151">
        <v>63.91</v>
      </c>
      <c r="P132" s="152" t="s">
        <v>910</v>
      </c>
      <c r="Q132" s="151">
        <v>4.016</v>
      </c>
      <c r="R132" s="151">
        <v>12</v>
      </c>
      <c r="S132" s="151">
        <v>6.4219999999999997</v>
      </c>
      <c r="T132" s="151">
        <v>11.25</v>
      </c>
      <c r="U132" s="151">
        <v>119.9</v>
      </c>
      <c r="V132" s="151">
        <v>4.1390000000000002</v>
      </c>
      <c r="W132" s="154">
        <v>51.11</v>
      </c>
      <c r="X132" s="155">
        <v>0.22259999999999999</v>
      </c>
      <c r="Y132" s="155">
        <v>0.38529999999999998</v>
      </c>
      <c r="Z132" s="155">
        <v>0.35489999999999999</v>
      </c>
      <c r="AA132" s="155">
        <v>4.0739999999999998E-2</v>
      </c>
      <c r="AB132" s="155">
        <v>4.0030000000000003E-2</v>
      </c>
      <c r="AC132" s="156">
        <v>8.1379999999999994E-3</v>
      </c>
      <c r="AD132" s="156">
        <v>1.721E-2</v>
      </c>
      <c r="AE132" s="156">
        <v>2.3480000000000001E-2</v>
      </c>
      <c r="AF132" s="538">
        <v>0.43</v>
      </c>
    </row>
    <row r="133" spans="1:32" ht="12.95" hidden="1" customHeight="1" x14ac:dyDescent="0.2">
      <c r="A133" s="149">
        <v>227</v>
      </c>
      <c r="B133" s="552">
        <v>270</v>
      </c>
      <c r="C133" s="146" t="s">
        <v>1033</v>
      </c>
      <c r="D133" s="147" t="s">
        <v>1102</v>
      </c>
      <c r="E133" s="148">
        <v>588</v>
      </c>
      <c r="F133" s="149">
        <v>7.6</v>
      </c>
      <c r="G133" s="150" t="s">
        <v>910</v>
      </c>
      <c r="H133" s="151" t="s">
        <v>304</v>
      </c>
      <c r="I133" s="151">
        <v>31.97</v>
      </c>
      <c r="J133" s="152" t="s">
        <v>910</v>
      </c>
      <c r="K133" s="151" t="s">
        <v>911</v>
      </c>
      <c r="L133" s="151">
        <v>6.3319999999999999</v>
      </c>
      <c r="M133" s="151">
        <v>4.0990000000000002</v>
      </c>
      <c r="N133" s="153">
        <v>8.7399999999999995E-3</v>
      </c>
      <c r="O133" s="151">
        <v>157.4</v>
      </c>
      <c r="P133" s="152" t="s">
        <v>910</v>
      </c>
      <c r="Q133" s="151">
        <v>1.8919999999999999</v>
      </c>
      <c r="R133" s="151">
        <v>3.1989999999999998</v>
      </c>
      <c r="S133" s="151" t="s">
        <v>912</v>
      </c>
      <c r="T133" s="151">
        <v>8.3949999999999996</v>
      </c>
      <c r="U133" s="151">
        <v>194.6</v>
      </c>
      <c r="V133" s="151">
        <v>3.262</v>
      </c>
      <c r="W133" s="154">
        <v>17.07</v>
      </c>
      <c r="X133" s="155">
        <v>0.18709999999999999</v>
      </c>
      <c r="Y133" s="155">
        <v>0.18809999999999999</v>
      </c>
      <c r="Z133" s="155">
        <v>0.30409999999999998</v>
      </c>
      <c r="AA133" s="155">
        <v>5.4100000000000002E-2</v>
      </c>
      <c r="AB133" s="155">
        <v>3.134E-2</v>
      </c>
      <c r="AC133" s="156">
        <v>1.5740000000000001E-2</v>
      </c>
      <c r="AD133" s="156">
        <v>2.026E-2</v>
      </c>
      <c r="AE133" s="156">
        <v>1.7780000000000001E-2</v>
      </c>
      <c r="AF133" s="538">
        <v>0.19</v>
      </c>
    </row>
    <row r="134" spans="1:32" ht="12.95" hidden="1" customHeight="1" x14ac:dyDescent="0.2">
      <c r="A134" s="149">
        <v>232</v>
      </c>
      <c r="B134" s="552">
        <v>273</v>
      </c>
      <c r="C134" s="146" t="s">
        <v>1045</v>
      </c>
      <c r="D134" s="147" t="s">
        <v>1102</v>
      </c>
      <c r="E134" s="148">
        <v>426</v>
      </c>
      <c r="F134" s="149">
        <v>7.4</v>
      </c>
      <c r="G134" s="150" t="s">
        <v>910</v>
      </c>
      <c r="H134" s="151" t="s">
        <v>304</v>
      </c>
      <c r="I134" s="151">
        <v>35.770000000000003</v>
      </c>
      <c r="J134" s="152" t="s">
        <v>910</v>
      </c>
      <c r="K134" s="151">
        <v>1.7669999999999999</v>
      </c>
      <c r="L134" s="151">
        <v>6.3470000000000004</v>
      </c>
      <c r="M134" s="151">
        <v>2.774</v>
      </c>
      <c r="N134" s="153">
        <v>2.8400000000000002E-2</v>
      </c>
      <c r="O134" s="151">
        <v>321.2</v>
      </c>
      <c r="P134" s="152" t="s">
        <v>910</v>
      </c>
      <c r="Q134" s="151">
        <v>4.8449999999999998</v>
      </c>
      <c r="R134" s="151">
        <v>4.7649999999999997</v>
      </c>
      <c r="S134" s="151" t="s">
        <v>912</v>
      </c>
      <c r="T134" s="151">
        <v>5.43</v>
      </c>
      <c r="U134" s="151">
        <v>80.819999999999993</v>
      </c>
      <c r="V134" s="151">
        <v>3.4470000000000001</v>
      </c>
      <c r="W134" s="154">
        <v>42.97</v>
      </c>
      <c r="X134" s="155">
        <v>0.1832</v>
      </c>
      <c r="Y134" s="155">
        <v>0.16009999999999999</v>
      </c>
      <c r="Z134" s="155">
        <v>0.35499999999999998</v>
      </c>
      <c r="AA134" s="155">
        <v>3.8730000000000001E-2</v>
      </c>
      <c r="AB134" s="155">
        <v>2.8810000000000002E-2</v>
      </c>
      <c r="AC134" s="156">
        <v>1.018E-2</v>
      </c>
      <c r="AD134" s="156">
        <v>1.7490000000000002E-2</v>
      </c>
      <c r="AE134" s="156">
        <v>1.8080000000000002E-2</v>
      </c>
      <c r="AF134" s="538">
        <v>0.27</v>
      </c>
    </row>
    <row r="135" spans="1:32" ht="12.95" hidden="1" customHeight="1" x14ac:dyDescent="0.2">
      <c r="A135" s="149">
        <v>124</v>
      </c>
      <c r="B135" s="552">
        <v>276</v>
      </c>
      <c r="C135" s="146" t="s">
        <v>978</v>
      </c>
      <c r="D135" s="147" t="s">
        <v>1100</v>
      </c>
      <c r="E135" s="148">
        <v>478</v>
      </c>
      <c r="F135" s="149">
        <v>7.5</v>
      </c>
      <c r="G135" s="150" t="s">
        <v>910</v>
      </c>
      <c r="H135" s="151" t="s">
        <v>304</v>
      </c>
      <c r="I135" s="151">
        <v>109</v>
      </c>
      <c r="J135" s="152" t="s">
        <v>910</v>
      </c>
      <c r="K135" s="151" t="s">
        <v>911</v>
      </c>
      <c r="L135" s="151">
        <v>1.397</v>
      </c>
      <c r="M135" s="151">
        <v>2.6030000000000002</v>
      </c>
      <c r="N135" s="153">
        <v>2.3900000000000002E-3</v>
      </c>
      <c r="O135" s="151">
        <v>192.2</v>
      </c>
      <c r="P135" s="152" t="s">
        <v>910</v>
      </c>
      <c r="Q135" s="151" t="s">
        <v>911</v>
      </c>
      <c r="R135" s="151" t="s">
        <v>912</v>
      </c>
      <c r="S135" s="151" t="s">
        <v>912</v>
      </c>
      <c r="T135" s="151">
        <v>20.170000000000002</v>
      </c>
      <c r="U135" s="151">
        <v>38.1</v>
      </c>
      <c r="V135" s="151">
        <v>1.619</v>
      </c>
      <c r="W135" s="154">
        <v>6.7720000000000002</v>
      </c>
      <c r="X135" s="155">
        <v>8.9679999999999996E-2</v>
      </c>
      <c r="Y135" s="155">
        <v>0.59989999999999999</v>
      </c>
      <c r="Z135" s="155">
        <v>0.188</v>
      </c>
      <c r="AA135" s="155">
        <v>2.3869999999999999E-2</v>
      </c>
      <c r="AB135" s="155">
        <v>2.8649999999999998E-2</v>
      </c>
      <c r="AC135" s="156">
        <v>1.201E-2</v>
      </c>
      <c r="AD135" s="156">
        <v>1.519E-2</v>
      </c>
      <c r="AE135" s="156">
        <v>1.316E-2</v>
      </c>
      <c r="AF135" s="538">
        <v>0.18</v>
      </c>
    </row>
    <row r="136" spans="1:32" ht="12.95" hidden="1" customHeight="1" x14ac:dyDescent="0.2">
      <c r="A136" s="149">
        <v>121</v>
      </c>
      <c r="B136" s="552">
        <v>277</v>
      </c>
      <c r="C136" s="146" t="s">
        <v>970</v>
      </c>
      <c r="D136" s="147" t="s">
        <v>1100</v>
      </c>
      <c r="E136" s="148">
        <v>531</v>
      </c>
      <c r="F136" s="149">
        <v>7.8</v>
      </c>
      <c r="G136" s="150" t="s">
        <v>910</v>
      </c>
      <c r="H136" s="151" t="s">
        <v>304</v>
      </c>
      <c r="I136" s="151">
        <v>25.58</v>
      </c>
      <c r="J136" s="152" t="s">
        <v>910</v>
      </c>
      <c r="K136" s="151" t="s">
        <v>911</v>
      </c>
      <c r="L136" s="151">
        <v>3.0430000000000001</v>
      </c>
      <c r="M136" s="151">
        <v>2.8079999999999998</v>
      </c>
      <c r="N136" s="153">
        <v>4.0800000000000003E-3</v>
      </c>
      <c r="O136" s="151">
        <v>118.3</v>
      </c>
      <c r="P136" s="152" t="s">
        <v>910</v>
      </c>
      <c r="Q136" s="151">
        <v>1.5760000000000001</v>
      </c>
      <c r="R136" s="151">
        <v>2.58</v>
      </c>
      <c r="S136" s="151" t="s">
        <v>912</v>
      </c>
      <c r="T136" s="151">
        <v>25.87</v>
      </c>
      <c r="U136" s="151">
        <v>153.5</v>
      </c>
      <c r="V136" s="151">
        <v>2.9209999999999998</v>
      </c>
      <c r="W136" s="154">
        <v>10.43</v>
      </c>
      <c r="X136" s="155">
        <v>0.13320000000000001</v>
      </c>
      <c r="Y136" s="155">
        <v>0.66720000000000002</v>
      </c>
      <c r="Z136" s="155">
        <v>0.27989999999999998</v>
      </c>
      <c r="AA136" s="155">
        <v>2.9289999999999997E-2</v>
      </c>
      <c r="AB136" s="155">
        <v>3.0760000000000003E-2</v>
      </c>
      <c r="AC136" s="156">
        <v>9.2779999999999998E-3</v>
      </c>
      <c r="AD136" s="156">
        <v>2.818E-2</v>
      </c>
      <c r="AE136" s="156">
        <v>1.5330000000000002E-2</v>
      </c>
      <c r="AF136" s="538">
        <v>0.25</v>
      </c>
    </row>
    <row r="137" spans="1:32" ht="12.95" hidden="1" customHeight="1" x14ac:dyDescent="0.2">
      <c r="A137" s="149">
        <v>48</v>
      </c>
      <c r="B137" s="552">
        <v>278</v>
      </c>
      <c r="C137" s="146" t="s">
        <v>975</v>
      </c>
      <c r="D137" s="147" t="s">
        <v>1101</v>
      </c>
      <c r="E137" s="148">
        <v>666</v>
      </c>
      <c r="F137" s="149">
        <v>7.3</v>
      </c>
      <c r="G137" s="150" t="s">
        <v>910</v>
      </c>
      <c r="H137" s="151" t="s">
        <v>304</v>
      </c>
      <c r="I137" s="151">
        <v>32.65</v>
      </c>
      <c r="J137" s="152" t="s">
        <v>910</v>
      </c>
      <c r="K137" s="151">
        <v>1.232</v>
      </c>
      <c r="L137" s="151">
        <v>5.4039999999999999</v>
      </c>
      <c r="M137" s="151">
        <v>5.87</v>
      </c>
      <c r="N137" s="153">
        <v>6.3E-3</v>
      </c>
      <c r="O137" s="151">
        <v>466.2</v>
      </c>
      <c r="P137" s="152" t="s">
        <v>910</v>
      </c>
      <c r="Q137" s="151">
        <v>3.407</v>
      </c>
      <c r="R137" s="151">
        <v>3.0539999999999998</v>
      </c>
      <c r="S137" s="151" t="s">
        <v>912</v>
      </c>
      <c r="T137" s="151">
        <v>112.2</v>
      </c>
      <c r="U137" s="151">
        <v>74.540000000000006</v>
      </c>
      <c r="V137" s="151">
        <v>5.077</v>
      </c>
      <c r="W137" s="154">
        <v>12.24</v>
      </c>
      <c r="X137" s="155">
        <v>0.25080000000000002</v>
      </c>
      <c r="Y137" s="155">
        <v>2.6909999999999998</v>
      </c>
      <c r="Z137" s="155">
        <v>0.4667</v>
      </c>
      <c r="AA137" s="155">
        <v>4.4580000000000002E-2</v>
      </c>
      <c r="AB137" s="155">
        <v>6.8510000000000001E-2</v>
      </c>
      <c r="AC137" s="156">
        <v>6.7879999999999998E-3</v>
      </c>
      <c r="AD137" s="156">
        <v>3.9669999999999997E-2</v>
      </c>
      <c r="AE137" s="156">
        <v>5.0460000000000005E-2</v>
      </c>
      <c r="AF137" s="538">
        <v>0.51</v>
      </c>
    </row>
    <row r="138" spans="1:32" ht="12.95" hidden="1" customHeight="1" x14ac:dyDescent="0.2">
      <c r="A138" s="149">
        <v>49</v>
      </c>
      <c r="B138" s="552">
        <v>279</v>
      </c>
      <c r="C138" s="146" t="s">
        <v>977</v>
      </c>
      <c r="D138" s="147" t="s">
        <v>1101</v>
      </c>
      <c r="E138" s="148">
        <v>655</v>
      </c>
      <c r="F138" s="149">
        <v>7.3</v>
      </c>
      <c r="G138" s="150" t="s">
        <v>910</v>
      </c>
      <c r="H138" s="151" t="s">
        <v>304</v>
      </c>
      <c r="I138" s="151">
        <v>19.09</v>
      </c>
      <c r="J138" s="152" t="s">
        <v>910</v>
      </c>
      <c r="K138" s="151" t="s">
        <v>911</v>
      </c>
      <c r="L138" s="151">
        <v>4.306</v>
      </c>
      <c r="M138" s="151">
        <v>2.415</v>
      </c>
      <c r="N138" s="153">
        <v>5.6699999999999997E-3</v>
      </c>
      <c r="O138" s="151">
        <v>124.5</v>
      </c>
      <c r="P138" s="152" t="s">
        <v>910</v>
      </c>
      <c r="Q138" s="151">
        <v>2.6970000000000001</v>
      </c>
      <c r="R138" s="151">
        <v>2.1840000000000002</v>
      </c>
      <c r="S138" s="151" t="s">
        <v>912</v>
      </c>
      <c r="T138" s="151">
        <v>23.64</v>
      </c>
      <c r="U138" s="151">
        <v>97.51</v>
      </c>
      <c r="V138" s="151">
        <v>4.1319999999999997</v>
      </c>
      <c r="W138" s="154">
        <v>8.51</v>
      </c>
      <c r="X138" s="155">
        <v>0.22159999999999999</v>
      </c>
      <c r="Y138" s="155">
        <v>0.51019999999999999</v>
      </c>
      <c r="Z138" s="155">
        <v>0.33179999999999998</v>
      </c>
      <c r="AA138" s="155">
        <v>4.3299999999999998E-2</v>
      </c>
      <c r="AB138" s="155">
        <v>5.1339999999999997E-2</v>
      </c>
      <c r="AC138" s="156">
        <v>6.4769999999999993E-3</v>
      </c>
      <c r="AD138" s="156">
        <v>1.7690000000000001E-2</v>
      </c>
      <c r="AE138" s="156">
        <v>2.4319999999999998E-2</v>
      </c>
      <c r="AF138" s="538">
        <v>0.26</v>
      </c>
    </row>
    <row r="139" spans="1:32" ht="12.95" hidden="1" customHeight="1" x14ac:dyDescent="0.2">
      <c r="A139" s="149">
        <v>43</v>
      </c>
      <c r="B139" s="552">
        <v>280</v>
      </c>
      <c r="C139" s="146" t="s">
        <v>967</v>
      </c>
      <c r="D139" s="147" t="s">
        <v>1101</v>
      </c>
      <c r="E139" s="148">
        <v>710</v>
      </c>
      <c r="F139" s="149">
        <v>7.5</v>
      </c>
      <c r="G139" s="150" t="s">
        <v>910</v>
      </c>
      <c r="H139" s="151" t="s">
        <v>304</v>
      </c>
      <c r="I139" s="151">
        <v>16.37</v>
      </c>
      <c r="J139" s="152" t="s">
        <v>910</v>
      </c>
      <c r="K139" s="151" t="s">
        <v>911</v>
      </c>
      <c r="L139" s="151">
        <v>4.2130000000000001</v>
      </c>
      <c r="M139" s="151">
        <v>4.032</v>
      </c>
      <c r="N139" s="153">
        <v>2.9099999999999998E-3</v>
      </c>
      <c r="O139" s="151">
        <v>82.84</v>
      </c>
      <c r="P139" s="152" t="s">
        <v>910</v>
      </c>
      <c r="Q139" s="151">
        <v>2.4</v>
      </c>
      <c r="R139" s="151">
        <v>2.585</v>
      </c>
      <c r="S139" s="151" t="s">
        <v>912</v>
      </c>
      <c r="T139" s="151">
        <v>21.41</v>
      </c>
      <c r="U139" s="151">
        <v>109.7</v>
      </c>
      <c r="V139" s="151">
        <v>4.5209999999999999</v>
      </c>
      <c r="W139" s="154">
        <v>7.1059999999999999</v>
      </c>
      <c r="X139" s="155">
        <v>0.21809999999999999</v>
      </c>
      <c r="Y139" s="155">
        <v>0.56140000000000001</v>
      </c>
      <c r="Z139" s="155">
        <v>0.25559999999999999</v>
      </c>
      <c r="AA139" s="155">
        <v>5.1729999999999998E-2</v>
      </c>
      <c r="AB139" s="155">
        <v>5.355E-2</v>
      </c>
      <c r="AC139" s="156">
        <v>9.724E-3</v>
      </c>
      <c r="AD139" s="156">
        <v>1.5280000000000002E-2</v>
      </c>
      <c r="AE139" s="156">
        <v>7.9730000000000009E-3</v>
      </c>
      <c r="AF139" s="538">
        <v>0.13</v>
      </c>
    </row>
    <row r="140" spans="1:32" ht="12.95" hidden="1" customHeight="1" x14ac:dyDescent="0.2">
      <c r="A140" s="149">
        <v>44</v>
      </c>
      <c r="B140" s="552">
        <v>281</v>
      </c>
      <c r="C140" s="146" t="s">
        <v>969</v>
      </c>
      <c r="D140" s="147" t="s">
        <v>1101</v>
      </c>
      <c r="E140" s="148">
        <v>716</v>
      </c>
      <c r="F140" s="149">
        <v>7.5</v>
      </c>
      <c r="G140" s="150" t="s">
        <v>910</v>
      </c>
      <c r="H140" s="151" t="s">
        <v>304</v>
      </c>
      <c r="I140" s="151">
        <v>33.869999999999997</v>
      </c>
      <c r="J140" s="152" t="s">
        <v>910</v>
      </c>
      <c r="K140" s="151">
        <v>1.63</v>
      </c>
      <c r="L140" s="151">
        <v>6.0380000000000003</v>
      </c>
      <c r="M140" s="151">
        <v>5.3220000000000001</v>
      </c>
      <c r="N140" s="153">
        <v>1.03E-2</v>
      </c>
      <c r="O140" s="151">
        <v>348.5</v>
      </c>
      <c r="P140" s="152" t="s">
        <v>910</v>
      </c>
      <c r="Q140" s="151">
        <v>4.6959999999999997</v>
      </c>
      <c r="R140" s="151">
        <v>4.2279999999999998</v>
      </c>
      <c r="S140" s="151" t="s">
        <v>912</v>
      </c>
      <c r="T140" s="151">
        <v>101.2</v>
      </c>
      <c r="U140" s="151">
        <v>75.47</v>
      </c>
      <c r="V140" s="151">
        <v>6.0170000000000003</v>
      </c>
      <c r="W140" s="154">
        <v>16.95</v>
      </c>
      <c r="X140" s="155">
        <v>0.29699999999999999</v>
      </c>
      <c r="Y140" s="155">
        <v>2.6880000000000002</v>
      </c>
      <c r="Z140" s="155">
        <v>0.54249999999999998</v>
      </c>
      <c r="AA140" s="155">
        <v>5.994E-2</v>
      </c>
      <c r="AB140" s="155">
        <v>0.14080000000000001</v>
      </c>
      <c r="AC140" s="156">
        <v>8.6040000000000005E-3</v>
      </c>
      <c r="AD140" s="156">
        <v>5.4829999999999997E-2</v>
      </c>
      <c r="AE140" s="156">
        <v>2.572E-2</v>
      </c>
      <c r="AF140" s="538">
        <v>0.42</v>
      </c>
    </row>
    <row r="141" spans="1:32" ht="12.95" hidden="1" customHeight="1" x14ac:dyDescent="0.2">
      <c r="A141" s="149">
        <v>51</v>
      </c>
      <c r="B141" s="552">
        <v>282</v>
      </c>
      <c r="C141" s="146" t="s">
        <v>1145</v>
      </c>
      <c r="D141" s="147" t="s">
        <v>1101</v>
      </c>
      <c r="E141" s="148">
        <v>577</v>
      </c>
      <c r="F141" s="149">
        <v>7.2</v>
      </c>
      <c r="G141" s="150" t="s">
        <v>910</v>
      </c>
      <c r="H141" s="151" t="s">
        <v>304</v>
      </c>
      <c r="I141" s="151">
        <v>24.11</v>
      </c>
      <c r="J141" s="152">
        <v>1.9490000000000001</v>
      </c>
      <c r="K141" s="151">
        <v>2.57</v>
      </c>
      <c r="L141" s="151">
        <v>8.6869999999999994</v>
      </c>
      <c r="M141" s="151">
        <v>9.6660000000000004</v>
      </c>
      <c r="N141" s="153">
        <v>3.9100000000000003E-2</v>
      </c>
      <c r="O141" s="151">
        <v>106.1</v>
      </c>
      <c r="P141" s="152" t="s">
        <v>910</v>
      </c>
      <c r="Q141" s="151">
        <v>5.7290000000000001</v>
      </c>
      <c r="R141" s="151">
        <v>6.9039999999999999</v>
      </c>
      <c r="S141" s="151" t="s">
        <v>912</v>
      </c>
      <c r="T141" s="151">
        <v>31.57</v>
      </c>
      <c r="U141" s="151">
        <v>97.18</v>
      </c>
      <c r="V141" s="151">
        <v>4.9459999999999997</v>
      </c>
      <c r="W141" s="154">
        <v>47.25</v>
      </c>
      <c r="X141" s="155">
        <v>0.25430000000000003</v>
      </c>
      <c r="Y141" s="155">
        <v>0.80740000000000001</v>
      </c>
      <c r="Z141" s="155">
        <v>0.37230000000000002</v>
      </c>
      <c r="AA141" s="155">
        <v>5.1470000000000002E-2</v>
      </c>
      <c r="AB141" s="155">
        <v>9.3479999999999994E-2</v>
      </c>
      <c r="AC141" s="156">
        <v>8.8180000000000012E-3</v>
      </c>
      <c r="AD141" s="156">
        <v>3.5450000000000002E-2</v>
      </c>
      <c r="AE141" s="156">
        <v>5.8129999999999994E-2</v>
      </c>
      <c r="AF141" s="538">
        <v>0.5</v>
      </c>
    </row>
    <row r="142" spans="1:32" ht="12.95" hidden="1" customHeight="1" x14ac:dyDescent="0.2">
      <c r="A142" s="149">
        <v>54</v>
      </c>
      <c r="B142" s="552">
        <v>283</v>
      </c>
      <c r="C142" s="146" t="s">
        <v>1147</v>
      </c>
      <c r="D142" s="147" t="s">
        <v>1101</v>
      </c>
      <c r="E142" s="148">
        <v>657</v>
      </c>
      <c r="F142" s="149">
        <v>7.6</v>
      </c>
      <c r="G142" s="150" t="s">
        <v>910</v>
      </c>
      <c r="H142" s="151">
        <v>4.0730000000000004</v>
      </c>
      <c r="I142" s="151">
        <v>43.11</v>
      </c>
      <c r="J142" s="152" t="s">
        <v>910</v>
      </c>
      <c r="K142" s="151">
        <v>2.952</v>
      </c>
      <c r="L142" s="151">
        <v>9.2560000000000002</v>
      </c>
      <c r="M142" s="151">
        <v>9.9049999999999994</v>
      </c>
      <c r="N142" s="153">
        <v>3.3300000000000003E-2</v>
      </c>
      <c r="O142" s="151">
        <v>643.79999999999995</v>
      </c>
      <c r="P142" s="152" t="s">
        <v>910</v>
      </c>
      <c r="Q142" s="151">
        <v>7.3979999999999997</v>
      </c>
      <c r="R142" s="151">
        <v>8.6859999999999999</v>
      </c>
      <c r="S142" s="151" t="s">
        <v>912</v>
      </c>
      <c r="T142" s="151">
        <v>204.3</v>
      </c>
      <c r="U142" s="151">
        <v>94.3</v>
      </c>
      <c r="V142" s="151">
        <v>9.9329999999999998</v>
      </c>
      <c r="W142" s="154">
        <v>35.18</v>
      </c>
      <c r="X142" s="155">
        <v>0.50460000000000005</v>
      </c>
      <c r="Y142" s="155">
        <v>3.5459999999999998</v>
      </c>
      <c r="Z142" s="155">
        <v>1.177</v>
      </c>
      <c r="AA142" s="155">
        <v>9.4549999999999995E-2</v>
      </c>
      <c r="AB142" s="155">
        <v>0.2492</v>
      </c>
      <c r="AC142" s="156">
        <v>1.223E-2</v>
      </c>
      <c r="AD142" s="156">
        <v>8.8639999999999997E-2</v>
      </c>
      <c r="AE142" s="156">
        <v>4.5360000000000004E-2</v>
      </c>
      <c r="AF142" s="538">
        <v>1.52</v>
      </c>
    </row>
    <row r="143" spans="1:32" ht="12.95" hidden="1" customHeight="1" x14ac:dyDescent="0.2">
      <c r="A143" s="149">
        <v>127</v>
      </c>
      <c r="B143" s="552">
        <v>285</v>
      </c>
      <c r="C143" s="146" t="s">
        <v>1190</v>
      </c>
      <c r="D143" s="147" t="s">
        <v>1100</v>
      </c>
      <c r="E143" s="148">
        <v>507</v>
      </c>
      <c r="F143" s="149">
        <v>7.6</v>
      </c>
      <c r="G143" s="150" t="s">
        <v>910</v>
      </c>
      <c r="H143" s="151" t="s">
        <v>304</v>
      </c>
      <c r="I143" s="151">
        <v>49.8</v>
      </c>
      <c r="J143" s="152" t="s">
        <v>910</v>
      </c>
      <c r="K143" s="151" t="s">
        <v>911</v>
      </c>
      <c r="L143" s="151">
        <v>3.0230000000000001</v>
      </c>
      <c r="M143" s="151">
        <v>3.1760000000000002</v>
      </c>
      <c r="N143" s="153">
        <v>5.8700000000000002E-3</v>
      </c>
      <c r="O143" s="151">
        <v>146.69999999999999</v>
      </c>
      <c r="P143" s="152" t="s">
        <v>910</v>
      </c>
      <c r="Q143" s="151">
        <v>1.1100000000000001</v>
      </c>
      <c r="R143" s="151">
        <v>2.2050000000000001</v>
      </c>
      <c r="S143" s="151" t="s">
        <v>912</v>
      </c>
      <c r="T143" s="151">
        <v>6.7009999999999996</v>
      </c>
      <c r="U143" s="151">
        <v>105.7</v>
      </c>
      <c r="V143" s="151">
        <v>4.0659999999999998</v>
      </c>
      <c r="W143" s="154">
        <v>9.2899999999999991</v>
      </c>
      <c r="X143" s="155">
        <v>0.20530000000000001</v>
      </c>
      <c r="Y143" s="155">
        <v>0.1295</v>
      </c>
      <c r="Z143" s="155">
        <v>0.70269999999999999</v>
      </c>
      <c r="AA143" s="155">
        <v>3.85E-2</v>
      </c>
      <c r="AB143" s="155">
        <v>3.2800000000000003E-2</v>
      </c>
      <c r="AC143" s="156">
        <v>1.065E-2</v>
      </c>
      <c r="AD143" s="156">
        <v>4.6449999999999998E-2</v>
      </c>
      <c r="AE143" s="156">
        <v>1.072E-2</v>
      </c>
      <c r="AF143" s="538">
        <v>0.28999999999999998</v>
      </c>
    </row>
    <row r="144" spans="1:32" ht="12.95" hidden="1" customHeight="1" x14ac:dyDescent="0.2">
      <c r="A144" s="149">
        <v>62</v>
      </c>
      <c r="B144" s="552">
        <v>287</v>
      </c>
      <c r="C144" s="146" t="s">
        <v>1152</v>
      </c>
      <c r="D144" s="147" t="s">
        <v>1101</v>
      </c>
      <c r="E144" s="148">
        <v>436</v>
      </c>
      <c r="F144" s="149">
        <v>7.2</v>
      </c>
      <c r="G144" s="150" t="s">
        <v>910</v>
      </c>
      <c r="H144" s="151">
        <v>8.8670000000000009</v>
      </c>
      <c r="I144" s="151">
        <v>188.2</v>
      </c>
      <c r="J144" s="152" t="s">
        <v>910</v>
      </c>
      <c r="K144" s="151">
        <v>4.4119999999999999</v>
      </c>
      <c r="L144" s="151">
        <v>9.8390000000000004</v>
      </c>
      <c r="M144" s="151">
        <v>15.64</v>
      </c>
      <c r="N144" s="153">
        <v>9.5799999999999996E-2</v>
      </c>
      <c r="O144" s="151">
        <v>1851</v>
      </c>
      <c r="P144" s="152" t="s">
        <v>910</v>
      </c>
      <c r="Q144" s="151">
        <v>10.06</v>
      </c>
      <c r="R144" s="151">
        <v>16.899999999999999</v>
      </c>
      <c r="S144" s="151" t="s">
        <v>912</v>
      </c>
      <c r="T144" s="151">
        <v>107.7</v>
      </c>
      <c r="U144" s="151">
        <v>63.1</v>
      </c>
      <c r="V144" s="151">
        <v>11.45</v>
      </c>
      <c r="W144" s="154">
        <v>74.569999999999993</v>
      </c>
      <c r="X144" s="155">
        <v>0.4768</v>
      </c>
      <c r="Y144" s="155">
        <v>2.4039999999999999</v>
      </c>
      <c r="Z144" s="155">
        <v>3.6819999999999999</v>
      </c>
      <c r="AA144" s="155">
        <v>5.4649999999999997E-2</v>
      </c>
      <c r="AB144" s="155">
        <v>0.1263</v>
      </c>
      <c r="AC144" s="156">
        <v>1.243E-2</v>
      </c>
      <c r="AD144" s="156">
        <v>0.4446</v>
      </c>
      <c r="AE144" s="156">
        <v>0.34389999999999998</v>
      </c>
      <c r="AF144" s="292">
        <v>13.5</v>
      </c>
    </row>
    <row r="145" spans="1:32" ht="12.95" hidden="1" customHeight="1" x14ac:dyDescent="0.2">
      <c r="A145" s="149">
        <v>64</v>
      </c>
      <c r="B145" s="552">
        <v>288</v>
      </c>
      <c r="C145" s="146" t="s">
        <v>1153</v>
      </c>
      <c r="D145" s="147" t="s">
        <v>1101</v>
      </c>
      <c r="E145" s="148">
        <v>900</v>
      </c>
      <c r="F145" s="149">
        <v>7.5</v>
      </c>
      <c r="G145" s="150" t="s">
        <v>910</v>
      </c>
      <c r="H145" s="151" t="s">
        <v>304</v>
      </c>
      <c r="I145" s="151">
        <v>22.88</v>
      </c>
      <c r="J145" s="152" t="s">
        <v>910</v>
      </c>
      <c r="K145" s="151" t="s">
        <v>911</v>
      </c>
      <c r="L145" s="151">
        <v>1.464</v>
      </c>
      <c r="M145" s="151">
        <v>1.9079999999999999</v>
      </c>
      <c r="N145" s="153">
        <v>4.0099999999999997E-3</v>
      </c>
      <c r="O145" s="151">
        <v>28.3</v>
      </c>
      <c r="P145" s="152" t="s">
        <v>910</v>
      </c>
      <c r="Q145" s="151">
        <v>1.08</v>
      </c>
      <c r="R145" s="151" t="s">
        <v>912</v>
      </c>
      <c r="S145" s="151" t="s">
        <v>912</v>
      </c>
      <c r="T145" s="151">
        <v>7.6559999999999997</v>
      </c>
      <c r="U145" s="151">
        <v>119.5</v>
      </c>
      <c r="V145" s="151">
        <v>1.351</v>
      </c>
      <c r="W145" s="154">
        <v>6.4450000000000003</v>
      </c>
      <c r="X145" s="155">
        <v>0.1004</v>
      </c>
      <c r="Y145" s="155">
        <v>6.9470000000000004E-2</v>
      </c>
      <c r="Z145" s="155">
        <v>9.5759999999999998E-2</v>
      </c>
      <c r="AA145" s="155">
        <v>4.6739999999999997E-2</v>
      </c>
      <c r="AB145" s="155" t="s">
        <v>305</v>
      </c>
      <c r="AC145" s="156">
        <v>1.6909999999999998E-2</v>
      </c>
      <c r="AD145" s="156">
        <v>4.9049999999999996E-3</v>
      </c>
      <c r="AE145" s="156">
        <v>8.9999999999999993E-3</v>
      </c>
      <c r="AF145" s="538">
        <v>5.0000000000000001E-3</v>
      </c>
    </row>
    <row r="146" spans="1:32" ht="12.95" hidden="1" customHeight="1" x14ac:dyDescent="0.2">
      <c r="A146" s="149">
        <v>69</v>
      </c>
      <c r="B146" s="552">
        <v>289</v>
      </c>
      <c r="C146" s="146" t="s">
        <v>1053</v>
      </c>
      <c r="D146" s="147" t="s">
        <v>1101</v>
      </c>
      <c r="E146" s="148">
        <v>565</v>
      </c>
      <c r="F146" s="149">
        <v>7.8</v>
      </c>
      <c r="G146" s="150" t="s">
        <v>910</v>
      </c>
      <c r="H146" s="151" t="s">
        <v>304</v>
      </c>
      <c r="I146" s="151">
        <v>45.07</v>
      </c>
      <c r="J146" s="152">
        <v>0.96250000000000002</v>
      </c>
      <c r="K146" s="151">
        <v>1.8340000000000001</v>
      </c>
      <c r="L146" s="151">
        <v>9.5129999999999999</v>
      </c>
      <c r="M146" s="151">
        <v>4.8449999999999998</v>
      </c>
      <c r="N146" s="153">
        <v>1.17E-2</v>
      </c>
      <c r="O146" s="151">
        <v>308.8</v>
      </c>
      <c r="P146" s="152" t="s">
        <v>910</v>
      </c>
      <c r="Q146" s="151">
        <v>4.5739999999999998</v>
      </c>
      <c r="R146" s="151">
        <v>5.2240000000000002</v>
      </c>
      <c r="S146" s="151" t="s">
        <v>912</v>
      </c>
      <c r="T146" s="151">
        <v>35.799999999999997</v>
      </c>
      <c r="U146" s="151">
        <v>270.39999999999998</v>
      </c>
      <c r="V146" s="151">
        <v>7.0019999999999998</v>
      </c>
      <c r="W146" s="154">
        <v>26.86</v>
      </c>
      <c r="X146" s="155">
        <v>0.40760000000000002</v>
      </c>
      <c r="Y146" s="155">
        <v>0.58160000000000001</v>
      </c>
      <c r="Z146" s="155">
        <v>0.60699999999999998</v>
      </c>
      <c r="AA146" s="155">
        <v>0.12590000000000001</v>
      </c>
      <c r="AB146" s="155">
        <v>8.3710000000000007E-2</v>
      </c>
      <c r="AC146" s="156">
        <v>3.8010000000000002E-2</v>
      </c>
      <c r="AD146" s="156">
        <v>3.9539999999999999E-2</v>
      </c>
      <c r="AE146" s="156">
        <v>2.69E-2</v>
      </c>
      <c r="AF146" s="538">
        <v>0.41</v>
      </c>
    </row>
    <row r="147" spans="1:32" ht="12.95" hidden="1" customHeight="1" x14ac:dyDescent="0.2">
      <c r="A147" s="149">
        <v>167</v>
      </c>
      <c r="B147" s="552">
        <v>300</v>
      </c>
      <c r="C147" s="146" t="s">
        <v>1214</v>
      </c>
      <c r="D147" s="147" t="s">
        <v>1109</v>
      </c>
      <c r="E147" s="148">
        <v>428</v>
      </c>
      <c r="F147" s="149">
        <v>7.3</v>
      </c>
      <c r="G147" s="150" t="s">
        <v>910</v>
      </c>
      <c r="H147" s="151" t="s">
        <v>304</v>
      </c>
      <c r="I147" s="151">
        <v>39.44</v>
      </c>
      <c r="J147" s="152" t="s">
        <v>910</v>
      </c>
      <c r="K147" s="151">
        <v>2.9430000000000001</v>
      </c>
      <c r="L147" s="151">
        <v>8.6940000000000008</v>
      </c>
      <c r="M147" s="151">
        <v>6.4370000000000003</v>
      </c>
      <c r="N147" s="153">
        <v>4.5500000000000002E-3</v>
      </c>
      <c r="O147" s="151">
        <v>329.1</v>
      </c>
      <c r="P147" s="152" t="s">
        <v>910</v>
      </c>
      <c r="Q147" s="151">
        <v>8.0120000000000005</v>
      </c>
      <c r="R147" s="151">
        <v>5.1159999999999997</v>
      </c>
      <c r="S147" s="151" t="s">
        <v>912</v>
      </c>
      <c r="T147" s="151">
        <v>37.36</v>
      </c>
      <c r="U147" s="151">
        <v>158.30000000000001</v>
      </c>
      <c r="V147" s="151">
        <v>9.1929999999999996</v>
      </c>
      <c r="W147" s="154">
        <v>25</v>
      </c>
      <c r="X147" s="155">
        <v>0.43569999999999998</v>
      </c>
      <c r="Y147" s="155">
        <v>1.9630000000000001</v>
      </c>
      <c r="Z147" s="155">
        <v>0.79779999999999995</v>
      </c>
      <c r="AA147" s="155">
        <v>9.9299999999999999E-2</v>
      </c>
      <c r="AB147" s="155">
        <v>0.33889999999999998</v>
      </c>
      <c r="AC147" s="156">
        <v>1.8780000000000002E-2</v>
      </c>
      <c r="AD147" s="156">
        <v>3.4430000000000002E-2</v>
      </c>
      <c r="AE147" s="156">
        <v>4.9790000000000001E-2</v>
      </c>
      <c r="AF147" s="538">
        <v>0.34</v>
      </c>
    </row>
    <row r="148" spans="1:32" ht="12.95" hidden="1" customHeight="1" x14ac:dyDescent="0.2">
      <c r="A148" s="149">
        <v>169</v>
      </c>
      <c r="B148" s="552">
        <v>301</v>
      </c>
      <c r="C148" s="146" t="s">
        <v>1215</v>
      </c>
      <c r="D148" s="147" t="s">
        <v>1109</v>
      </c>
      <c r="E148" s="148">
        <v>485</v>
      </c>
      <c r="F148" s="149">
        <v>7.8</v>
      </c>
      <c r="G148" s="150" t="s">
        <v>910</v>
      </c>
      <c r="H148" s="151" t="s">
        <v>304</v>
      </c>
      <c r="I148" s="151">
        <v>41.07</v>
      </c>
      <c r="J148" s="152" t="s">
        <v>910</v>
      </c>
      <c r="K148" s="151">
        <v>2.0459999999999998</v>
      </c>
      <c r="L148" s="151">
        <v>3.36</v>
      </c>
      <c r="M148" s="151">
        <v>4.5910000000000002</v>
      </c>
      <c r="N148" s="153">
        <v>4.8599999999999997E-3</v>
      </c>
      <c r="O148" s="151">
        <v>1051</v>
      </c>
      <c r="P148" s="152" t="s">
        <v>910</v>
      </c>
      <c r="Q148" s="151">
        <v>4.8680000000000003</v>
      </c>
      <c r="R148" s="151">
        <v>2.6789999999999998</v>
      </c>
      <c r="S148" s="151" t="s">
        <v>912</v>
      </c>
      <c r="T148" s="151">
        <v>22.35</v>
      </c>
      <c r="U148" s="151">
        <v>35.43</v>
      </c>
      <c r="V148" s="151">
        <v>3.516</v>
      </c>
      <c r="W148" s="154">
        <v>12.53</v>
      </c>
      <c r="X148" s="155">
        <v>0.18060000000000001</v>
      </c>
      <c r="Y148" s="155">
        <v>1.127</v>
      </c>
      <c r="Z148" s="155">
        <v>0.33119999999999999</v>
      </c>
      <c r="AA148" s="155">
        <v>4.9579999999999999E-2</v>
      </c>
      <c r="AB148" s="155">
        <v>0.1082</v>
      </c>
      <c r="AC148" s="156">
        <v>1.206E-2</v>
      </c>
      <c r="AD148" s="156">
        <v>1.4080000000000001E-2</v>
      </c>
      <c r="AE148" s="156">
        <v>1.5069999999999998E-2</v>
      </c>
      <c r="AF148" s="538">
        <v>0.17</v>
      </c>
    </row>
    <row r="149" spans="1:32" ht="12.95" hidden="1" customHeight="1" x14ac:dyDescent="0.2">
      <c r="A149" s="149">
        <v>168</v>
      </c>
      <c r="B149" s="552">
        <v>303</v>
      </c>
      <c r="C149" s="146" t="s">
        <v>1024</v>
      </c>
      <c r="D149" s="147" t="s">
        <v>1109</v>
      </c>
      <c r="E149" s="148">
        <v>272</v>
      </c>
      <c r="F149" s="149">
        <v>7.3</v>
      </c>
      <c r="G149" s="150" t="s">
        <v>910</v>
      </c>
      <c r="H149" s="151" t="s">
        <v>304</v>
      </c>
      <c r="I149" s="151">
        <v>60.71</v>
      </c>
      <c r="J149" s="152" t="s">
        <v>910</v>
      </c>
      <c r="K149" s="151">
        <v>4.1029999999999998</v>
      </c>
      <c r="L149" s="151">
        <v>12.74</v>
      </c>
      <c r="M149" s="151">
        <v>14.68</v>
      </c>
      <c r="N149" s="153">
        <v>1.5599999999999999E-2</v>
      </c>
      <c r="O149" s="151">
        <v>297.89999999999998</v>
      </c>
      <c r="P149" s="152" t="s">
        <v>910</v>
      </c>
      <c r="Q149" s="151">
        <v>14.34</v>
      </c>
      <c r="R149" s="151">
        <v>8.5570000000000004</v>
      </c>
      <c r="S149" s="151" t="s">
        <v>912</v>
      </c>
      <c r="T149" s="151">
        <v>56.9</v>
      </c>
      <c r="U149" s="151">
        <v>58.86</v>
      </c>
      <c r="V149" s="151">
        <v>12.78</v>
      </c>
      <c r="W149" s="154">
        <v>39.1</v>
      </c>
      <c r="X149" s="155">
        <v>0.56079999999999997</v>
      </c>
      <c r="Y149" s="155">
        <v>2.371</v>
      </c>
      <c r="Z149" s="155">
        <v>0.9738</v>
      </c>
      <c r="AA149" s="155">
        <v>0.1283</v>
      </c>
      <c r="AB149" s="155">
        <v>0.40560000000000002</v>
      </c>
      <c r="AC149" s="156">
        <v>1.2800000000000001E-2</v>
      </c>
      <c r="AD149" s="156">
        <v>3.422E-2</v>
      </c>
      <c r="AE149" s="156">
        <v>6.0360000000000004E-2</v>
      </c>
      <c r="AF149" s="538">
        <v>0.57999999999999996</v>
      </c>
    </row>
    <row r="150" spans="1:32" ht="12.95" customHeight="1" x14ac:dyDescent="0.2">
      <c r="A150" s="149">
        <v>179</v>
      </c>
      <c r="B150" s="552">
        <v>309</v>
      </c>
      <c r="C150" s="146" t="s">
        <v>1066</v>
      </c>
      <c r="D150" s="147" t="s">
        <v>1109</v>
      </c>
      <c r="E150" s="148">
        <v>1026</v>
      </c>
      <c r="F150" s="149">
        <v>7.7</v>
      </c>
      <c r="G150" s="150" t="s">
        <v>910</v>
      </c>
      <c r="H150" s="151" t="s">
        <v>304</v>
      </c>
      <c r="I150" s="151">
        <v>39.64</v>
      </c>
      <c r="J150" s="152">
        <v>0.52349999999999997</v>
      </c>
      <c r="K150" s="151">
        <v>2.8109999999999999</v>
      </c>
      <c r="L150" s="151">
        <v>8.3650000000000002</v>
      </c>
      <c r="M150" s="151">
        <v>6.0940000000000003</v>
      </c>
      <c r="N150" s="153">
        <v>9.3600000000000003E-3</v>
      </c>
      <c r="O150" s="151">
        <v>360.2</v>
      </c>
      <c r="P150" s="152" t="s">
        <v>910</v>
      </c>
      <c r="Q150" s="151">
        <v>7.9610000000000003</v>
      </c>
      <c r="R150" s="151">
        <v>7.9610000000000003</v>
      </c>
      <c r="S150" s="151" t="s">
        <v>912</v>
      </c>
      <c r="T150" s="151">
        <v>40.549999999999997</v>
      </c>
      <c r="U150" s="151">
        <v>197.2</v>
      </c>
      <c r="V150" s="151">
        <v>8.8960000000000008</v>
      </c>
      <c r="W150" s="154">
        <v>69.59</v>
      </c>
      <c r="X150" s="155">
        <v>0.40450000000000003</v>
      </c>
      <c r="Y150" s="155">
        <v>1.8</v>
      </c>
      <c r="Z150" s="155">
        <v>0.64800000000000002</v>
      </c>
      <c r="AA150" s="155">
        <v>9.8139999999999991E-2</v>
      </c>
      <c r="AB150" s="155">
        <v>0.18820000000000001</v>
      </c>
      <c r="AC150" s="156">
        <v>2.5020000000000001E-2</v>
      </c>
      <c r="AD150" s="156">
        <v>2.2719999999999997E-2</v>
      </c>
      <c r="AE150" s="156">
        <v>2.7880000000000002E-2</v>
      </c>
      <c r="AF150" s="538">
        <v>0.3</v>
      </c>
    </row>
    <row r="151" spans="1:32" ht="12.95" hidden="1" customHeight="1" x14ac:dyDescent="0.2">
      <c r="A151" s="149">
        <v>181</v>
      </c>
      <c r="B151" s="552">
        <v>312</v>
      </c>
      <c r="C151" s="146" t="s">
        <v>0</v>
      </c>
      <c r="D151" s="147" t="s">
        <v>1109</v>
      </c>
      <c r="E151" s="148">
        <v>507</v>
      </c>
      <c r="F151" s="149">
        <v>7.4</v>
      </c>
      <c r="G151" s="150" t="s">
        <v>910</v>
      </c>
      <c r="H151" s="151">
        <v>5.226</v>
      </c>
      <c r="I151" s="151">
        <v>93.52</v>
      </c>
      <c r="J151" s="152">
        <v>0.61629999999999996</v>
      </c>
      <c r="K151" s="151">
        <v>8.19</v>
      </c>
      <c r="L151" s="151">
        <v>16.79</v>
      </c>
      <c r="M151" s="151">
        <v>15.07</v>
      </c>
      <c r="N151" s="153">
        <v>8.6099999999999996E-3</v>
      </c>
      <c r="O151" s="151">
        <v>975.9</v>
      </c>
      <c r="P151" s="152" t="s">
        <v>910</v>
      </c>
      <c r="Q151" s="151">
        <v>23.63</v>
      </c>
      <c r="R151" s="151">
        <v>10.7</v>
      </c>
      <c r="S151" s="151" t="s">
        <v>912</v>
      </c>
      <c r="T151" s="151">
        <v>35.909999999999997</v>
      </c>
      <c r="U151" s="151">
        <v>97.07</v>
      </c>
      <c r="V151" s="151">
        <v>18.84</v>
      </c>
      <c r="W151" s="154">
        <v>61.9</v>
      </c>
      <c r="X151" s="155">
        <v>0.84550000000000003</v>
      </c>
      <c r="Y151" s="155">
        <v>1.5509999999999999</v>
      </c>
      <c r="Z151" s="155">
        <v>1.631</v>
      </c>
      <c r="AA151" s="155">
        <v>0.18740000000000001</v>
      </c>
      <c r="AB151" s="155">
        <v>0.4597</v>
      </c>
      <c r="AC151" s="156">
        <v>2.5669999999999998E-2</v>
      </c>
      <c r="AD151" s="156">
        <v>5.509E-2</v>
      </c>
      <c r="AE151" s="156">
        <v>8.2460000000000006E-2</v>
      </c>
      <c r="AF151" s="538">
        <v>0.94</v>
      </c>
    </row>
    <row r="152" spans="1:32" ht="12.95" hidden="1" customHeight="1" x14ac:dyDescent="0.2">
      <c r="A152" s="149">
        <v>200</v>
      </c>
      <c r="B152" s="552">
        <v>342</v>
      </c>
      <c r="C152" s="146" t="s">
        <v>1086</v>
      </c>
      <c r="D152" s="147" t="s">
        <v>1099</v>
      </c>
      <c r="E152" s="148">
        <v>867</v>
      </c>
      <c r="F152" s="149">
        <v>7.5</v>
      </c>
      <c r="G152" s="150" t="s">
        <v>910</v>
      </c>
      <c r="H152" s="151">
        <v>3.7290000000000001</v>
      </c>
      <c r="I152" s="151">
        <v>332.3</v>
      </c>
      <c r="J152" s="152">
        <v>0.88939999999999997</v>
      </c>
      <c r="K152" s="151">
        <v>6.1269999999999998</v>
      </c>
      <c r="L152" s="151">
        <v>8.5790000000000006</v>
      </c>
      <c r="M152" s="151">
        <v>12.41</v>
      </c>
      <c r="N152" s="153">
        <v>5.9900000000000002E-2</v>
      </c>
      <c r="O152" s="151">
        <v>399.2</v>
      </c>
      <c r="P152" s="152" t="s">
        <v>910</v>
      </c>
      <c r="Q152" s="151">
        <v>12.91</v>
      </c>
      <c r="R152" s="151">
        <v>18.16</v>
      </c>
      <c r="S152" s="151" t="s">
        <v>912</v>
      </c>
      <c r="T152" s="151">
        <v>34.56</v>
      </c>
      <c r="U152" s="151">
        <v>67.8</v>
      </c>
      <c r="V152" s="151">
        <v>10.29</v>
      </c>
      <c r="W152" s="154">
        <v>160.30000000000001</v>
      </c>
      <c r="X152" s="155">
        <v>0.44009999999999999</v>
      </c>
      <c r="Y152" s="155">
        <v>0.1777</v>
      </c>
      <c r="Z152" s="155">
        <v>1.016</v>
      </c>
      <c r="AA152" s="155">
        <v>6.0900000000000003E-2</v>
      </c>
      <c r="AB152" s="155">
        <v>0.1028</v>
      </c>
      <c r="AC152" s="156">
        <v>0.1086</v>
      </c>
      <c r="AD152" s="156">
        <v>7.6410000000000006E-2</v>
      </c>
      <c r="AE152" s="156">
        <v>0.1178</v>
      </c>
      <c r="AF152" s="538">
        <v>4.38</v>
      </c>
    </row>
    <row r="153" spans="1:32" ht="12.95" customHeight="1" x14ac:dyDescent="0.2">
      <c r="A153" s="149">
        <v>117</v>
      </c>
      <c r="B153" s="552">
        <v>343</v>
      </c>
      <c r="C153" s="146" t="s">
        <v>1065</v>
      </c>
      <c r="D153" s="147" t="s">
        <v>1104</v>
      </c>
      <c r="E153" s="148">
        <v>3800</v>
      </c>
      <c r="F153" s="149">
        <v>7.3</v>
      </c>
      <c r="G153" s="150" t="s">
        <v>910</v>
      </c>
      <c r="H153" s="151">
        <v>3.8969999999999998</v>
      </c>
      <c r="I153" s="151">
        <v>213.4</v>
      </c>
      <c r="J153" s="152">
        <v>6.0789999999999997</v>
      </c>
      <c r="K153" s="151">
        <v>3.1760000000000002</v>
      </c>
      <c r="L153" s="151">
        <v>18.98</v>
      </c>
      <c r="M153" s="151">
        <v>25.89</v>
      </c>
      <c r="N153" s="153">
        <v>2.2100000000000002E-2</v>
      </c>
      <c r="O153" s="151">
        <v>156</v>
      </c>
      <c r="P153" s="152">
        <v>0.65569999999999995</v>
      </c>
      <c r="Q153" s="151">
        <v>13.09</v>
      </c>
      <c r="R153" s="151">
        <v>92.52</v>
      </c>
      <c r="S153" s="151" t="s">
        <v>912</v>
      </c>
      <c r="T153" s="151">
        <v>16.54</v>
      </c>
      <c r="U153" s="151">
        <v>235.4</v>
      </c>
      <c r="V153" s="151">
        <v>8.3460000000000001</v>
      </c>
      <c r="W153" s="154">
        <v>789.7</v>
      </c>
      <c r="X153" s="155">
        <v>0.42220000000000002</v>
      </c>
      <c r="Y153" s="155">
        <v>0.32400000000000001</v>
      </c>
      <c r="Z153" s="155">
        <v>1.1659999999999999</v>
      </c>
      <c r="AA153" s="155">
        <v>0.1019</v>
      </c>
      <c r="AB153" s="155">
        <v>0.16639999999999999</v>
      </c>
      <c r="AC153" s="156">
        <v>3.8449999999999998E-2</v>
      </c>
      <c r="AD153" s="156">
        <v>3.1969999999999998E-2</v>
      </c>
      <c r="AE153" s="156">
        <v>0.20949999999999999</v>
      </c>
      <c r="AF153" s="538">
        <v>0.56000000000000005</v>
      </c>
    </row>
    <row r="154" spans="1:32" ht="12.95" hidden="1" customHeight="1" x14ac:dyDescent="0.2">
      <c r="A154" s="149">
        <v>160</v>
      </c>
      <c r="B154" s="552">
        <v>348</v>
      </c>
      <c r="C154" s="146" t="s">
        <v>1207</v>
      </c>
      <c r="D154" s="147" t="s">
        <v>1097</v>
      </c>
      <c r="E154" s="148">
        <v>1749</v>
      </c>
      <c r="F154" s="149">
        <v>7.2</v>
      </c>
      <c r="G154" s="150" t="s">
        <v>910</v>
      </c>
      <c r="H154" s="151">
        <v>3.8250000000000002</v>
      </c>
      <c r="I154" s="151">
        <v>608.4</v>
      </c>
      <c r="J154" s="152" t="s">
        <v>910</v>
      </c>
      <c r="K154" s="151">
        <v>4.569</v>
      </c>
      <c r="L154" s="151">
        <v>17.739999999999998</v>
      </c>
      <c r="M154" s="151">
        <v>18.510000000000002</v>
      </c>
      <c r="N154" s="153">
        <v>7.5600000000000001E-2</v>
      </c>
      <c r="O154" s="151">
        <v>406.8</v>
      </c>
      <c r="P154" s="152" t="s">
        <v>910</v>
      </c>
      <c r="Q154" s="151">
        <v>18.190000000000001</v>
      </c>
      <c r="R154" s="151">
        <v>18.29</v>
      </c>
      <c r="S154" s="151">
        <v>2.0190000000000001</v>
      </c>
      <c r="T154" s="151">
        <v>86.84</v>
      </c>
      <c r="U154" s="151">
        <v>111.7</v>
      </c>
      <c r="V154" s="151">
        <v>13.94</v>
      </c>
      <c r="W154" s="154">
        <v>121.9</v>
      </c>
      <c r="X154" s="155">
        <v>0.56559999999999999</v>
      </c>
      <c r="Y154" s="155">
        <v>1.323</v>
      </c>
      <c r="Z154" s="155">
        <v>1.6060000000000001</v>
      </c>
      <c r="AA154" s="155">
        <v>9.9429999999999991E-2</v>
      </c>
      <c r="AB154" s="155">
        <v>0.22409999999999999</v>
      </c>
      <c r="AC154" s="156">
        <v>3.449E-2</v>
      </c>
      <c r="AD154" s="156">
        <v>5.6960000000000004E-2</v>
      </c>
      <c r="AE154" s="156">
        <v>0.11940000000000001</v>
      </c>
      <c r="AF154" s="538">
        <v>1.01</v>
      </c>
    </row>
    <row r="155" spans="1:32" ht="12.95" hidden="1" customHeight="1" x14ac:dyDescent="0.2">
      <c r="A155" s="149">
        <v>55</v>
      </c>
      <c r="B155" s="552">
        <v>351</v>
      </c>
      <c r="C155" s="146" t="s">
        <v>987</v>
      </c>
      <c r="D155" s="147" t="s">
        <v>1101</v>
      </c>
      <c r="E155" s="148">
        <v>470</v>
      </c>
      <c r="F155" s="149">
        <v>7.3</v>
      </c>
      <c r="G155" s="150" t="s">
        <v>910</v>
      </c>
      <c r="H155" s="151" t="s">
        <v>304</v>
      </c>
      <c r="I155" s="151">
        <v>32.090000000000003</v>
      </c>
      <c r="J155" s="152" t="s">
        <v>910</v>
      </c>
      <c r="K155" s="151" t="s">
        <v>911</v>
      </c>
      <c r="L155" s="151">
        <v>2.883</v>
      </c>
      <c r="M155" s="151">
        <v>3.0779999999999998</v>
      </c>
      <c r="N155" s="153">
        <v>8.6999999999999994E-3</v>
      </c>
      <c r="O155" s="151">
        <v>159</v>
      </c>
      <c r="P155" s="152" t="s">
        <v>910</v>
      </c>
      <c r="Q155" s="151">
        <v>1.665</v>
      </c>
      <c r="R155" s="151">
        <v>2.1850000000000001</v>
      </c>
      <c r="S155" s="151" t="s">
        <v>912</v>
      </c>
      <c r="T155" s="151">
        <v>7.0090000000000003</v>
      </c>
      <c r="U155" s="151">
        <v>112.2</v>
      </c>
      <c r="V155" s="151">
        <v>2.7730000000000001</v>
      </c>
      <c r="W155" s="154">
        <v>12.87</v>
      </c>
      <c r="X155" s="155">
        <v>0.1384</v>
      </c>
      <c r="Y155" s="155">
        <v>0.16880000000000001</v>
      </c>
      <c r="Z155" s="155">
        <v>0.36030000000000001</v>
      </c>
      <c r="AA155" s="155">
        <v>2.8980000000000002E-2</v>
      </c>
      <c r="AB155" s="155">
        <v>2.8919999999999998E-2</v>
      </c>
      <c r="AC155" s="156">
        <v>7.7580000000000001E-3</v>
      </c>
      <c r="AD155" s="156">
        <v>4.5939999999999995E-2</v>
      </c>
      <c r="AE155" s="156">
        <v>3.4230000000000003E-2</v>
      </c>
      <c r="AF155" s="538">
        <v>0.38</v>
      </c>
    </row>
    <row r="156" spans="1:32" ht="12.95" hidden="1" customHeight="1" x14ac:dyDescent="0.2">
      <c r="A156" s="149">
        <v>237</v>
      </c>
      <c r="B156" s="552">
        <v>354</v>
      </c>
      <c r="C156" s="146" t="s">
        <v>27</v>
      </c>
      <c r="D156" s="147" t="s">
        <v>776</v>
      </c>
      <c r="E156" s="148">
        <v>420</v>
      </c>
      <c r="F156" s="149">
        <v>7.2</v>
      </c>
      <c r="G156" s="150">
        <v>0.62690000000000001</v>
      </c>
      <c r="H156" s="151">
        <v>6.2389999999999999</v>
      </c>
      <c r="I156" s="151">
        <v>110.4</v>
      </c>
      <c r="J156" s="152" t="s">
        <v>910</v>
      </c>
      <c r="K156" s="151">
        <v>4.2430000000000003</v>
      </c>
      <c r="L156" s="151">
        <v>32.89</v>
      </c>
      <c r="M156" s="151">
        <v>54.33</v>
      </c>
      <c r="N156" s="153">
        <v>0.27500000000000002</v>
      </c>
      <c r="O156" s="151">
        <v>551</v>
      </c>
      <c r="P156" s="152">
        <v>0.88270000000000004</v>
      </c>
      <c r="Q156" s="151">
        <v>15.72</v>
      </c>
      <c r="R156" s="151">
        <v>41.03</v>
      </c>
      <c r="S156" s="151">
        <v>4.4160000000000004</v>
      </c>
      <c r="T156" s="151">
        <v>33.97</v>
      </c>
      <c r="U156" s="151">
        <v>184.3</v>
      </c>
      <c r="V156" s="151">
        <v>16.100000000000001</v>
      </c>
      <c r="W156" s="154">
        <v>297.89999999999998</v>
      </c>
      <c r="X156" s="155">
        <v>0.60899999999999999</v>
      </c>
      <c r="Y156" s="155">
        <v>1.351</v>
      </c>
      <c r="Z156" s="155">
        <v>1.569</v>
      </c>
      <c r="AA156" s="155">
        <v>0.1008</v>
      </c>
      <c r="AB156" s="155">
        <v>0.24079999999999999</v>
      </c>
      <c r="AC156" s="156">
        <v>1.9790000000000002E-2</v>
      </c>
      <c r="AD156" s="156">
        <v>0.1236</v>
      </c>
      <c r="AE156" s="156">
        <v>0.25929999999999997</v>
      </c>
      <c r="AF156" s="538">
        <v>3.9</v>
      </c>
    </row>
    <row r="157" spans="1:32" ht="12.95" hidden="1" customHeight="1" x14ac:dyDescent="0.2">
      <c r="A157" s="149">
        <v>52</v>
      </c>
      <c r="B157" s="552">
        <v>357</v>
      </c>
      <c r="C157" s="146" t="s">
        <v>979</v>
      </c>
      <c r="D157" s="147" t="s">
        <v>1101</v>
      </c>
      <c r="E157" s="148">
        <v>533</v>
      </c>
      <c r="F157" s="149">
        <v>7.4</v>
      </c>
      <c r="G157" s="150" t="s">
        <v>910</v>
      </c>
      <c r="H157" s="151" t="s">
        <v>304</v>
      </c>
      <c r="I157" s="151">
        <v>71.91</v>
      </c>
      <c r="J157" s="152">
        <v>2.1349999999999998</v>
      </c>
      <c r="K157" s="151">
        <v>3.32</v>
      </c>
      <c r="L157" s="151">
        <v>15.1</v>
      </c>
      <c r="M157" s="151">
        <v>25.58</v>
      </c>
      <c r="N157" s="153">
        <v>2.4299999999999999E-2</v>
      </c>
      <c r="O157" s="151">
        <v>154.5</v>
      </c>
      <c r="P157" s="152" t="s">
        <v>910</v>
      </c>
      <c r="Q157" s="151">
        <v>11.25</v>
      </c>
      <c r="R157" s="151">
        <v>38.08</v>
      </c>
      <c r="S157" s="151">
        <v>4.8310000000000004</v>
      </c>
      <c r="T157" s="151">
        <v>72.89</v>
      </c>
      <c r="U157" s="151">
        <v>201.8</v>
      </c>
      <c r="V157" s="151">
        <v>8.2799999999999994</v>
      </c>
      <c r="W157" s="154">
        <v>106</v>
      </c>
      <c r="X157" s="155">
        <v>0.31309999999999999</v>
      </c>
      <c r="Y157" s="155">
        <v>2.153</v>
      </c>
      <c r="Z157" s="155">
        <v>0.71460000000000001</v>
      </c>
      <c r="AA157" s="155">
        <v>6.6390000000000005E-2</v>
      </c>
      <c r="AB157" s="155">
        <v>0.21529999999999999</v>
      </c>
      <c r="AC157" s="156">
        <v>2.086E-2</v>
      </c>
      <c r="AD157" s="156">
        <v>4.7730000000000002E-2</v>
      </c>
      <c r="AE157" s="156">
        <v>8.7309999999999999E-2</v>
      </c>
      <c r="AF157" s="538">
        <v>1.05</v>
      </c>
    </row>
    <row r="158" spans="1:32" ht="12.95" hidden="1" customHeight="1" x14ac:dyDescent="0.2">
      <c r="A158" s="149">
        <v>110</v>
      </c>
      <c r="B158" s="552">
        <v>361</v>
      </c>
      <c r="C158" s="146" t="s">
        <v>1041</v>
      </c>
      <c r="D158" s="147" t="s">
        <v>1108</v>
      </c>
      <c r="E158" s="148">
        <v>634</v>
      </c>
      <c r="F158" s="149">
        <v>7.4</v>
      </c>
      <c r="G158" s="150" t="s">
        <v>910</v>
      </c>
      <c r="H158" s="151" t="s">
        <v>304</v>
      </c>
      <c r="I158" s="151">
        <v>39.869999999999997</v>
      </c>
      <c r="J158" s="152">
        <v>0.68469999999999998</v>
      </c>
      <c r="K158" s="151">
        <v>1.089</v>
      </c>
      <c r="L158" s="151">
        <v>9.4830000000000005</v>
      </c>
      <c r="M158" s="151">
        <v>8.6349999999999998</v>
      </c>
      <c r="N158" s="153">
        <v>2.01E-2</v>
      </c>
      <c r="O158" s="151">
        <v>197.4</v>
      </c>
      <c r="P158" s="152" t="s">
        <v>910</v>
      </c>
      <c r="Q158" s="151">
        <v>3.6160000000000001</v>
      </c>
      <c r="R158" s="151">
        <v>11.66</v>
      </c>
      <c r="S158" s="151" t="s">
        <v>912</v>
      </c>
      <c r="T158" s="151">
        <v>9.7029999999999994</v>
      </c>
      <c r="U158" s="151">
        <v>130.69999999999999</v>
      </c>
      <c r="V158" s="151">
        <v>4.6100000000000003</v>
      </c>
      <c r="W158" s="154">
        <v>35.14</v>
      </c>
      <c r="X158" s="155">
        <v>0.23669999999999999</v>
      </c>
      <c r="Y158" s="155">
        <v>0.2268</v>
      </c>
      <c r="Z158" s="155">
        <v>0.43409999999999999</v>
      </c>
      <c r="AA158" s="155">
        <v>6.3140000000000002E-2</v>
      </c>
      <c r="AB158" s="155">
        <v>5.2120000000000007E-2</v>
      </c>
      <c r="AC158" s="156">
        <v>1.7299999999999999E-2</v>
      </c>
      <c r="AD158" s="156">
        <v>4.0039999999999999E-2</v>
      </c>
      <c r="AE158" s="156">
        <v>7.6990000000000003E-2</v>
      </c>
      <c r="AF158" s="538">
        <v>0.18</v>
      </c>
    </row>
    <row r="159" spans="1:32" ht="12.95" customHeight="1" x14ac:dyDescent="0.2">
      <c r="A159" s="149">
        <v>199</v>
      </c>
      <c r="B159" s="552">
        <v>366</v>
      </c>
      <c r="C159" s="146" t="s">
        <v>318</v>
      </c>
      <c r="D159" s="147" t="s">
        <v>1106</v>
      </c>
      <c r="E159" s="148">
        <v>788</v>
      </c>
      <c r="F159" s="149">
        <v>7.6</v>
      </c>
      <c r="G159" s="150" t="s">
        <v>910</v>
      </c>
      <c r="H159" s="151" t="s">
        <v>304</v>
      </c>
      <c r="I159" s="151">
        <v>57.83</v>
      </c>
      <c r="J159" s="152" t="s">
        <v>910</v>
      </c>
      <c r="K159" s="151">
        <v>2.5779999999999998</v>
      </c>
      <c r="L159" s="151">
        <v>13.05</v>
      </c>
      <c r="M159" s="151">
        <v>25.87</v>
      </c>
      <c r="N159" s="153">
        <v>2.9600000000000001E-2</v>
      </c>
      <c r="O159" s="151">
        <v>243.1</v>
      </c>
      <c r="P159" s="152" t="s">
        <v>910</v>
      </c>
      <c r="Q159" s="151">
        <v>8.2110000000000003</v>
      </c>
      <c r="R159" s="151">
        <v>25.39</v>
      </c>
      <c r="S159" s="151">
        <v>10.48</v>
      </c>
      <c r="T159" s="151">
        <v>29.32</v>
      </c>
      <c r="U159" s="151">
        <v>243.7</v>
      </c>
      <c r="V159" s="151">
        <v>10.65</v>
      </c>
      <c r="W159" s="154">
        <v>124</v>
      </c>
      <c r="X159" s="155">
        <v>0.4355</v>
      </c>
      <c r="Y159" s="155">
        <v>1.1080000000000001</v>
      </c>
      <c r="Z159" s="155">
        <v>0.83699999999999997</v>
      </c>
      <c r="AA159" s="155">
        <v>0.1522</v>
      </c>
      <c r="AB159" s="155">
        <v>0.15540000000000001</v>
      </c>
      <c r="AC159" s="156">
        <v>3.7780000000000001E-2</v>
      </c>
      <c r="AD159" s="156">
        <v>5.2420000000000001E-2</v>
      </c>
      <c r="AE159" s="156">
        <v>6.7659999999999998E-2</v>
      </c>
      <c r="AF159" s="538">
        <v>0.68</v>
      </c>
    </row>
    <row r="160" spans="1:32" ht="12.95" customHeight="1" x14ac:dyDescent="0.2">
      <c r="A160" s="149">
        <v>144</v>
      </c>
      <c r="B160" s="552">
        <v>368</v>
      </c>
      <c r="C160" s="146" t="s">
        <v>319</v>
      </c>
      <c r="D160" s="147" t="s">
        <v>1100</v>
      </c>
      <c r="E160" s="148">
        <v>724</v>
      </c>
      <c r="F160" s="149">
        <v>7.3</v>
      </c>
      <c r="G160" s="150" t="s">
        <v>910</v>
      </c>
      <c r="H160" s="151" t="s">
        <v>304</v>
      </c>
      <c r="I160" s="151">
        <v>48.42</v>
      </c>
      <c r="J160" s="152">
        <v>0.71930000000000005</v>
      </c>
      <c r="K160" s="151">
        <v>2.9910000000000001</v>
      </c>
      <c r="L160" s="151">
        <v>12.87</v>
      </c>
      <c r="M160" s="151">
        <v>15.97</v>
      </c>
      <c r="N160" s="153">
        <v>5.5199999999999999E-2</v>
      </c>
      <c r="O160" s="151">
        <v>167</v>
      </c>
      <c r="P160" s="152" t="s">
        <v>910</v>
      </c>
      <c r="Q160" s="151">
        <v>10.69</v>
      </c>
      <c r="R160" s="151">
        <v>12.77</v>
      </c>
      <c r="S160" s="151" t="s">
        <v>912</v>
      </c>
      <c r="T160" s="151">
        <v>33.049999999999997</v>
      </c>
      <c r="U160" s="151">
        <v>89.97</v>
      </c>
      <c r="V160" s="151">
        <v>9.6150000000000002</v>
      </c>
      <c r="W160" s="154">
        <v>107.1</v>
      </c>
      <c r="X160" s="155">
        <v>0.50739999999999996</v>
      </c>
      <c r="Y160" s="155">
        <v>1.3560000000000001</v>
      </c>
      <c r="Z160" s="155">
        <v>0.69630000000000003</v>
      </c>
      <c r="AA160" s="155">
        <v>0.1153</v>
      </c>
      <c r="AB160" s="155">
        <v>0.2014</v>
      </c>
      <c r="AC160" s="156">
        <v>2.2540000000000001E-2</v>
      </c>
      <c r="AD160" s="156">
        <v>2.8260000000000004E-2</v>
      </c>
      <c r="AE160" s="156">
        <v>6.6449999999999995E-2</v>
      </c>
      <c r="AF160" s="538">
        <v>0.55000000000000004</v>
      </c>
    </row>
    <row r="161" spans="1:32" ht="12.95" customHeight="1" x14ac:dyDescent="0.2">
      <c r="A161" s="149">
        <v>142</v>
      </c>
      <c r="B161" s="552">
        <v>369</v>
      </c>
      <c r="C161" s="146" t="s">
        <v>1199</v>
      </c>
      <c r="D161" s="147" t="s">
        <v>1100</v>
      </c>
      <c r="E161" s="148">
        <v>600</v>
      </c>
      <c r="F161" s="149">
        <v>7.6</v>
      </c>
      <c r="G161" s="150" t="s">
        <v>910</v>
      </c>
      <c r="H161" s="151" t="s">
        <v>304</v>
      </c>
      <c r="I161" s="151">
        <v>35.380000000000003</v>
      </c>
      <c r="J161" s="152" t="s">
        <v>910</v>
      </c>
      <c r="K161" s="151">
        <v>3.569</v>
      </c>
      <c r="L161" s="151">
        <v>5.8689999999999998</v>
      </c>
      <c r="M161" s="151">
        <v>36.950000000000003</v>
      </c>
      <c r="N161" s="153">
        <v>7.9000000000000008E-3</v>
      </c>
      <c r="O161" s="151">
        <v>219.8</v>
      </c>
      <c r="P161" s="152">
        <v>2.5209999999999999</v>
      </c>
      <c r="Q161" s="151">
        <v>4.17</v>
      </c>
      <c r="R161" s="151">
        <v>60.46</v>
      </c>
      <c r="S161" s="151" t="s">
        <v>912</v>
      </c>
      <c r="T161" s="151">
        <v>22.76</v>
      </c>
      <c r="U161" s="151">
        <v>61.78</v>
      </c>
      <c r="V161" s="151">
        <v>8.5020000000000007</v>
      </c>
      <c r="W161" s="154">
        <v>70.67</v>
      </c>
      <c r="X161" s="155">
        <v>0.25280000000000002</v>
      </c>
      <c r="Y161" s="155">
        <v>0.97750000000000004</v>
      </c>
      <c r="Z161" s="155">
        <v>0.39700000000000002</v>
      </c>
      <c r="AA161" s="155">
        <v>6.3329999999999997E-2</v>
      </c>
      <c r="AB161" s="155">
        <v>6.1129999999999997E-2</v>
      </c>
      <c r="AC161" s="156">
        <v>2.061E-2</v>
      </c>
      <c r="AD161" s="156">
        <v>1.4180000000000002E-2</v>
      </c>
      <c r="AE161" s="156">
        <v>2.4669999999999997E-2</v>
      </c>
      <c r="AF161" s="538">
        <v>0.11</v>
      </c>
    </row>
    <row r="162" spans="1:32" ht="12.95" hidden="1" customHeight="1" x14ac:dyDescent="0.2">
      <c r="A162" s="149">
        <v>58</v>
      </c>
      <c r="B162" s="552">
        <v>373</v>
      </c>
      <c r="C162" s="146" t="s">
        <v>1155</v>
      </c>
      <c r="D162" s="147" t="s">
        <v>1101</v>
      </c>
      <c r="E162" s="148">
        <v>723</v>
      </c>
      <c r="F162" s="149">
        <v>7.7</v>
      </c>
      <c r="G162" s="150" t="s">
        <v>910</v>
      </c>
      <c r="H162" s="151" t="s">
        <v>304</v>
      </c>
      <c r="I162" s="151">
        <v>16.940000000000001</v>
      </c>
      <c r="J162" s="152" t="s">
        <v>910</v>
      </c>
      <c r="K162" s="151" t="s">
        <v>911</v>
      </c>
      <c r="L162" s="151">
        <v>2.8929999999999998</v>
      </c>
      <c r="M162" s="151">
        <v>4.4640000000000004</v>
      </c>
      <c r="N162" s="153">
        <v>0.01</v>
      </c>
      <c r="O162" s="151">
        <v>114.5</v>
      </c>
      <c r="P162" s="152" t="s">
        <v>910</v>
      </c>
      <c r="Q162" s="151">
        <v>2.9089999999999998</v>
      </c>
      <c r="R162" s="151">
        <v>3.427</v>
      </c>
      <c r="S162" s="151" t="s">
        <v>912</v>
      </c>
      <c r="T162" s="151">
        <v>65.709999999999994</v>
      </c>
      <c r="U162" s="151">
        <v>47.42</v>
      </c>
      <c r="V162" s="151">
        <v>2.714</v>
      </c>
      <c r="W162" s="154">
        <v>16.95</v>
      </c>
      <c r="X162" s="155">
        <v>0.14460000000000001</v>
      </c>
      <c r="Y162" s="155">
        <v>1.405</v>
      </c>
      <c r="Z162" s="155">
        <v>0.31859999999999999</v>
      </c>
      <c r="AA162" s="155">
        <v>3.363E-2</v>
      </c>
      <c r="AB162" s="155">
        <v>5.1639999999999998E-2</v>
      </c>
      <c r="AC162" s="156">
        <v>8.7930000000000005E-3</v>
      </c>
      <c r="AD162" s="156">
        <v>2.503E-2</v>
      </c>
      <c r="AE162" s="156">
        <v>2.1240000000000002E-2</v>
      </c>
      <c r="AF162" s="538">
        <v>0.56000000000000005</v>
      </c>
    </row>
    <row r="163" spans="1:32" ht="12.95" hidden="1" customHeight="1" x14ac:dyDescent="0.2">
      <c r="A163" s="163">
        <v>74</v>
      </c>
      <c r="B163" s="554">
        <v>375</v>
      </c>
      <c r="C163" s="160" t="s">
        <v>1087</v>
      </c>
      <c r="D163" s="161" t="s">
        <v>1096</v>
      </c>
      <c r="E163" s="162">
        <v>355</v>
      </c>
      <c r="F163" s="163">
        <v>7.5</v>
      </c>
      <c r="G163" s="164" t="s">
        <v>910</v>
      </c>
      <c r="H163" s="165" t="s">
        <v>304</v>
      </c>
      <c r="I163" s="165">
        <v>24.31</v>
      </c>
      <c r="J163" s="166" t="s">
        <v>910</v>
      </c>
      <c r="K163" s="165">
        <v>1.1259999999999999</v>
      </c>
      <c r="L163" s="165">
        <v>1.9810000000000001</v>
      </c>
      <c r="M163" s="165">
        <v>3.5910000000000002</v>
      </c>
      <c r="N163" s="167">
        <v>7.0299999999999998E-3</v>
      </c>
      <c r="O163" s="165">
        <v>128.69999999999999</v>
      </c>
      <c r="P163" s="166" t="s">
        <v>910</v>
      </c>
      <c r="Q163" s="165">
        <v>2.0419999999999998</v>
      </c>
      <c r="R163" s="165">
        <v>3.3780000000000001</v>
      </c>
      <c r="S163" s="165" t="s">
        <v>912</v>
      </c>
      <c r="T163" s="165">
        <v>4.4909999999999997</v>
      </c>
      <c r="U163" s="165">
        <v>65.400000000000006</v>
      </c>
      <c r="V163" s="165">
        <v>2.931</v>
      </c>
      <c r="W163" s="168">
        <v>14.55</v>
      </c>
      <c r="X163" s="169">
        <v>0.17330000000000001</v>
      </c>
      <c r="Y163" s="169">
        <v>4.7980000000000002E-2</v>
      </c>
      <c r="Z163" s="169">
        <v>0.2346</v>
      </c>
      <c r="AA163" s="169">
        <v>5.8360000000000002E-2</v>
      </c>
      <c r="AB163" s="169">
        <v>2.7839999999999997E-2</v>
      </c>
      <c r="AC163" s="170">
        <v>2.1580000000000002E-2</v>
      </c>
      <c r="AD163" s="170">
        <v>1.1309999999999999E-2</v>
      </c>
      <c r="AE163" s="170">
        <v>4.7099999999999998E-3</v>
      </c>
      <c r="AF163" s="539">
        <v>5.0000000000000001E-3</v>
      </c>
    </row>
    <row r="164" spans="1:32" ht="12.95" hidden="1" customHeight="1" x14ac:dyDescent="0.2">
      <c r="A164" s="270">
        <v>184</v>
      </c>
      <c r="B164" s="555">
        <v>379</v>
      </c>
      <c r="C164" s="268" t="s">
        <v>980</v>
      </c>
      <c r="D164" s="288" t="s">
        <v>1098</v>
      </c>
      <c r="E164" s="269">
        <v>608</v>
      </c>
      <c r="F164" s="270">
        <v>7.3</v>
      </c>
      <c r="G164" s="278" t="s">
        <v>910</v>
      </c>
      <c r="H164" s="272" t="s">
        <v>304</v>
      </c>
      <c r="I164" s="272">
        <v>17.71</v>
      </c>
      <c r="J164" s="271" t="s">
        <v>910</v>
      </c>
      <c r="K164" s="272">
        <v>1.0329999999999999</v>
      </c>
      <c r="L164" s="272">
        <v>5.6669999999999998</v>
      </c>
      <c r="M164" s="272">
        <v>3.5790000000000002</v>
      </c>
      <c r="N164" s="273">
        <v>3.9899999999999996E-3</v>
      </c>
      <c r="O164" s="272">
        <v>97.93</v>
      </c>
      <c r="P164" s="271" t="s">
        <v>910</v>
      </c>
      <c r="Q164" s="272">
        <v>2.2069999999999999</v>
      </c>
      <c r="R164" s="272">
        <v>7.5839999999999996</v>
      </c>
      <c r="S164" s="272" t="s">
        <v>912</v>
      </c>
      <c r="T164" s="272">
        <v>13.51</v>
      </c>
      <c r="U164" s="272">
        <v>312.10000000000002</v>
      </c>
      <c r="V164" s="272">
        <v>11.29</v>
      </c>
      <c r="W164" s="279">
        <v>9.4730000000000008</v>
      </c>
      <c r="X164" s="274">
        <v>0.24590000000000001</v>
      </c>
      <c r="Y164" s="274">
        <v>1.288</v>
      </c>
      <c r="Z164" s="274">
        <v>0.51890000000000003</v>
      </c>
      <c r="AA164" s="274">
        <v>5.5460000000000002E-2</v>
      </c>
      <c r="AB164" s="274">
        <v>0.30740000000000001</v>
      </c>
      <c r="AC164" s="275">
        <v>1.2579999999999999E-2</v>
      </c>
      <c r="AD164" s="275">
        <v>2.2550000000000001E-2</v>
      </c>
      <c r="AE164" s="275">
        <v>9.323999999999999E-3</v>
      </c>
      <c r="AF164" s="540">
        <v>0.16</v>
      </c>
    </row>
    <row r="165" spans="1:32" ht="12.95" hidden="1" customHeight="1" x14ac:dyDescent="0.2">
      <c r="A165" s="149">
        <v>33</v>
      </c>
      <c r="B165" s="552">
        <v>383</v>
      </c>
      <c r="C165" s="146" t="s">
        <v>1138</v>
      </c>
      <c r="D165" s="147" t="s">
        <v>306</v>
      </c>
      <c r="E165" s="148">
        <v>376</v>
      </c>
      <c r="F165" s="149">
        <v>7.6</v>
      </c>
      <c r="G165" s="150" t="s">
        <v>910</v>
      </c>
      <c r="H165" s="151" t="s">
        <v>304</v>
      </c>
      <c r="I165" s="151">
        <v>14.96</v>
      </c>
      <c r="J165" s="152" t="s">
        <v>910</v>
      </c>
      <c r="K165" s="151" t="s">
        <v>911</v>
      </c>
      <c r="L165" s="151">
        <v>3.0059999999999998</v>
      </c>
      <c r="M165" s="151">
        <v>3.262</v>
      </c>
      <c r="N165" s="153">
        <v>7.2500000000000004E-3</v>
      </c>
      <c r="O165" s="151">
        <v>43.2</v>
      </c>
      <c r="P165" s="152" t="s">
        <v>910</v>
      </c>
      <c r="Q165" s="151">
        <v>1.097</v>
      </c>
      <c r="R165" s="151">
        <v>2.2999999999999998</v>
      </c>
      <c r="S165" s="151" t="s">
        <v>912</v>
      </c>
      <c r="T165" s="151">
        <v>6.3609999999999998</v>
      </c>
      <c r="U165" s="151">
        <v>150.9</v>
      </c>
      <c r="V165" s="151">
        <v>3.101</v>
      </c>
      <c r="W165" s="154">
        <v>7.1379999999999999</v>
      </c>
      <c r="X165" s="155">
        <v>0.1384</v>
      </c>
      <c r="Y165" s="155">
        <v>0.17</v>
      </c>
      <c r="Z165" s="155">
        <v>0.19</v>
      </c>
      <c r="AA165" s="155">
        <v>4.9139999999999996E-2</v>
      </c>
      <c r="AB165" s="155">
        <v>3.7139999999999999E-2</v>
      </c>
      <c r="AC165" s="156">
        <v>1.1599999999999999E-2</v>
      </c>
      <c r="AD165" s="156">
        <v>1.8419999999999999E-2</v>
      </c>
      <c r="AE165" s="156">
        <v>2.0990000000000002E-2</v>
      </c>
      <c r="AF165" s="538">
        <v>0.13</v>
      </c>
    </row>
    <row r="166" spans="1:32" ht="12.95" hidden="1" customHeight="1" x14ac:dyDescent="0.2">
      <c r="A166" s="149">
        <v>216</v>
      </c>
      <c r="B166" s="552">
        <v>394</v>
      </c>
      <c r="C166" s="146" t="s">
        <v>18</v>
      </c>
      <c r="D166" s="147" t="s">
        <v>359</v>
      </c>
      <c r="E166" s="148">
        <v>325</v>
      </c>
      <c r="F166" s="149">
        <v>7.5</v>
      </c>
      <c r="G166" s="150" t="s">
        <v>910</v>
      </c>
      <c r="H166" s="151" t="s">
        <v>304</v>
      </c>
      <c r="I166" s="151">
        <v>13.02</v>
      </c>
      <c r="J166" s="152" t="s">
        <v>910</v>
      </c>
      <c r="K166" s="151" t="s">
        <v>911</v>
      </c>
      <c r="L166" s="151">
        <v>4.2329999999999997</v>
      </c>
      <c r="M166" s="151">
        <v>9.6120000000000001</v>
      </c>
      <c r="N166" s="153">
        <v>2.5300000000000001E-3</v>
      </c>
      <c r="O166" s="151">
        <v>59.96</v>
      </c>
      <c r="P166" s="152" t="s">
        <v>910</v>
      </c>
      <c r="Q166" s="151">
        <v>1.335</v>
      </c>
      <c r="R166" s="151">
        <v>5.4409999999999998</v>
      </c>
      <c r="S166" s="151" t="s">
        <v>912</v>
      </c>
      <c r="T166" s="151">
        <v>12.57</v>
      </c>
      <c r="U166" s="151">
        <v>256.3</v>
      </c>
      <c r="V166" s="151">
        <v>5.6260000000000003</v>
      </c>
      <c r="W166" s="154">
        <v>15.22</v>
      </c>
      <c r="X166" s="155">
        <v>0.15540000000000001</v>
      </c>
      <c r="Y166" s="155">
        <v>0.84470000000000001</v>
      </c>
      <c r="Z166" s="155">
        <v>0.28899999999999998</v>
      </c>
      <c r="AA166" s="155">
        <v>6.105E-2</v>
      </c>
      <c r="AB166" s="155">
        <v>0.14119999999999999</v>
      </c>
      <c r="AC166" s="156">
        <v>1.6580000000000001E-2</v>
      </c>
      <c r="AD166" s="156">
        <v>3.0470000000000001E-2</v>
      </c>
      <c r="AE166" s="156">
        <v>1.4800000000000001E-2</v>
      </c>
      <c r="AF166" s="538">
        <v>0.13</v>
      </c>
    </row>
    <row r="167" spans="1:32" ht="12.95" hidden="1" customHeight="1" x14ac:dyDescent="0.2">
      <c r="A167" s="149">
        <v>56</v>
      </c>
      <c r="B167" s="552">
        <v>395</v>
      </c>
      <c r="C167" s="158" t="s">
        <v>1148</v>
      </c>
      <c r="D167" s="104" t="s">
        <v>1101</v>
      </c>
      <c r="E167" s="148">
        <v>568</v>
      </c>
      <c r="F167" s="149">
        <v>7.9</v>
      </c>
      <c r="G167" s="150" t="s">
        <v>910</v>
      </c>
      <c r="H167" s="151" t="s">
        <v>304</v>
      </c>
      <c r="I167" s="151">
        <v>27.6</v>
      </c>
      <c r="J167" s="152" t="s">
        <v>910</v>
      </c>
      <c r="K167" s="151" t="s">
        <v>911</v>
      </c>
      <c r="L167" s="151">
        <v>3.8370000000000002</v>
      </c>
      <c r="M167" s="151">
        <v>4.0860000000000003</v>
      </c>
      <c r="N167" s="153">
        <v>4.5500000000000002E-3</v>
      </c>
      <c r="O167" s="151">
        <v>64.88</v>
      </c>
      <c r="P167" s="152" t="s">
        <v>910</v>
      </c>
      <c r="Q167" s="151">
        <v>2.3620000000000001</v>
      </c>
      <c r="R167" s="151">
        <v>4.9000000000000004</v>
      </c>
      <c r="S167" s="151" t="s">
        <v>912</v>
      </c>
      <c r="T167" s="151">
        <v>6.202</v>
      </c>
      <c r="U167" s="151">
        <v>146.80000000000001</v>
      </c>
      <c r="V167" s="151">
        <v>3.081</v>
      </c>
      <c r="W167" s="154">
        <v>17.25</v>
      </c>
      <c r="X167" s="155">
        <v>0.12970000000000001</v>
      </c>
      <c r="Y167" s="155">
        <v>0.1043</v>
      </c>
      <c r="Z167" s="155">
        <v>0.27139999999999997</v>
      </c>
      <c r="AA167" s="155">
        <v>3.5799999999999998E-2</v>
      </c>
      <c r="AB167" s="155">
        <v>3.0780000000000002E-2</v>
      </c>
      <c r="AC167" s="156">
        <v>8.9620000000000012E-3</v>
      </c>
      <c r="AD167" s="156">
        <v>2.6669999999999999E-2</v>
      </c>
      <c r="AE167" s="156">
        <v>1.085E-2</v>
      </c>
      <c r="AF167" s="538">
        <v>0.16</v>
      </c>
    </row>
    <row r="168" spans="1:32" ht="12.95" hidden="1" customHeight="1" x14ac:dyDescent="0.2">
      <c r="A168" s="149">
        <v>83</v>
      </c>
      <c r="B168" s="552">
        <v>400</v>
      </c>
      <c r="C168" s="146" t="s">
        <v>1141</v>
      </c>
      <c r="D168" s="106" t="s">
        <v>1096</v>
      </c>
      <c r="E168" s="148">
        <v>23200</v>
      </c>
      <c r="F168" s="149">
        <v>8</v>
      </c>
      <c r="G168" s="150" t="s">
        <v>910</v>
      </c>
      <c r="H168" s="151" t="s">
        <v>304</v>
      </c>
      <c r="I168" s="151">
        <v>29.34</v>
      </c>
      <c r="J168" s="152" t="s">
        <v>910</v>
      </c>
      <c r="K168" s="151">
        <v>1.4430000000000001</v>
      </c>
      <c r="L168" s="151">
        <v>6.9329999999999998</v>
      </c>
      <c r="M168" s="151">
        <v>5.133</v>
      </c>
      <c r="N168" s="153">
        <v>5.79E-3</v>
      </c>
      <c r="O168" s="151">
        <v>102.6</v>
      </c>
      <c r="P168" s="152" t="s">
        <v>910</v>
      </c>
      <c r="Q168" s="151">
        <v>3.9489999999999998</v>
      </c>
      <c r="R168" s="151">
        <v>9.35</v>
      </c>
      <c r="S168" s="151" t="s">
        <v>912</v>
      </c>
      <c r="T168" s="151">
        <v>18.809999999999999</v>
      </c>
      <c r="U168" s="151">
        <v>186.3</v>
      </c>
      <c r="V168" s="151">
        <v>7.7569999999999997</v>
      </c>
      <c r="W168" s="154">
        <v>18.850000000000001</v>
      </c>
      <c r="X168" s="155">
        <v>0.3589</v>
      </c>
      <c r="Y168" s="155">
        <v>0.91759999999999997</v>
      </c>
      <c r="Z168" s="155">
        <v>0.50449999999999995</v>
      </c>
      <c r="AA168" s="155">
        <v>0.1173</v>
      </c>
      <c r="AB168" s="155">
        <v>0.13880000000000001</v>
      </c>
      <c r="AC168" s="156">
        <v>2.6039999999999997E-2</v>
      </c>
      <c r="AD168" s="156">
        <v>2.2159999999999999E-2</v>
      </c>
      <c r="AE168" s="156">
        <v>3.0430000000000002E-2</v>
      </c>
      <c r="AF168" s="538">
        <v>0.36</v>
      </c>
    </row>
    <row r="169" spans="1:32" ht="12.95" hidden="1" customHeight="1" x14ac:dyDescent="0.2">
      <c r="A169" s="149">
        <v>225</v>
      </c>
      <c r="B169" s="552">
        <v>401</v>
      </c>
      <c r="C169" s="146" t="s">
        <v>998</v>
      </c>
      <c r="D169" s="104" t="s">
        <v>1102</v>
      </c>
      <c r="E169" s="148">
        <v>843</v>
      </c>
      <c r="F169" s="149">
        <v>7.3</v>
      </c>
      <c r="G169" s="150" t="s">
        <v>910</v>
      </c>
      <c r="H169" s="151">
        <v>7.734</v>
      </c>
      <c r="I169" s="151">
        <v>191.7</v>
      </c>
      <c r="J169" s="152" t="s">
        <v>910</v>
      </c>
      <c r="K169" s="151">
        <v>2.7360000000000002</v>
      </c>
      <c r="L169" s="151">
        <v>12.94</v>
      </c>
      <c r="M169" s="151">
        <v>27.65</v>
      </c>
      <c r="N169" s="153">
        <v>6.8000000000000005E-2</v>
      </c>
      <c r="O169" s="151">
        <v>1093</v>
      </c>
      <c r="P169" s="152">
        <v>0.5171</v>
      </c>
      <c r="Q169" s="151">
        <v>10.130000000000001</v>
      </c>
      <c r="R169" s="151">
        <v>19.100000000000001</v>
      </c>
      <c r="S169" s="151" t="s">
        <v>912</v>
      </c>
      <c r="T169" s="151">
        <v>139.30000000000001</v>
      </c>
      <c r="U169" s="151">
        <v>132.19999999999999</v>
      </c>
      <c r="V169" s="151">
        <v>13.8</v>
      </c>
      <c r="W169" s="154">
        <v>88.43</v>
      </c>
      <c r="X169" s="155">
        <v>0.4849</v>
      </c>
      <c r="Y169" s="155">
        <v>4.4989999999999997</v>
      </c>
      <c r="Z169" s="155">
        <v>3.2069999999999999</v>
      </c>
      <c r="AA169" s="155">
        <v>0.1046</v>
      </c>
      <c r="AB169" s="155">
        <v>0.25600000000000001</v>
      </c>
      <c r="AC169" s="156">
        <v>4.5739999999999996E-2</v>
      </c>
      <c r="AD169" s="156">
        <v>0.4123</v>
      </c>
      <c r="AE169" s="156">
        <v>1.0880000000000001</v>
      </c>
      <c r="AF169" s="292">
        <v>11.9</v>
      </c>
    </row>
    <row r="170" spans="1:32" s="158" customFormat="1" ht="12.95" hidden="1" customHeight="1" x14ac:dyDescent="0.2">
      <c r="A170" s="149">
        <v>246</v>
      </c>
      <c r="B170" s="552">
        <v>403</v>
      </c>
      <c r="C170" s="146" t="s">
        <v>34</v>
      </c>
      <c r="D170" s="147" t="s">
        <v>776</v>
      </c>
      <c r="E170" s="148">
        <v>715</v>
      </c>
      <c r="F170" s="149">
        <v>7.6</v>
      </c>
      <c r="G170" s="150" t="s">
        <v>910</v>
      </c>
      <c r="H170" s="151" t="s">
        <v>304</v>
      </c>
      <c r="I170" s="151">
        <v>28.62</v>
      </c>
      <c r="J170" s="152" t="s">
        <v>910</v>
      </c>
      <c r="K170" s="151">
        <v>1.3149999999999999</v>
      </c>
      <c r="L170" s="151">
        <v>5.2779999999999996</v>
      </c>
      <c r="M170" s="151">
        <v>5.9509999999999996</v>
      </c>
      <c r="N170" s="153">
        <v>1.61E-2</v>
      </c>
      <c r="O170" s="151">
        <v>97.17</v>
      </c>
      <c r="P170" s="152" t="s">
        <v>910</v>
      </c>
      <c r="Q170" s="151">
        <v>3.274</v>
      </c>
      <c r="R170" s="151">
        <v>7.2050000000000001</v>
      </c>
      <c r="S170" s="151" t="s">
        <v>912</v>
      </c>
      <c r="T170" s="151">
        <v>10.55</v>
      </c>
      <c r="U170" s="151">
        <v>88.9</v>
      </c>
      <c r="V170" s="151">
        <v>4.133</v>
      </c>
      <c r="W170" s="154">
        <v>40.89</v>
      </c>
      <c r="X170" s="155">
        <v>0.188</v>
      </c>
      <c r="Y170" s="155">
        <v>0.25330000000000003</v>
      </c>
      <c r="Z170" s="155">
        <v>0.28570000000000001</v>
      </c>
      <c r="AA170" s="155">
        <v>4.9779999999999998E-2</v>
      </c>
      <c r="AB170" s="155">
        <v>4.6620000000000002E-2</v>
      </c>
      <c r="AC170" s="156">
        <v>1.2869999999999999E-2</v>
      </c>
      <c r="AD170" s="156">
        <v>2.069E-2</v>
      </c>
      <c r="AE170" s="156">
        <v>3.9869999999999996E-2</v>
      </c>
      <c r="AF170" s="538">
        <v>0.36</v>
      </c>
    </row>
    <row r="171" spans="1:32" ht="12.95" hidden="1" customHeight="1" x14ac:dyDescent="0.2">
      <c r="A171" s="149">
        <v>248</v>
      </c>
      <c r="B171" s="552">
        <v>404</v>
      </c>
      <c r="C171" s="146" t="s">
        <v>1008</v>
      </c>
      <c r="D171" s="106" t="s">
        <v>776</v>
      </c>
      <c r="E171" s="148">
        <v>798</v>
      </c>
      <c r="F171" s="149">
        <v>7.7</v>
      </c>
      <c r="G171" s="150" t="s">
        <v>910</v>
      </c>
      <c r="H171" s="151" t="s">
        <v>304</v>
      </c>
      <c r="I171" s="151">
        <v>30.82</v>
      </c>
      <c r="J171" s="152" t="s">
        <v>910</v>
      </c>
      <c r="K171" s="151">
        <v>1.607</v>
      </c>
      <c r="L171" s="151">
        <v>5.6040000000000001</v>
      </c>
      <c r="M171" s="151">
        <v>7.9050000000000002</v>
      </c>
      <c r="N171" s="153">
        <v>1.17E-2</v>
      </c>
      <c r="O171" s="151">
        <v>132.1</v>
      </c>
      <c r="P171" s="152" t="s">
        <v>910</v>
      </c>
      <c r="Q171" s="151">
        <v>5.2350000000000003</v>
      </c>
      <c r="R171" s="151">
        <v>9.1080000000000005</v>
      </c>
      <c r="S171" s="151" t="s">
        <v>912</v>
      </c>
      <c r="T171" s="151">
        <v>19.079999999999998</v>
      </c>
      <c r="U171" s="151">
        <v>139.6</v>
      </c>
      <c r="V171" s="151">
        <v>4.9429999999999996</v>
      </c>
      <c r="W171" s="154">
        <v>44.31</v>
      </c>
      <c r="X171" s="155">
        <v>0.15970000000000001</v>
      </c>
      <c r="Y171" s="155">
        <v>0.86560000000000004</v>
      </c>
      <c r="Z171" s="155">
        <v>0.39319999999999999</v>
      </c>
      <c r="AA171" s="155">
        <v>4.4219999999999995E-2</v>
      </c>
      <c r="AB171" s="155">
        <v>8.7900000000000006E-2</v>
      </c>
      <c r="AC171" s="156">
        <v>2.3869999999999999E-2</v>
      </c>
      <c r="AD171" s="156">
        <v>2.8250000000000001E-2</v>
      </c>
      <c r="AE171" s="156">
        <v>2.98E-2</v>
      </c>
      <c r="AF171" s="538">
        <v>0.28000000000000003</v>
      </c>
    </row>
    <row r="172" spans="1:32" ht="12.95" hidden="1" customHeight="1" x14ac:dyDescent="0.2">
      <c r="A172" s="149">
        <v>244</v>
      </c>
      <c r="B172" s="552">
        <v>405</v>
      </c>
      <c r="C172" s="146" t="s">
        <v>31</v>
      </c>
      <c r="D172" s="106" t="s">
        <v>776</v>
      </c>
      <c r="E172" s="148">
        <v>821</v>
      </c>
      <c r="F172" s="149">
        <v>7.6</v>
      </c>
      <c r="G172" s="150" t="s">
        <v>910</v>
      </c>
      <c r="H172" s="151" t="s">
        <v>304</v>
      </c>
      <c r="I172" s="151">
        <v>29.65</v>
      </c>
      <c r="J172" s="152" t="s">
        <v>910</v>
      </c>
      <c r="K172" s="151">
        <v>1.33</v>
      </c>
      <c r="L172" s="151">
        <v>5.4219999999999997</v>
      </c>
      <c r="M172" s="151">
        <v>13.53</v>
      </c>
      <c r="N172" s="153">
        <v>0.01</v>
      </c>
      <c r="O172" s="151">
        <v>137.30000000000001</v>
      </c>
      <c r="P172" s="152" t="s">
        <v>910</v>
      </c>
      <c r="Q172" s="151">
        <v>2.8809999999999998</v>
      </c>
      <c r="R172" s="151">
        <v>17.88</v>
      </c>
      <c r="S172" s="151" t="s">
        <v>912</v>
      </c>
      <c r="T172" s="151">
        <v>13.14</v>
      </c>
      <c r="U172" s="151">
        <v>305.39999999999998</v>
      </c>
      <c r="V172" s="151">
        <v>6.944</v>
      </c>
      <c r="W172" s="154">
        <v>38.19</v>
      </c>
      <c r="X172" s="155">
        <v>0.19209999999999999</v>
      </c>
      <c r="Y172" s="155">
        <v>0.69159999999999999</v>
      </c>
      <c r="Z172" s="155">
        <v>0.49259999999999998</v>
      </c>
      <c r="AA172" s="155">
        <v>6.2570000000000001E-2</v>
      </c>
      <c r="AB172" s="155">
        <v>5.5E-2</v>
      </c>
      <c r="AC172" s="156">
        <v>2.2859999999999998E-2</v>
      </c>
      <c r="AD172" s="156">
        <v>2.325E-2</v>
      </c>
      <c r="AE172" s="156">
        <v>2.3369999999999998E-2</v>
      </c>
      <c r="AF172" s="538">
        <v>0.2</v>
      </c>
    </row>
    <row r="173" spans="1:32" ht="12.95" hidden="1" customHeight="1" x14ac:dyDescent="0.2">
      <c r="A173" s="149">
        <v>157</v>
      </c>
      <c r="B173" s="552">
        <v>407</v>
      </c>
      <c r="C173" s="146" t="s">
        <v>1007</v>
      </c>
      <c r="D173" s="104" t="s">
        <v>1097</v>
      </c>
      <c r="E173" s="148">
        <v>1705</v>
      </c>
      <c r="F173" s="149">
        <v>7.2</v>
      </c>
      <c r="G173" s="150" t="s">
        <v>910</v>
      </c>
      <c r="H173" s="151">
        <v>4.2679999999999998</v>
      </c>
      <c r="I173" s="151">
        <v>331.7</v>
      </c>
      <c r="J173" s="152">
        <v>0.55130000000000001</v>
      </c>
      <c r="K173" s="151">
        <v>6.798</v>
      </c>
      <c r="L173" s="151">
        <v>18.68</v>
      </c>
      <c r="M173" s="151">
        <v>23.28</v>
      </c>
      <c r="N173" s="153">
        <v>2.2700000000000001E-2</v>
      </c>
      <c r="O173" s="151">
        <v>401.2</v>
      </c>
      <c r="P173" s="152" t="s">
        <v>910</v>
      </c>
      <c r="Q173" s="151">
        <v>22.3</v>
      </c>
      <c r="R173" s="151">
        <v>21.42</v>
      </c>
      <c r="S173" s="151" t="s">
        <v>912</v>
      </c>
      <c r="T173" s="151">
        <v>44.2</v>
      </c>
      <c r="U173" s="151">
        <v>117.4</v>
      </c>
      <c r="V173" s="151">
        <v>16.37</v>
      </c>
      <c r="W173" s="154">
        <v>203.6</v>
      </c>
      <c r="X173" s="155">
        <v>0.72199999999999998</v>
      </c>
      <c r="Y173" s="155">
        <v>0.36509999999999998</v>
      </c>
      <c r="Z173" s="155">
        <v>1.8180000000000001</v>
      </c>
      <c r="AA173" s="155">
        <v>0.1237</v>
      </c>
      <c r="AB173" s="155">
        <v>0.24929999999999999</v>
      </c>
      <c r="AC173" s="156">
        <v>5.2249999999999998E-2</v>
      </c>
      <c r="AD173" s="156">
        <v>6.8839999999999998E-2</v>
      </c>
      <c r="AE173" s="156">
        <v>8.7300000000000003E-2</v>
      </c>
      <c r="AF173" s="538">
        <v>0.96</v>
      </c>
    </row>
    <row r="174" spans="1:32" ht="12.95" hidden="1" customHeight="1" x14ac:dyDescent="0.2">
      <c r="A174" s="149">
        <v>88</v>
      </c>
      <c r="B174" s="552">
        <v>408</v>
      </c>
      <c r="C174" s="146" t="s">
        <v>1175</v>
      </c>
      <c r="D174" s="147" t="s">
        <v>1096</v>
      </c>
      <c r="E174" s="148">
        <v>1063</v>
      </c>
      <c r="F174" s="149">
        <v>7.8</v>
      </c>
      <c r="G174" s="150" t="s">
        <v>910</v>
      </c>
      <c r="H174" s="151">
        <v>4.1689999999999996</v>
      </c>
      <c r="I174" s="151">
        <v>59.75</v>
      </c>
      <c r="J174" s="152" t="s">
        <v>910</v>
      </c>
      <c r="K174" s="151">
        <v>3.2440000000000002</v>
      </c>
      <c r="L174" s="151">
        <v>5.4560000000000004</v>
      </c>
      <c r="M174" s="151">
        <v>12.68</v>
      </c>
      <c r="N174" s="153">
        <v>2.0199999999999999E-2</v>
      </c>
      <c r="O174" s="151">
        <v>532.29999999999995</v>
      </c>
      <c r="P174" s="152" t="s">
        <v>910</v>
      </c>
      <c r="Q174" s="151">
        <v>5.8780000000000001</v>
      </c>
      <c r="R174" s="151">
        <v>10.58</v>
      </c>
      <c r="S174" s="151" t="s">
        <v>912</v>
      </c>
      <c r="T174" s="151">
        <v>10.73</v>
      </c>
      <c r="U174" s="151">
        <v>81.09</v>
      </c>
      <c r="V174" s="151">
        <v>4.4870000000000001</v>
      </c>
      <c r="W174" s="154">
        <v>69.760000000000005</v>
      </c>
      <c r="X174" s="155">
        <v>0.20860000000000001</v>
      </c>
      <c r="Y174" s="155">
        <v>0.21829999999999999</v>
      </c>
      <c r="Z174" s="155">
        <v>0.39800000000000002</v>
      </c>
      <c r="AA174" s="155">
        <v>5.3939999999999995E-2</v>
      </c>
      <c r="AB174" s="155">
        <v>3.7789999999999997E-2</v>
      </c>
      <c r="AC174" s="156">
        <v>1.7490000000000002E-2</v>
      </c>
      <c r="AD174" s="156">
        <v>2.4219999999999998E-2</v>
      </c>
      <c r="AE174" s="156">
        <v>3.107E-2</v>
      </c>
      <c r="AF174" s="538">
        <v>0.4</v>
      </c>
    </row>
    <row r="175" spans="1:32" ht="12.95" hidden="1" customHeight="1" x14ac:dyDescent="0.2">
      <c r="A175" s="149">
        <v>161</v>
      </c>
      <c r="B175" s="552">
        <v>410</v>
      </c>
      <c r="C175" s="146" t="s">
        <v>1208</v>
      </c>
      <c r="D175" s="104" t="s">
        <v>1097</v>
      </c>
      <c r="E175" s="148">
        <v>496</v>
      </c>
      <c r="F175" s="149">
        <v>7.6</v>
      </c>
      <c r="G175" s="150" t="s">
        <v>910</v>
      </c>
      <c r="H175" s="151">
        <v>5.859</v>
      </c>
      <c r="I175" s="151">
        <v>94.72</v>
      </c>
      <c r="J175" s="152" t="s">
        <v>910</v>
      </c>
      <c r="K175" s="151">
        <v>7.7089999999999996</v>
      </c>
      <c r="L175" s="151">
        <v>30.1</v>
      </c>
      <c r="M175" s="151">
        <v>34.46</v>
      </c>
      <c r="N175" s="153">
        <v>5.0900000000000001E-2</v>
      </c>
      <c r="O175" s="151">
        <v>526.79999999999995</v>
      </c>
      <c r="P175" s="152">
        <v>0.97950000000000004</v>
      </c>
      <c r="Q175" s="151">
        <v>28.52</v>
      </c>
      <c r="R175" s="151">
        <v>27.07</v>
      </c>
      <c r="S175" s="151">
        <v>2.774</v>
      </c>
      <c r="T175" s="151">
        <v>119.1</v>
      </c>
      <c r="U175" s="151">
        <v>32.869999999999997</v>
      </c>
      <c r="V175" s="151">
        <v>19.57</v>
      </c>
      <c r="W175" s="154">
        <v>222.9</v>
      </c>
      <c r="X175" s="155">
        <v>0.75990000000000002</v>
      </c>
      <c r="Y175" s="155">
        <v>4.5419999999999998</v>
      </c>
      <c r="Z175" s="155">
        <v>2.6669999999999998</v>
      </c>
      <c r="AA175" s="155">
        <v>0.1532</v>
      </c>
      <c r="AB175" s="155">
        <v>0.43840000000000001</v>
      </c>
      <c r="AC175" s="156">
        <v>1.652E-2</v>
      </c>
      <c r="AD175" s="156">
        <v>7.4939999999999993E-2</v>
      </c>
      <c r="AE175" s="156">
        <v>0.47870000000000001</v>
      </c>
      <c r="AF175" s="538">
        <v>0.62</v>
      </c>
    </row>
    <row r="176" spans="1:32" ht="12.95" hidden="1" customHeight="1" x14ac:dyDescent="0.2">
      <c r="A176" s="149">
        <v>21</v>
      </c>
      <c r="B176" s="552">
        <v>411</v>
      </c>
      <c r="C176" s="146" t="s">
        <v>1128</v>
      </c>
      <c r="D176" s="104" t="s">
        <v>1095</v>
      </c>
      <c r="E176" s="148">
        <v>1830</v>
      </c>
      <c r="F176" s="149">
        <v>7.9</v>
      </c>
      <c r="G176" s="150" t="s">
        <v>910</v>
      </c>
      <c r="H176" s="151">
        <v>3.3919999999999999</v>
      </c>
      <c r="I176" s="151">
        <v>149.19999999999999</v>
      </c>
      <c r="J176" s="152" t="s">
        <v>910</v>
      </c>
      <c r="K176" s="151">
        <v>7.7210000000000001</v>
      </c>
      <c r="L176" s="151">
        <v>12.02</v>
      </c>
      <c r="M176" s="151">
        <v>31.47</v>
      </c>
      <c r="N176" s="153">
        <v>3.0200000000000001E-2</v>
      </c>
      <c r="O176" s="151">
        <v>417</v>
      </c>
      <c r="P176" s="152" t="s">
        <v>910</v>
      </c>
      <c r="Q176" s="151">
        <v>14.26</v>
      </c>
      <c r="R176" s="151">
        <v>26.05</v>
      </c>
      <c r="S176" s="151">
        <v>4.2309999999999999</v>
      </c>
      <c r="T176" s="151">
        <v>19.850000000000001</v>
      </c>
      <c r="U176" s="151">
        <v>200</v>
      </c>
      <c r="V176" s="151">
        <v>13.45</v>
      </c>
      <c r="W176" s="154">
        <v>70.73</v>
      </c>
      <c r="X176" s="155">
        <v>0.54749999999999999</v>
      </c>
      <c r="Y176" s="155">
        <v>0.30309999999999998</v>
      </c>
      <c r="Z176" s="155">
        <v>1.103</v>
      </c>
      <c r="AA176" s="155">
        <v>0.12770000000000001</v>
      </c>
      <c r="AB176" s="155">
        <v>0.187</v>
      </c>
      <c r="AC176" s="156">
        <v>2.9230000000000003E-2</v>
      </c>
      <c r="AD176" s="156">
        <v>3.1419999999999997E-2</v>
      </c>
      <c r="AE176" s="156">
        <v>5.033E-2</v>
      </c>
      <c r="AF176" s="538">
        <v>0.56999999999999995</v>
      </c>
    </row>
    <row r="177" spans="1:32" ht="12.95" hidden="1" customHeight="1" x14ac:dyDescent="0.2">
      <c r="A177" s="149">
        <v>196</v>
      </c>
      <c r="B177" s="552">
        <v>421</v>
      </c>
      <c r="C177" s="146" t="s">
        <v>1186</v>
      </c>
      <c r="D177" s="104" t="s">
        <v>1106</v>
      </c>
      <c r="E177" s="148">
        <v>785</v>
      </c>
      <c r="F177" s="149">
        <v>7.5</v>
      </c>
      <c r="G177" s="150" t="s">
        <v>910</v>
      </c>
      <c r="H177" s="151" t="s">
        <v>304</v>
      </c>
      <c r="I177" s="151">
        <v>23.78</v>
      </c>
      <c r="J177" s="152" t="s">
        <v>910</v>
      </c>
      <c r="K177" s="151" t="s">
        <v>911</v>
      </c>
      <c r="L177" s="151">
        <v>2.1589999999999998</v>
      </c>
      <c r="M177" s="151">
        <v>4.0129999999999999</v>
      </c>
      <c r="N177" s="153">
        <v>1.3899999999999999E-2</v>
      </c>
      <c r="O177" s="151">
        <v>125.1</v>
      </c>
      <c r="P177" s="152" t="s">
        <v>910</v>
      </c>
      <c r="Q177" s="151">
        <v>1.4690000000000001</v>
      </c>
      <c r="R177" s="151">
        <v>3.35</v>
      </c>
      <c r="S177" s="151" t="s">
        <v>912</v>
      </c>
      <c r="T177" s="151">
        <v>18.3</v>
      </c>
      <c r="U177" s="151">
        <v>78.03</v>
      </c>
      <c r="V177" s="151">
        <v>2.4079999999999999</v>
      </c>
      <c r="W177" s="154">
        <v>12.24</v>
      </c>
      <c r="X177" s="155">
        <v>0.1231</v>
      </c>
      <c r="Y177" s="155">
        <v>0.92630000000000001</v>
      </c>
      <c r="Z177" s="155">
        <v>0.33600000000000002</v>
      </c>
      <c r="AA177" s="155">
        <v>3.8030000000000001E-2</v>
      </c>
      <c r="AB177" s="155">
        <v>4.8480000000000002E-2</v>
      </c>
      <c r="AC177" s="156">
        <v>1.04E-2</v>
      </c>
      <c r="AD177" s="156">
        <v>2.7339999999999996E-2</v>
      </c>
      <c r="AE177" s="156">
        <v>3.5860000000000003E-2</v>
      </c>
      <c r="AF177" s="538">
        <v>0.28000000000000003</v>
      </c>
    </row>
    <row r="178" spans="1:32" ht="12.95" hidden="1" customHeight="1" x14ac:dyDescent="0.2">
      <c r="A178" s="149">
        <v>172</v>
      </c>
      <c r="B178" s="552">
        <v>422</v>
      </c>
      <c r="C178" s="146" t="s">
        <v>1218</v>
      </c>
      <c r="D178" s="172" t="s">
        <v>1109</v>
      </c>
      <c r="E178" s="148">
        <v>336</v>
      </c>
      <c r="F178" s="149">
        <v>7.3</v>
      </c>
      <c r="G178" s="150" t="s">
        <v>910</v>
      </c>
      <c r="H178" s="151">
        <v>5.2279999999999998</v>
      </c>
      <c r="I178" s="151">
        <v>64.61</v>
      </c>
      <c r="J178" s="152" t="s">
        <v>910</v>
      </c>
      <c r="K178" s="151">
        <v>6.01</v>
      </c>
      <c r="L178" s="151">
        <v>14.45</v>
      </c>
      <c r="M178" s="151">
        <v>19.3</v>
      </c>
      <c r="N178" s="153">
        <v>1.35E-2</v>
      </c>
      <c r="O178" s="151">
        <v>720.2</v>
      </c>
      <c r="P178" s="152" t="s">
        <v>910</v>
      </c>
      <c r="Q178" s="151">
        <v>20</v>
      </c>
      <c r="R178" s="151">
        <v>10.27</v>
      </c>
      <c r="S178" s="151" t="s">
        <v>912</v>
      </c>
      <c r="T178" s="151">
        <v>76.92</v>
      </c>
      <c r="U178" s="151">
        <v>66.45</v>
      </c>
      <c r="V178" s="151">
        <v>14.62</v>
      </c>
      <c r="W178" s="154">
        <v>53.81</v>
      </c>
      <c r="X178" s="155">
        <v>0.62429999999999997</v>
      </c>
      <c r="Y178" s="155">
        <v>3.3530000000000002</v>
      </c>
      <c r="Z178" s="155">
        <v>1.554</v>
      </c>
      <c r="AA178" s="155">
        <v>0.1263</v>
      </c>
      <c r="AB178" s="155">
        <v>0.65190000000000003</v>
      </c>
      <c r="AC178" s="156">
        <v>2.5710000000000004E-2</v>
      </c>
      <c r="AD178" s="156">
        <v>5.2999999999999999E-2</v>
      </c>
      <c r="AE178" s="156">
        <v>0.1361</v>
      </c>
      <c r="AF178" s="538">
        <v>1</v>
      </c>
    </row>
    <row r="179" spans="1:32" ht="12.95" hidden="1" customHeight="1" x14ac:dyDescent="0.2">
      <c r="A179" s="149">
        <v>173</v>
      </c>
      <c r="B179" s="552">
        <v>423</v>
      </c>
      <c r="C179" s="146" t="s">
        <v>1219</v>
      </c>
      <c r="D179" s="104" t="s">
        <v>1109</v>
      </c>
      <c r="E179" s="148">
        <v>460</v>
      </c>
      <c r="F179" s="149">
        <v>8</v>
      </c>
      <c r="G179" s="150" t="s">
        <v>910</v>
      </c>
      <c r="H179" s="151" t="s">
        <v>304</v>
      </c>
      <c r="I179" s="151">
        <v>51.76</v>
      </c>
      <c r="J179" s="152" t="s">
        <v>910</v>
      </c>
      <c r="K179" s="151">
        <v>2.302</v>
      </c>
      <c r="L179" s="151">
        <v>4.12</v>
      </c>
      <c r="M179" s="151">
        <v>4.508</v>
      </c>
      <c r="N179" s="153">
        <v>4.3600000000000002E-3</v>
      </c>
      <c r="O179" s="151">
        <v>849.7</v>
      </c>
      <c r="P179" s="152" t="s">
        <v>910</v>
      </c>
      <c r="Q179" s="151">
        <v>5.8440000000000003</v>
      </c>
      <c r="R179" s="151">
        <v>2.9260000000000002</v>
      </c>
      <c r="S179" s="151" t="s">
        <v>912</v>
      </c>
      <c r="T179" s="151">
        <v>20.37</v>
      </c>
      <c r="U179" s="151">
        <v>42.78</v>
      </c>
      <c r="V179" s="151">
        <v>4.4489999999999998</v>
      </c>
      <c r="W179" s="154">
        <v>13.99</v>
      </c>
      <c r="X179" s="155">
        <v>0.22520000000000001</v>
      </c>
      <c r="Y179" s="155">
        <v>0.79869999999999997</v>
      </c>
      <c r="Z179" s="155">
        <v>0.38929999999999998</v>
      </c>
      <c r="AA179" s="155">
        <v>7.2660000000000002E-2</v>
      </c>
      <c r="AB179" s="155">
        <v>0.1076</v>
      </c>
      <c r="AC179" s="156">
        <v>1.985E-2</v>
      </c>
      <c r="AD179" s="156">
        <v>1.6199999999999999E-2</v>
      </c>
      <c r="AE179" s="156">
        <v>1.6669999999999997E-2</v>
      </c>
      <c r="AF179" s="538">
        <v>0.21</v>
      </c>
    </row>
    <row r="180" spans="1:32" ht="12.95" hidden="1" customHeight="1" x14ac:dyDescent="0.2">
      <c r="A180" s="149">
        <v>174</v>
      </c>
      <c r="B180" s="552">
        <v>424</v>
      </c>
      <c r="C180" s="146" t="s">
        <v>1220</v>
      </c>
      <c r="D180" s="104" t="s">
        <v>1109</v>
      </c>
      <c r="E180" s="148">
        <v>424</v>
      </c>
      <c r="F180" s="149">
        <v>7.8</v>
      </c>
      <c r="G180" s="150" t="s">
        <v>910</v>
      </c>
      <c r="H180" s="151" t="s">
        <v>304</v>
      </c>
      <c r="I180" s="151">
        <v>56.98</v>
      </c>
      <c r="J180" s="152" t="s">
        <v>910</v>
      </c>
      <c r="K180" s="151">
        <v>2.1230000000000002</v>
      </c>
      <c r="L180" s="151">
        <v>2.1779999999999999</v>
      </c>
      <c r="M180" s="151">
        <v>3.1509999999999998</v>
      </c>
      <c r="N180" s="153">
        <v>4.1200000000000004E-3</v>
      </c>
      <c r="O180" s="151">
        <v>756.4</v>
      </c>
      <c r="P180" s="152" t="s">
        <v>910</v>
      </c>
      <c r="Q180" s="151">
        <v>5.1390000000000002</v>
      </c>
      <c r="R180" s="151">
        <v>2.6160000000000001</v>
      </c>
      <c r="S180" s="151" t="s">
        <v>912</v>
      </c>
      <c r="T180" s="151">
        <v>12.09</v>
      </c>
      <c r="U180" s="151">
        <v>27.09</v>
      </c>
      <c r="V180" s="151">
        <v>2.8340000000000001</v>
      </c>
      <c r="W180" s="154">
        <v>9.1829999999999998</v>
      </c>
      <c r="X180" s="155">
        <v>0.1489</v>
      </c>
      <c r="Y180" s="155">
        <v>0.34029999999999999</v>
      </c>
      <c r="Z180" s="155">
        <v>0.26850000000000002</v>
      </c>
      <c r="AA180" s="155">
        <v>5.3100000000000001E-2</v>
      </c>
      <c r="AB180" s="155">
        <v>6.1920000000000003E-2</v>
      </c>
      <c r="AC180" s="156">
        <v>2.0569999999999998E-2</v>
      </c>
      <c r="AD180" s="156">
        <v>1.1259999999999999E-2</v>
      </c>
      <c r="AE180" s="156">
        <v>1.0999999999999999E-2</v>
      </c>
      <c r="AF180" s="538">
        <v>0.13</v>
      </c>
    </row>
    <row r="181" spans="1:32" ht="12.95" hidden="1" customHeight="1" x14ac:dyDescent="0.2">
      <c r="A181" s="149">
        <v>175</v>
      </c>
      <c r="B181" s="552">
        <v>425</v>
      </c>
      <c r="C181" s="146" t="s">
        <v>1025</v>
      </c>
      <c r="D181" s="104" t="s">
        <v>1109</v>
      </c>
      <c r="E181" s="148">
        <v>465</v>
      </c>
      <c r="F181" s="149">
        <v>7.6</v>
      </c>
      <c r="G181" s="150" t="s">
        <v>910</v>
      </c>
      <c r="H181" s="151" t="s">
        <v>304</v>
      </c>
      <c r="I181" s="151">
        <v>56.38</v>
      </c>
      <c r="J181" s="152" t="s">
        <v>910</v>
      </c>
      <c r="K181" s="151">
        <v>3.1349999999999998</v>
      </c>
      <c r="L181" s="151">
        <v>6.1829999999999998</v>
      </c>
      <c r="M181" s="151">
        <v>7.7389999999999999</v>
      </c>
      <c r="N181" s="153">
        <v>6.1799999999999997E-3</v>
      </c>
      <c r="O181" s="151">
        <v>655.8</v>
      </c>
      <c r="P181" s="152" t="s">
        <v>910</v>
      </c>
      <c r="Q181" s="151">
        <v>8.5340000000000007</v>
      </c>
      <c r="R181" s="151">
        <v>4.1390000000000002</v>
      </c>
      <c r="S181" s="151" t="s">
        <v>912</v>
      </c>
      <c r="T181" s="151">
        <v>70.62</v>
      </c>
      <c r="U181" s="151">
        <v>47.41</v>
      </c>
      <c r="V181" s="151">
        <v>6.7839999999999998</v>
      </c>
      <c r="W181" s="154">
        <v>24.82</v>
      </c>
      <c r="X181" s="155">
        <v>0.31809999999999999</v>
      </c>
      <c r="Y181" s="155">
        <v>4.41</v>
      </c>
      <c r="Z181" s="155">
        <v>0.55369999999999997</v>
      </c>
      <c r="AA181" s="155">
        <v>8.4470000000000003E-2</v>
      </c>
      <c r="AB181" s="155">
        <v>0.19550000000000001</v>
      </c>
      <c r="AC181" s="156">
        <v>1.9780000000000002E-2</v>
      </c>
      <c r="AD181" s="156">
        <v>2.622E-2</v>
      </c>
      <c r="AE181" s="156">
        <v>4.6050000000000001E-2</v>
      </c>
      <c r="AF181" s="538">
        <v>0.56999999999999995</v>
      </c>
    </row>
    <row r="182" spans="1:32" ht="12.95" hidden="1" customHeight="1" x14ac:dyDescent="0.2">
      <c r="A182" s="149">
        <v>205</v>
      </c>
      <c r="B182" s="552">
        <v>429</v>
      </c>
      <c r="C182" s="146" t="s">
        <v>14</v>
      </c>
      <c r="D182" s="104" t="s">
        <v>1099</v>
      </c>
      <c r="E182" s="148">
        <v>1047</v>
      </c>
      <c r="F182" s="149">
        <v>7.3</v>
      </c>
      <c r="G182" s="150" t="s">
        <v>910</v>
      </c>
      <c r="H182" s="151">
        <v>3.3029999999999999</v>
      </c>
      <c r="I182" s="151">
        <v>414.3</v>
      </c>
      <c r="J182" s="152">
        <v>30.83</v>
      </c>
      <c r="K182" s="151" t="s">
        <v>911</v>
      </c>
      <c r="L182" s="151">
        <v>5.6980000000000004</v>
      </c>
      <c r="M182" s="151">
        <v>31.31</v>
      </c>
      <c r="N182" s="153">
        <v>1.4200000000000001E-2</v>
      </c>
      <c r="O182" s="151">
        <v>182.7</v>
      </c>
      <c r="P182" s="152" t="s">
        <v>910</v>
      </c>
      <c r="Q182" s="151">
        <v>2.177</v>
      </c>
      <c r="R182" s="151">
        <v>52.24</v>
      </c>
      <c r="S182" s="151" t="s">
        <v>912</v>
      </c>
      <c r="T182" s="151">
        <v>15.34</v>
      </c>
      <c r="U182" s="151">
        <v>310.3</v>
      </c>
      <c r="V182" s="151">
        <v>3.14</v>
      </c>
      <c r="W182" s="154">
        <v>245.9</v>
      </c>
      <c r="X182" s="155">
        <v>0.18429999999999999</v>
      </c>
      <c r="Y182" s="155">
        <v>6.8679999999999991E-2</v>
      </c>
      <c r="Z182" s="155">
        <v>0.31790000000000002</v>
      </c>
      <c r="AA182" s="155">
        <v>4.521E-2</v>
      </c>
      <c r="AB182" s="155">
        <v>2.3050000000000001E-2</v>
      </c>
      <c r="AC182" s="156">
        <v>1.6319999999999998E-2</v>
      </c>
      <c r="AD182" s="156">
        <v>2.4140000000000002E-2</v>
      </c>
      <c r="AE182" s="156">
        <v>4.3249999999999997E-2</v>
      </c>
      <c r="AF182" s="538">
        <v>0.17</v>
      </c>
    </row>
    <row r="183" spans="1:32" ht="12.95" hidden="1" customHeight="1" x14ac:dyDescent="0.2">
      <c r="A183" s="149">
        <v>228</v>
      </c>
      <c r="B183" s="552">
        <v>434</v>
      </c>
      <c r="C183" s="146" t="s">
        <v>1039</v>
      </c>
      <c r="D183" s="104" t="s">
        <v>1102</v>
      </c>
      <c r="E183" s="148">
        <v>621</v>
      </c>
      <c r="F183" s="149">
        <v>7.7</v>
      </c>
      <c r="G183" s="150" t="s">
        <v>910</v>
      </c>
      <c r="H183" s="151" t="s">
        <v>304</v>
      </c>
      <c r="I183" s="151">
        <v>45.37</v>
      </c>
      <c r="J183" s="152">
        <v>0.55430000000000001</v>
      </c>
      <c r="K183" s="151">
        <v>1.3819999999999999</v>
      </c>
      <c r="L183" s="151">
        <v>10.1</v>
      </c>
      <c r="M183" s="151">
        <v>7.98</v>
      </c>
      <c r="N183" s="153">
        <v>6.1500000000000001E-3</v>
      </c>
      <c r="O183" s="151">
        <v>412.8</v>
      </c>
      <c r="P183" s="152" t="s">
        <v>910</v>
      </c>
      <c r="Q183" s="151">
        <v>3.6859999999999999</v>
      </c>
      <c r="R183" s="151">
        <v>8.2629999999999999</v>
      </c>
      <c r="S183" s="151" t="s">
        <v>912</v>
      </c>
      <c r="T183" s="151">
        <v>12.66</v>
      </c>
      <c r="U183" s="151">
        <v>92.68</v>
      </c>
      <c r="V183" s="151">
        <v>4.4779999999999998</v>
      </c>
      <c r="W183" s="154">
        <v>40.11</v>
      </c>
      <c r="X183" s="155">
        <v>0.15229999999999999</v>
      </c>
      <c r="Y183" s="155">
        <v>0.35949999999999999</v>
      </c>
      <c r="Z183" s="155">
        <v>0.61729999999999996</v>
      </c>
      <c r="AA183" s="155">
        <v>3.5979999999999998E-2</v>
      </c>
      <c r="AB183" s="155">
        <v>4.8030000000000003E-2</v>
      </c>
      <c r="AC183" s="156">
        <v>1.3809999999999999E-2</v>
      </c>
      <c r="AD183" s="156">
        <v>5.8929999999999996E-2</v>
      </c>
      <c r="AE183" s="156">
        <v>4.743E-2</v>
      </c>
      <c r="AF183" s="538">
        <v>0.52</v>
      </c>
    </row>
    <row r="184" spans="1:32" ht="12.95" hidden="1" customHeight="1" x14ac:dyDescent="0.2">
      <c r="A184" s="149">
        <v>229</v>
      </c>
      <c r="B184" s="552">
        <v>435</v>
      </c>
      <c r="C184" s="146" t="s">
        <v>1042</v>
      </c>
      <c r="D184" s="104" t="s">
        <v>1102</v>
      </c>
      <c r="E184" s="148">
        <v>626</v>
      </c>
      <c r="F184" s="149">
        <v>7.2</v>
      </c>
      <c r="G184" s="150" t="s">
        <v>910</v>
      </c>
      <c r="H184" s="151" t="s">
        <v>304</v>
      </c>
      <c r="I184" s="151">
        <v>51.28</v>
      </c>
      <c r="J184" s="152">
        <v>0.74260000000000004</v>
      </c>
      <c r="K184" s="151">
        <v>1.143</v>
      </c>
      <c r="L184" s="151">
        <v>11.75</v>
      </c>
      <c r="M184" s="151">
        <v>8.2420000000000009</v>
      </c>
      <c r="N184" s="153">
        <v>1.55E-2</v>
      </c>
      <c r="O184" s="151">
        <v>271.5</v>
      </c>
      <c r="P184" s="152" t="s">
        <v>910</v>
      </c>
      <c r="Q184" s="151">
        <v>3.9729999999999999</v>
      </c>
      <c r="R184" s="151">
        <v>10.42</v>
      </c>
      <c r="S184" s="151" t="s">
        <v>912</v>
      </c>
      <c r="T184" s="151">
        <v>11.46</v>
      </c>
      <c r="U184" s="151">
        <v>207.1</v>
      </c>
      <c r="V184" s="151">
        <v>5.69</v>
      </c>
      <c r="W184" s="154">
        <v>37.54</v>
      </c>
      <c r="X184" s="155">
        <v>0.25330000000000003</v>
      </c>
      <c r="Y184" s="155">
        <v>0.28239999999999998</v>
      </c>
      <c r="Z184" s="155">
        <v>0.62470000000000003</v>
      </c>
      <c r="AA184" s="155">
        <v>6.3799999999999996E-2</v>
      </c>
      <c r="AB184" s="155">
        <v>5.5260000000000004E-2</v>
      </c>
      <c r="AC184" s="156">
        <v>1.61E-2</v>
      </c>
      <c r="AD184" s="156">
        <v>7.9160000000000008E-2</v>
      </c>
      <c r="AE184" s="156">
        <v>5.2420000000000001E-2</v>
      </c>
      <c r="AF184" s="538">
        <v>0.3</v>
      </c>
    </row>
    <row r="185" spans="1:32" ht="12.95" hidden="1" customHeight="1" x14ac:dyDescent="0.2">
      <c r="A185" s="149">
        <v>231</v>
      </c>
      <c r="B185" s="552">
        <v>436</v>
      </c>
      <c r="C185" s="146" t="s">
        <v>1044</v>
      </c>
      <c r="D185" s="104" t="s">
        <v>1102</v>
      </c>
      <c r="E185" s="148">
        <v>561</v>
      </c>
      <c r="F185" s="149">
        <v>7.6</v>
      </c>
      <c r="G185" s="150" t="s">
        <v>910</v>
      </c>
      <c r="H185" s="151" t="s">
        <v>304</v>
      </c>
      <c r="I185" s="151">
        <v>39.659999999999997</v>
      </c>
      <c r="J185" s="152" t="s">
        <v>910</v>
      </c>
      <c r="K185" s="151">
        <v>1.1080000000000001</v>
      </c>
      <c r="L185" s="151">
        <v>6.6509999999999998</v>
      </c>
      <c r="M185" s="151">
        <v>9.6129999999999995</v>
      </c>
      <c r="N185" s="153">
        <v>1.0699999999999999E-2</v>
      </c>
      <c r="O185" s="151">
        <v>220.2</v>
      </c>
      <c r="P185" s="152" t="s">
        <v>910</v>
      </c>
      <c r="Q185" s="151">
        <v>1.9379999999999999</v>
      </c>
      <c r="R185" s="151">
        <v>9.3699999999999992</v>
      </c>
      <c r="S185" s="151" t="s">
        <v>912</v>
      </c>
      <c r="T185" s="151">
        <v>10.62</v>
      </c>
      <c r="U185" s="151">
        <v>244.3</v>
      </c>
      <c r="V185" s="151">
        <v>3.9769999999999999</v>
      </c>
      <c r="W185" s="154">
        <v>22.41</v>
      </c>
      <c r="X185" s="155">
        <v>0.22059999999999999</v>
      </c>
      <c r="Y185" s="155">
        <v>0.21049999999999999</v>
      </c>
      <c r="Z185" s="155">
        <v>0.32079999999999997</v>
      </c>
      <c r="AA185" s="155">
        <v>8.1259999999999999E-2</v>
      </c>
      <c r="AB185" s="155">
        <v>3.4010000000000006E-2</v>
      </c>
      <c r="AC185" s="156">
        <v>2.5159999999999998E-2</v>
      </c>
      <c r="AD185" s="156">
        <v>2.2269999999999998E-2</v>
      </c>
      <c r="AE185" s="156">
        <v>2.0299999999999999E-2</v>
      </c>
      <c r="AF185" s="538">
        <v>0.27</v>
      </c>
    </row>
    <row r="186" spans="1:32" ht="12.95" hidden="1" customHeight="1" x14ac:dyDescent="0.2">
      <c r="A186" s="149">
        <v>233</v>
      </c>
      <c r="B186" s="552">
        <v>437</v>
      </c>
      <c r="C186" s="146" t="s">
        <v>252</v>
      </c>
      <c r="D186" s="104" t="s">
        <v>1102</v>
      </c>
      <c r="E186" s="148">
        <v>616</v>
      </c>
      <c r="F186" s="149">
        <v>7</v>
      </c>
      <c r="G186" s="150">
        <v>0.6462</v>
      </c>
      <c r="H186" s="151">
        <v>4.8170000000000002</v>
      </c>
      <c r="I186" s="151">
        <v>120.5</v>
      </c>
      <c r="J186" s="152">
        <v>3.871</v>
      </c>
      <c r="K186" s="151">
        <v>3.2349999999999999</v>
      </c>
      <c r="L186" s="151">
        <v>41.43</v>
      </c>
      <c r="M186" s="151">
        <v>31.6</v>
      </c>
      <c r="N186" s="153">
        <v>8.4900000000000003E-2</v>
      </c>
      <c r="O186" s="151">
        <v>1205</v>
      </c>
      <c r="P186" s="152" t="s">
        <v>910</v>
      </c>
      <c r="Q186" s="151">
        <v>12.48</v>
      </c>
      <c r="R186" s="151">
        <v>27.85</v>
      </c>
      <c r="S186" s="151">
        <v>2.4750000000000001</v>
      </c>
      <c r="T186" s="151">
        <v>43.16</v>
      </c>
      <c r="U186" s="151">
        <v>90.25</v>
      </c>
      <c r="V186" s="151">
        <v>11.22</v>
      </c>
      <c r="W186" s="154">
        <v>165</v>
      </c>
      <c r="X186" s="155">
        <v>0.48299999999999998</v>
      </c>
      <c r="Y186" s="155">
        <v>2.3439999999999999</v>
      </c>
      <c r="Z186" s="155">
        <v>1.7130000000000001</v>
      </c>
      <c r="AA186" s="155">
        <v>8.5769999999999999E-2</v>
      </c>
      <c r="AB186" s="155">
        <v>0.14180000000000001</v>
      </c>
      <c r="AC186" s="156">
        <v>1.7240000000000002E-2</v>
      </c>
      <c r="AD186" s="156">
        <v>0.2228</v>
      </c>
      <c r="AE186" s="156">
        <v>0.51590000000000003</v>
      </c>
      <c r="AF186" s="538">
        <v>3.21</v>
      </c>
    </row>
    <row r="187" spans="1:32" ht="12.95" hidden="1" customHeight="1" x14ac:dyDescent="0.2">
      <c r="A187" s="149">
        <v>112</v>
      </c>
      <c r="B187" s="552">
        <v>438</v>
      </c>
      <c r="C187" s="146" t="s">
        <v>1049</v>
      </c>
      <c r="D187" s="104" t="s">
        <v>1108</v>
      </c>
      <c r="E187" s="148">
        <v>497</v>
      </c>
      <c r="F187" s="149">
        <v>7.5</v>
      </c>
      <c r="G187" s="150" t="s">
        <v>910</v>
      </c>
      <c r="H187" s="151" t="s">
        <v>304</v>
      </c>
      <c r="I187" s="151">
        <v>30.1</v>
      </c>
      <c r="J187" s="152" t="s">
        <v>910</v>
      </c>
      <c r="K187" s="151" t="s">
        <v>911</v>
      </c>
      <c r="L187" s="151">
        <v>3.6659999999999999</v>
      </c>
      <c r="M187" s="151">
        <v>3.4940000000000002</v>
      </c>
      <c r="N187" s="153">
        <v>4.1900000000000001E-3</v>
      </c>
      <c r="O187" s="151">
        <v>53.52</v>
      </c>
      <c r="P187" s="152" t="s">
        <v>910</v>
      </c>
      <c r="Q187" s="151">
        <v>2.0299999999999998</v>
      </c>
      <c r="R187" s="151">
        <v>2.827</v>
      </c>
      <c r="S187" s="151" t="s">
        <v>912</v>
      </c>
      <c r="T187" s="151">
        <v>7.2839999999999998</v>
      </c>
      <c r="U187" s="151">
        <v>133</v>
      </c>
      <c r="V187" s="151">
        <v>3.3239999999999998</v>
      </c>
      <c r="W187" s="154">
        <v>9.2330000000000005</v>
      </c>
      <c r="X187" s="155">
        <v>0.18049999999999999</v>
      </c>
      <c r="Y187" s="155">
        <v>0.1895</v>
      </c>
      <c r="Z187" s="155">
        <v>0.2903</v>
      </c>
      <c r="AA187" s="155">
        <v>4.7039999999999998E-2</v>
      </c>
      <c r="AB187" s="155">
        <v>3.6739999999999995E-2</v>
      </c>
      <c r="AC187" s="156">
        <v>1.0500000000000001E-2</v>
      </c>
      <c r="AD187" s="156">
        <v>1.4769999999999998E-2</v>
      </c>
      <c r="AE187" s="156">
        <v>1.6919999999999998E-2</v>
      </c>
      <c r="AF187" s="538">
        <v>0.17</v>
      </c>
    </row>
    <row r="188" spans="1:32" ht="12.95" hidden="1" customHeight="1" x14ac:dyDescent="0.2">
      <c r="A188" s="149">
        <v>235</v>
      </c>
      <c r="B188" s="552">
        <v>439</v>
      </c>
      <c r="C188" s="146" t="s">
        <v>1051</v>
      </c>
      <c r="D188" s="104" t="s">
        <v>1102</v>
      </c>
      <c r="E188" s="148">
        <v>637</v>
      </c>
      <c r="F188" s="149">
        <v>7.3</v>
      </c>
      <c r="G188" s="150" t="s">
        <v>910</v>
      </c>
      <c r="H188" s="151" t="s">
        <v>304</v>
      </c>
      <c r="I188" s="151">
        <v>31.99</v>
      </c>
      <c r="J188" s="152" t="s">
        <v>910</v>
      </c>
      <c r="K188" s="151" t="s">
        <v>911</v>
      </c>
      <c r="L188" s="151">
        <v>7.3029999999999999</v>
      </c>
      <c r="M188" s="151">
        <v>4.585</v>
      </c>
      <c r="N188" s="153">
        <v>1.9599999999999999E-2</v>
      </c>
      <c r="O188" s="151">
        <v>170.4</v>
      </c>
      <c r="P188" s="152" t="s">
        <v>910</v>
      </c>
      <c r="Q188" s="151">
        <v>3.27</v>
      </c>
      <c r="R188" s="151">
        <v>5.649</v>
      </c>
      <c r="S188" s="151" t="s">
        <v>912</v>
      </c>
      <c r="T188" s="151">
        <v>6.1239999999999997</v>
      </c>
      <c r="U188" s="151">
        <v>104.2</v>
      </c>
      <c r="V188" s="151">
        <v>4.891</v>
      </c>
      <c r="W188" s="154">
        <v>42.21</v>
      </c>
      <c r="X188" s="155">
        <v>0.26340000000000002</v>
      </c>
      <c r="Y188" s="155">
        <v>0.1177</v>
      </c>
      <c r="Z188" s="155">
        <v>0.4133</v>
      </c>
      <c r="AA188" s="155">
        <v>5.7149999999999999E-2</v>
      </c>
      <c r="AB188" s="155">
        <v>3.8890000000000001E-2</v>
      </c>
      <c r="AC188" s="156">
        <v>1.0500000000000001E-2</v>
      </c>
      <c r="AD188" s="156">
        <v>2.8330000000000001E-2</v>
      </c>
      <c r="AE188" s="156">
        <v>2.3730000000000001E-2</v>
      </c>
      <c r="AF188" s="538">
        <v>0.23</v>
      </c>
    </row>
    <row r="189" spans="1:32" ht="12.95" hidden="1" customHeight="1" x14ac:dyDescent="0.2">
      <c r="A189" s="149">
        <v>67</v>
      </c>
      <c r="B189" s="552">
        <v>441</v>
      </c>
      <c r="C189" s="146" t="s">
        <v>1158</v>
      </c>
      <c r="D189" s="147" t="s">
        <v>1101</v>
      </c>
      <c r="E189" s="148">
        <v>525</v>
      </c>
      <c r="F189" s="149">
        <v>7.6</v>
      </c>
      <c r="G189" s="150" t="s">
        <v>910</v>
      </c>
      <c r="H189" s="151" t="s">
        <v>304</v>
      </c>
      <c r="I189" s="151">
        <v>33.21</v>
      </c>
      <c r="J189" s="152" t="s">
        <v>910</v>
      </c>
      <c r="K189" s="151">
        <v>1.4390000000000001</v>
      </c>
      <c r="L189" s="151">
        <v>6.5869999999999997</v>
      </c>
      <c r="M189" s="151">
        <v>3.8650000000000002</v>
      </c>
      <c r="N189" s="153">
        <v>7.1399999999999996E-3</v>
      </c>
      <c r="O189" s="151">
        <v>249.9</v>
      </c>
      <c r="P189" s="152" t="s">
        <v>910</v>
      </c>
      <c r="Q189" s="151">
        <v>4.1580000000000004</v>
      </c>
      <c r="R189" s="151">
        <v>4.008</v>
      </c>
      <c r="S189" s="151" t="s">
        <v>912</v>
      </c>
      <c r="T189" s="151">
        <v>32.01</v>
      </c>
      <c r="U189" s="151">
        <v>234.7</v>
      </c>
      <c r="V189" s="151">
        <v>7.2190000000000003</v>
      </c>
      <c r="W189" s="154">
        <v>19.29</v>
      </c>
      <c r="X189" s="155">
        <v>0.40029999999999999</v>
      </c>
      <c r="Y189" s="155">
        <v>0.50309999999999999</v>
      </c>
      <c r="Z189" s="155">
        <v>0.69259999999999999</v>
      </c>
      <c r="AA189" s="155">
        <v>8.9590000000000003E-2</v>
      </c>
      <c r="AB189" s="155">
        <v>8.5139999999999993E-2</v>
      </c>
      <c r="AC189" s="156">
        <v>2.0240000000000001E-2</v>
      </c>
      <c r="AD189" s="156">
        <v>3.4500000000000003E-2</v>
      </c>
      <c r="AE189" s="156">
        <v>2.52E-2</v>
      </c>
      <c r="AF189" s="538">
        <v>0.56999999999999995</v>
      </c>
    </row>
    <row r="190" spans="1:32" ht="12.95" customHeight="1" x14ac:dyDescent="0.2">
      <c r="A190" s="149">
        <v>42</v>
      </c>
      <c r="B190" s="552">
        <v>442</v>
      </c>
      <c r="C190" s="146" t="s">
        <v>39</v>
      </c>
      <c r="D190" s="147" t="s">
        <v>306</v>
      </c>
      <c r="E190" s="148">
        <v>788</v>
      </c>
      <c r="F190" s="149">
        <v>7.6</v>
      </c>
      <c r="G190" s="150" t="s">
        <v>910</v>
      </c>
      <c r="H190" s="151" t="s">
        <v>304</v>
      </c>
      <c r="I190" s="151">
        <v>28.94</v>
      </c>
      <c r="J190" s="152" t="s">
        <v>910</v>
      </c>
      <c r="K190" s="151">
        <v>1.7270000000000001</v>
      </c>
      <c r="L190" s="151">
        <v>6.976</v>
      </c>
      <c r="M190" s="151">
        <v>5.1689999999999996</v>
      </c>
      <c r="N190" s="153">
        <v>0.01</v>
      </c>
      <c r="O190" s="151">
        <v>164.1</v>
      </c>
      <c r="P190" s="152" t="s">
        <v>910</v>
      </c>
      <c r="Q190" s="151">
        <v>4.1459999999999999</v>
      </c>
      <c r="R190" s="151">
        <v>8.7240000000000002</v>
      </c>
      <c r="S190" s="151" t="s">
        <v>912</v>
      </c>
      <c r="T190" s="151">
        <v>9.968</v>
      </c>
      <c r="U190" s="151">
        <v>326.2</v>
      </c>
      <c r="V190" s="151">
        <v>7.2050000000000001</v>
      </c>
      <c r="W190" s="154">
        <v>51.23</v>
      </c>
      <c r="X190" s="155">
        <v>0.27700000000000002</v>
      </c>
      <c r="Y190" s="155">
        <v>0.30470000000000003</v>
      </c>
      <c r="Z190" s="155">
        <v>0.53820000000000001</v>
      </c>
      <c r="AA190" s="155">
        <v>7.9439999999999997E-2</v>
      </c>
      <c r="AB190" s="155">
        <v>8.3129999999999996E-2</v>
      </c>
      <c r="AC190" s="156">
        <v>2.1340000000000001E-2</v>
      </c>
      <c r="AD190" s="156">
        <v>2.0469999999999999E-2</v>
      </c>
      <c r="AE190" s="156">
        <v>1.521E-2</v>
      </c>
      <c r="AF190" s="538">
        <v>0.12</v>
      </c>
    </row>
    <row r="191" spans="1:32" ht="12.95" customHeight="1" x14ac:dyDescent="0.2">
      <c r="A191" s="149">
        <v>178</v>
      </c>
      <c r="B191" s="552">
        <v>445</v>
      </c>
      <c r="C191" s="146" t="s">
        <v>1223</v>
      </c>
      <c r="D191" s="104" t="s">
        <v>1109</v>
      </c>
      <c r="E191" s="148">
        <v>4560</v>
      </c>
      <c r="F191" s="149">
        <v>7</v>
      </c>
      <c r="G191" s="150">
        <v>0.56389999999999996</v>
      </c>
      <c r="H191" s="151">
        <v>8.31</v>
      </c>
      <c r="I191" s="151">
        <v>166.5</v>
      </c>
      <c r="J191" s="152">
        <v>6.4980000000000002</v>
      </c>
      <c r="K191" s="151">
        <v>6.2649999999999997</v>
      </c>
      <c r="L191" s="151">
        <v>31.28</v>
      </c>
      <c r="M191" s="151">
        <v>40.4</v>
      </c>
      <c r="N191" s="153">
        <v>0.20200000000000001</v>
      </c>
      <c r="O191" s="151">
        <v>361</v>
      </c>
      <c r="P191" s="152">
        <v>0.76549999999999996</v>
      </c>
      <c r="Q191" s="151">
        <v>20.14</v>
      </c>
      <c r="R191" s="151">
        <v>202.6</v>
      </c>
      <c r="S191" s="151">
        <v>3.1070000000000002</v>
      </c>
      <c r="T191" s="151">
        <v>30.41</v>
      </c>
      <c r="U191" s="151">
        <v>81.97</v>
      </c>
      <c r="V191" s="151">
        <v>16.66</v>
      </c>
      <c r="W191" s="154">
        <v>1052</v>
      </c>
      <c r="X191" s="155">
        <v>0.77039999999999997</v>
      </c>
      <c r="Y191" s="155">
        <v>0.38700000000000001</v>
      </c>
      <c r="Z191" s="155">
        <v>1.581</v>
      </c>
      <c r="AA191" s="155">
        <v>0.1226</v>
      </c>
      <c r="AB191" s="155">
        <v>0.25</v>
      </c>
      <c r="AC191" s="156">
        <v>4.965E-2</v>
      </c>
      <c r="AD191" s="156">
        <v>0.1341</v>
      </c>
      <c r="AE191" s="156">
        <v>0.13350000000000001</v>
      </c>
      <c r="AF191" s="538">
        <v>4.29</v>
      </c>
    </row>
    <row r="192" spans="1:32" ht="12.95" customHeight="1" x14ac:dyDescent="0.2">
      <c r="A192" s="149">
        <v>140</v>
      </c>
      <c r="B192" s="552">
        <v>446</v>
      </c>
      <c r="C192" s="146" t="s">
        <v>1060</v>
      </c>
      <c r="D192" s="104" t="s">
        <v>1100</v>
      </c>
      <c r="E192" s="148">
        <v>459</v>
      </c>
      <c r="F192" s="149">
        <v>7.6</v>
      </c>
      <c r="G192" s="150" t="s">
        <v>910</v>
      </c>
      <c r="H192" s="151" t="s">
        <v>304</v>
      </c>
      <c r="I192" s="151">
        <v>26.29</v>
      </c>
      <c r="J192" s="152" t="s">
        <v>910</v>
      </c>
      <c r="K192" s="151" t="s">
        <v>911</v>
      </c>
      <c r="L192" s="151">
        <v>3.0009999999999999</v>
      </c>
      <c r="M192" s="151">
        <v>1.897</v>
      </c>
      <c r="N192" s="153">
        <v>4.7099999999999998E-3</v>
      </c>
      <c r="O192" s="151">
        <v>155.19999999999999</v>
      </c>
      <c r="P192" s="152" t="s">
        <v>910</v>
      </c>
      <c r="Q192" s="151">
        <v>1.3009999999999999</v>
      </c>
      <c r="R192" s="151">
        <v>8.1929999999999996</v>
      </c>
      <c r="S192" s="151" t="s">
        <v>912</v>
      </c>
      <c r="T192" s="151">
        <v>8.4239999999999995</v>
      </c>
      <c r="U192" s="151">
        <v>37.21</v>
      </c>
      <c r="V192" s="151">
        <v>1.381</v>
      </c>
      <c r="W192" s="154">
        <v>16.82</v>
      </c>
      <c r="X192" s="155">
        <v>0.1152</v>
      </c>
      <c r="Y192" s="155">
        <v>0.24379999999999999</v>
      </c>
      <c r="Z192" s="155">
        <v>0.15970000000000001</v>
      </c>
      <c r="AA192" s="155">
        <v>5.0610000000000002E-2</v>
      </c>
      <c r="AB192" s="155">
        <v>2.4909999999999998E-2</v>
      </c>
      <c r="AC192" s="156">
        <v>1.814E-2</v>
      </c>
      <c r="AD192" s="156">
        <v>1.2279999999999999E-2</v>
      </c>
      <c r="AE192" s="156">
        <v>5.2640000000000004E-3</v>
      </c>
      <c r="AF192" s="538">
        <v>0.1</v>
      </c>
    </row>
    <row r="193" spans="1:32" ht="12.95" customHeight="1" x14ac:dyDescent="0.2">
      <c r="A193" s="149">
        <v>213</v>
      </c>
      <c r="B193" s="552">
        <v>447</v>
      </c>
      <c r="C193" s="146" t="s">
        <v>16</v>
      </c>
      <c r="D193" s="104" t="s">
        <v>1107</v>
      </c>
      <c r="E193" s="148">
        <v>2220</v>
      </c>
      <c r="F193" s="149">
        <v>7.4</v>
      </c>
      <c r="G193" s="150" t="s">
        <v>910</v>
      </c>
      <c r="H193" s="151">
        <v>5.8559999999999999</v>
      </c>
      <c r="I193" s="151">
        <v>100.4</v>
      </c>
      <c r="J193" s="152">
        <v>2.7389999999999999</v>
      </c>
      <c r="K193" s="151">
        <v>6.6349999999999998</v>
      </c>
      <c r="L193" s="151">
        <v>22.53</v>
      </c>
      <c r="M193" s="151">
        <v>19.82</v>
      </c>
      <c r="N193" s="153">
        <v>7.9100000000000004E-2</v>
      </c>
      <c r="O193" s="151">
        <v>1017</v>
      </c>
      <c r="P193" s="152" t="s">
        <v>910</v>
      </c>
      <c r="Q193" s="151">
        <v>18.91</v>
      </c>
      <c r="R193" s="151">
        <v>44.07</v>
      </c>
      <c r="S193" s="151" t="s">
        <v>912</v>
      </c>
      <c r="T193" s="151">
        <v>54.37</v>
      </c>
      <c r="U193" s="151">
        <v>146.1</v>
      </c>
      <c r="V193" s="151">
        <v>18.690000000000001</v>
      </c>
      <c r="W193" s="154">
        <v>318.2</v>
      </c>
      <c r="X193" s="155">
        <v>0.9113</v>
      </c>
      <c r="Y193" s="155">
        <v>1.7170000000000001</v>
      </c>
      <c r="Z193" s="155">
        <v>1.399</v>
      </c>
      <c r="AA193" s="155">
        <v>0.2429</v>
      </c>
      <c r="AB193" s="155">
        <v>0.35070000000000001</v>
      </c>
      <c r="AC193" s="156">
        <v>5.0029999999999998E-2</v>
      </c>
      <c r="AD193" s="156">
        <v>6.8920000000000009E-2</v>
      </c>
      <c r="AE193" s="156">
        <v>0.112</v>
      </c>
      <c r="AF193" s="538">
        <v>1.34</v>
      </c>
    </row>
    <row r="194" spans="1:32" ht="12.95" hidden="1" customHeight="1" x14ac:dyDescent="0.2">
      <c r="A194" s="149">
        <v>148</v>
      </c>
      <c r="B194" s="552">
        <v>458</v>
      </c>
      <c r="C194" s="146" t="s">
        <v>1082</v>
      </c>
      <c r="D194" s="147" t="s">
        <v>1097</v>
      </c>
      <c r="E194" s="148">
        <v>261</v>
      </c>
      <c r="F194" s="149">
        <v>7.5</v>
      </c>
      <c r="G194" s="150" t="s">
        <v>910</v>
      </c>
      <c r="H194" s="151" t="s">
        <v>304</v>
      </c>
      <c r="I194" s="151">
        <v>37.04</v>
      </c>
      <c r="J194" s="152" t="s">
        <v>910</v>
      </c>
      <c r="K194" s="151">
        <v>4.1159999999999997</v>
      </c>
      <c r="L194" s="151">
        <v>14.82</v>
      </c>
      <c r="M194" s="151">
        <v>10.18</v>
      </c>
      <c r="N194" s="153">
        <v>4.47E-3</v>
      </c>
      <c r="O194" s="151">
        <v>238.5</v>
      </c>
      <c r="P194" s="152" t="s">
        <v>910</v>
      </c>
      <c r="Q194" s="151">
        <v>8.7319999999999993</v>
      </c>
      <c r="R194" s="151">
        <v>37.22</v>
      </c>
      <c r="S194" s="151" t="s">
        <v>912</v>
      </c>
      <c r="T194" s="151">
        <v>9.9329999999999998</v>
      </c>
      <c r="U194" s="151">
        <v>750.7</v>
      </c>
      <c r="V194" s="151">
        <v>20.61</v>
      </c>
      <c r="W194" s="154">
        <v>49.8</v>
      </c>
      <c r="X194" s="155">
        <v>0.61950000000000005</v>
      </c>
      <c r="Y194" s="155">
        <v>0.24299999999999999</v>
      </c>
      <c r="Z194" s="155">
        <v>0.95</v>
      </c>
      <c r="AA194" s="155">
        <v>0.1095</v>
      </c>
      <c r="AB194" s="155">
        <v>0.20860000000000001</v>
      </c>
      <c r="AC194" s="156">
        <v>3.6110000000000003E-2</v>
      </c>
      <c r="AD194" s="156">
        <v>3.3889999999999997E-2</v>
      </c>
      <c r="AE194" s="156">
        <v>9.5659999999999999E-3</v>
      </c>
      <c r="AF194" s="538">
        <v>0.2</v>
      </c>
    </row>
    <row r="195" spans="1:32" ht="12.95" hidden="1" customHeight="1" x14ac:dyDescent="0.2">
      <c r="A195" s="149">
        <v>2</v>
      </c>
      <c r="B195" s="552">
        <v>459</v>
      </c>
      <c r="C195" s="146" t="s">
        <v>1084</v>
      </c>
      <c r="D195" s="157" t="s">
        <v>1095</v>
      </c>
      <c r="E195" s="148">
        <v>200</v>
      </c>
      <c r="F195" s="149">
        <v>7</v>
      </c>
      <c r="G195" s="150" t="s">
        <v>910</v>
      </c>
      <c r="H195" s="151">
        <v>10.53</v>
      </c>
      <c r="I195" s="151">
        <v>86.57</v>
      </c>
      <c r="J195" s="152">
        <v>0.75439999999999996</v>
      </c>
      <c r="K195" s="151">
        <v>7.77</v>
      </c>
      <c r="L195" s="151">
        <v>34.380000000000003</v>
      </c>
      <c r="M195" s="151">
        <v>34.11</v>
      </c>
      <c r="N195" s="153">
        <v>2.4E-2</v>
      </c>
      <c r="O195" s="151">
        <v>260.2</v>
      </c>
      <c r="P195" s="152" t="s">
        <v>910</v>
      </c>
      <c r="Q195" s="151">
        <v>26</v>
      </c>
      <c r="R195" s="151">
        <v>91.2</v>
      </c>
      <c r="S195" s="151">
        <v>6.0990000000000002</v>
      </c>
      <c r="T195" s="151">
        <v>20.62</v>
      </c>
      <c r="U195" s="151">
        <v>657.8</v>
      </c>
      <c r="V195" s="151">
        <v>34.67</v>
      </c>
      <c r="W195" s="154">
        <v>178.6</v>
      </c>
      <c r="X195" s="155">
        <v>1.4330000000000001</v>
      </c>
      <c r="Y195" s="155">
        <v>0.73609999999999998</v>
      </c>
      <c r="Z195" s="155">
        <v>1.9490000000000001</v>
      </c>
      <c r="AA195" s="155">
        <v>0.23430000000000001</v>
      </c>
      <c r="AB195" s="155">
        <v>0.68859999999999999</v>
      </c>
      <c r="AC195" s="156">
        <v>3.1869999999999996E-2</v>
      </c>
      <c r="AD195" s="156">
        <v>9.6670000000000006E-2</v>
      </c>
      <c r="AE195" s="156">
        <v>9.3689999999999996E-2</v>
      </c>
      <c r="AF195" s="538">
        <v>2.74</v>
      </c>
    </row>
    <row r="196" spans="1:32" ht="12.95" hidden="1" customHeight="1" x14ac:dyDescent="0.2">
      <c r="A196" s="149">
        <v>4</v>
      </c>
      <c r="B196" s="552">
        <v>463</v>
      </c>
      <c r="C196" s="146" t="s">
        <v>1090</v>
      </c>
      <c r="D196" s="147" t="s">
        <v>1095</v>
      </c>
      <c r="E196" s="148">
        <v>283</v>
      </c>
      <c r="F196" s="149">
        <v>7.2</v>
      </c>
      <c r="G196" s="150" t="s">
        <v>910</v>
      </c>
      <c r="H196" s="151">
        <v>3.3180000000000001</v>
      </c>
      <c r="I196" s="151">
        <v>29.54</v>
      </c>
      <c r="J196" s="152" t="s">
        <v>910</v>
      </c>
      <c r="K196" s="151">
        <v>2.2909999999999999</v>
      </c>
      <c r="L196" s="151">
        <v>5.9729999999999999</v>
      </c>
      <c r="M196" s="151">
        <v>5.1879999999999997</v>
      </c>
      <c r="N196" s="153">
        <v>8.3300000000000006E-3</v>
      </c>
      <c r="O196" s="151">
        <v>169.1</v>
      </c>
      <c r="P196" s="152" t="s">
        <v>910</v>
      </c>
      <c r="Q196" s="151">
        <v>5.6520000000000001</v>
      </c>
      <c r="R196" s="151">
        <v>14.87</v>
      </c>
      <c r="S196" s="151" t="s">
        <v>912</v>
      </c>
      <c r="T196" s="151">
        <v>7.6319999999999997</v>
      </c>
      <c r="U196" s="151">
        <v>197.1</v>
      </c>
      <c r="V196" s="151">
        <v>9.0519999999999996</v>
      </c>
      <c r="W196" s="154">
        <v>34.86</v>
      </c>
      <c r="X196" s="155">
        <v>0.33510000000000001</v>
      </c>
      <c r="Y196" s="155">
        <v>0.1022</v>
      </c>
      <c r="Z196" s="155">
        <v>0.64139999999999997</v>
      </c>
      <c r="AA196" s="155">
        <v>9.1420000000000001E-2</v>
      </c>
      <c r="AB196" s="155">
        <v>9.6310000000000007E-2</v>
      </c>
      <c r="AC196" s="156">
        <v>3.3770000000000001E-2</v>
      </c>
      <c r="AD196" s="156">
        <v>2.2710000000000001E-2</v>
      </c>
      <c r="AE196" s="156">
        <v>5.2919999999999998E-3</v>
      </c>
      <c r="AF196" s="538">
        <v>0.13</v>
      </c>
    </row>
    <row r="197" spans="1:32" ht="12.95" hidden="1" customHeight="1" x14ac:dyDescent="0.2">
      <c r="A197" s="149">
        <v>150</v>
      </c>
      <c r="B197" s="552">
        <v>467</v>
      </c>
      <c r="C197" s="146" t="s">
        <v>1093</v>
      </c>
      <c r="D197" s="147" t="s">
        <v>1097</v>
      </c>
      <c r="E197" s="148">
        <v>263</v>
      </c>
      <c r="F197" s="149">
        <v>7.6</v>
      </c>
      <c r="G197" s="150" t="s">
        <v>910</v>
      </c>
      <c r="H197" s="151">
        <v>3.3220000000000001</v>
      </c>
      <c r="I197" s="151">
        <v>103</v>
      </c>
      <c r="J197" s="152" t="s">
        <v>910</v>
      </c>
      <c r="K197" s="151">
        <v>7.3380000000000001</v>
      </c>
      <c r="L197" s="151">
        <v>1.7190000000000001</v>
      </c>
      <c r="M197" s="151">
        <v>3.0750000000000002</v>
      </c>
      <c r="N197" s="153">
        <v>1.1599999999999999E-2</v>
      </c>
      <c r="O197" s="151">
        <v>1630</v>
      </c>
      <c r="P197" s="152" t="s">
        <v>910</v>
      </c>
      <c r="Q197" s="151">
        <v>2.5179999999999998</v>
      </c>
      <c r="R197" s="151">
        <v>2.4350000000000001</v>
      </c>
      <c r="S197" s="151" t="s">
        <v>912</v>
      </c>
      <c r="T197" s="151">
        <v>5.5819999999999999</v>
      </c>
      <c r="U197" s="151">
        <v>50.95</v>
      </c>
      <c r="V197" s="151">
        <v>2.766</v>
      </c>
      <c r="W197" s="154">
        <v>27.49</v>
      </c>
      <c r="X197" s="155">
        <v>0.1419</v>
      </c>
      <c r="Y197" s="155">
        <v>6.452999999999999E-2</v>
      </c>
      <c r="Z197" s="155">
        <v>0.51229999999999998</v>
      </c>
      <c r="AA197" s="155">
        <v>2.5230000000000002E-2</v>
      </c>
      <c r="AB197" s="155">
        <v>1.3809999999999999E-2</v>
      </c>
      <c r="AC197" s="156">
        <v>1.2070000000000001E-2</v>
      </c>
      <c r="AD197" s="156">
        <v>1.7049999999999999E-2</v>
      </c>
      <c r="AE197" s="156">
        <v>1.4959999999999999E-2</v>
      </c>
      <c r="AF197" s="538">
        <v>0.28999999999999998</v>
      </c>
    </row>
    <row r="198" spans="1:32" ht="12.95" hidden="1" customHeight="1" x14ac:dyDescent="0.2">
      <c r="A198" s="149">
        <v>120</v>
      </c>
      <c r="B198" s="552">
        <v>468</v>
      </c>
      <c r="C198" s="146" t="s">
        <v>968</v>
      </c>
      <c r="D198" s="147" t="s">
        <v>1100</v>
      </c>
      <c r="E198" s="148">
        <v>441</v>
      </c>
      <c r="F198" s="149">
        <v>7.4</v>
      </c>
      <c r="G198" s="150" t="s">
        <v>910</v>
      </c>
      <c r="H198" s="151" t="s">
        <v>304</v>
      </c>
      <c r="I198" s="151">
        <v>44.87</v>
      </c>
      <c r="J198" s="152" t="s">
        <v>910</v>
      </c>
      <c r="K198" s="151">
        <v>1.0069999999999999</v>
      </c>
      <c r="L198" s="151">
        <v>4.6449999999999996</v>
      </c>
      <c r="M198" s="151">
        <v>4.1859999999999999</v>
      </c>
      <c r="N198" s="153">
        <v>5.6699999999999997E-3</v>
      </c>
      <c r="O198" s="151">
        <v>406.5</v>
      </c>
      <c r="P198" s="152" t="s">
        <v>910</v>
      </c>
      <c r="Q198" s="151">
        <v>3.2530000000000001</v>
      </c>
      <c r="R198" s="151">
        <v>3.5089999999999999</v>
      </c>
      <c r="S198" s="151" t="s">
        <v>912</v>
      </c>
      <c r="T198" s="151">
        <v>132.30000000000001</v>
      </c>
      <c r="U198" s="151">
        <v>62.17</v>
      </c>
      <c r="V198" s="151">
        <v>4.3650000000000002</v>
      </c>
      <c r="W198" s="154">
        <v>14.79</v>
      </c>
      <c r="X198" s="155">
        <v>0.2026</v>
      </c>
      <c r="Y198" s="155">
        <v>3.927</v>
      </c>
      <c r="Z198" s="155">
        <v>0.54490000000000005</v>
      </c>
      <c r="AA198" s="155">
        <v>3.5910000000000004E-2</v>
      </c>
      <c r="AB198" s="155">
        <v>8.4540000000000004E-2</v>
      </c>
      <c r="AC198" s="156">
        <v>1.286E-2</v>
      </c>
      <c r="AD198" s="156">
        <v>6.5600000000000006E-2</v>
      </c>
      <c r="AE198" s="156">
        <v>6.1429999999999998E-2</v>
      </c>
      <c r="AF198" s="538">
        <v>0.81</v>
      </c>
    </row>
    <row r="199" spans="1:32" ht="12.95" hidden="1" customHeight="1" x14ac:dyDescent="0.2">
      <c r="A199" s="149">
        <v>47</v>
      </c>
      <c r="B199" s="552">
        <v>470</v>
      </c>
      <c r="C199" s="146" t="s">
        <v>976</v>
      </c>
      <c r="D199" s="147" t="s">
        <v>1101</v>
      </c>
      <c r="E199" s="148">
        <v>712</v>
      </c>
      <c r="F199" s="149">
        <v>7.7</v>
      </c>
      <c r="G199" s="150" t="s">
        <v>910</v>
      </c>
      <c r="H199" s="151" t="s">
        <v>304</v>
      </c>
      <c r="I199" s="151">
        <v>37.82</v>
      </c>
      <c r="J199" s="152" t="s">
        <v>910</v>
      </c>
      <c r="K199" s="151">
        <v>1.7909999999999999</v>
      </c>
      <c r="L199" s="151">
        <v>7.3630000000000004</v>
      </c>
      <c r="M199" s="151">
        <v>6.2309999999999999</v>
      </c>
      <c r="N199" s="153">
        <v>1.26E-2</v>
      </c>
      <c r="O199" s="151">
        <v>249.2</v>
      </c>
      <c r="P199" s="152" t="s">
        <v>910</v>
      </c>
      <c r="Q199" s="151">
        <v>6.133</v>
      </c>
      <c r="R199" s="151">
        <v>5.67</v>
      </c>
      <c r="S199" s="151" t="s">
        <v>912</v>
      </c>
      <c r="T199" s="151">
        <v>82.79</v>
      </c>
      <c r="U199" s="151">
        <v>112.5</v>
      </c>
      <c r="V199" s="151">
        <v>7.42</v>
      </c>
      <c r="W199" s="154">
        <v>19.02</v>
      </c>
      <c r="X199" s="155">
        <v>0.37859999999999999</v>
      </c>
      <c r="Y199" s="155">
        <v>2.4809999999999999</v>
      </c>
      <c r="Z199" s="155">
        <v>0.55989999999999995</v>
      </c>
      <c r="AA199" s="155">
        <v>8.2750000000000004E-2</v>
      </c>
      <c r="AB199" s="155">
        <v>0.12330000000000001</v>
      </c>
      <c r="AC199" s="156">
        <v>1.077E-2</v>
      </c>
      <c r="AD199" s="156">
        <v>5.6960000000000004E-2</v>
      </c>
      <c r="AE199" s="156">
        <v>2.3819999999999997E-2</v>
      </c>
      <c r="AF199" s="538">
        <v>0.48</v>
      </c>
    </row>
    <row r="200" spans="1:32" s="158" customFormat="1" ht="12.95" hidden="1" customHeight="1" x14ac:dyDescent="0.2">
      <c r="A200" s="149">
        <v>50</v>
      </c>
      <c r="B200" s="552">
        <v>473</v>
      </c>
      <c r="C200" s="146" t="s">
        <v>1144</v>
      </c>
      <c r="D200" s="147" t="s">
        <v>1101</v>
      </c>
      <c r="E200" s="148">
        <v>406</v>
      </c>
      <c r="F200" s="149">
        <v>7.4</v>
      </c>
      <c r="G200" s="150" t="s">
        <v>910</v>
      </c>
      <c r="H200" s="151" t="s">
        <v>304</v>
      </c>
      <c r="I200" s="151">
        <v>40.799999999999997</v>
      </c>
      <c r="J200" s="152" t="s">
        <v>910</v>
      </c>
      <c r="K200" s="151">
        <v>1.016</v>
      </c>
      <c r="L200" s="151">
        <v>3.4449999999999998</v>
      </c>
      <c r="M200" s="151">
        <v>2.8940000000000001</v>
      </c>
      <c r="N200" s="153">
        <v>8.7200000000000003E-3</v>
      </c>
      <c r="O200" s="151">
        <v>344.9</v>
      </c>
      <c r="P200" s="152" t="s">
        <v>910</v>
      </c>
      <c r="Q200" s="151">
        <v>2.4180000000000001</v>
      </c>
      <c r="R200" s="151">
        <v>2.72</v>
      </c>
      <c r="S200" s="151" t="s">
        <v>912</v>
      </c>
      <c r="T200" s="151">
        <v>9.5350000000000001</v>
      </c>
      <c r="U200" s="151">
        <v>81.96</v>
      </c>
      <c r="V200" s="151">
        <v>3.8050000000000002</v>
      </c>
      <c r="W200" s="154">
        <v>9.4870000000000001</v>
      </c>
      <c r="X200" s="155">
        <v>0.19819999999999999</v>
      </c>
      <c r="Y200" s="155">
        <v>0.26540000000000002</v>
      </c>
      <c r="Z200" s="155">
        <v>0.62939999999999996</v>
      </c>
      <c r="AA200" s="155">
        <v>4.6649999999999997E-2</v>
      </c>
      <c r="AB200" s="155">
        <v>4.0839999999999994E-2</v>
      </c>
      <c r="AC200" s="156">
        <v>8.2550000000000002E-3</v>
      </c>
      <c r="AD200" s="156">
        <v>7.1570000000000009E-2</v>
      </c>
      <c r="AE200" s="156">
        <v>3.1460000000000002E-2</v>
      </c>
      <c r="AF200" s="538">
        <v>0.72</v>
      </c>
    </row>
    <row r="201" spans="1:32" ht="12.95" hidden="1" customHeight="1" x14ac:dyDescent="0.2">
      <c r="A201" s="149">
        <v>7</v>
      </c>
      <c r="B201" s="552">
        <v>477</v>
      </c>
      <c r="C201" s="146" t="s">
        <v>1118</v>
      </c>
      <c r="D201" s="147" t="s">
        <v>1095</v>
      </c>
      <c r="E201" s="148">
        <v>870</v>
      </c>
      <c r="F201" s="149">
        <v>7.1</v>
      </c>
      <c r="G201" s="150" t="s">
        <v>910</v>
      </c>
      <c r="H201" s="151">
        <v>3.3479999999999999</v>
      </c>
      <c r="I201" s="151">
        <v>47.57</v>
      </c>
      <c r="J201" s="152" t="s">
        <v>910</v>
      </c>
      <c r="K201" s="151">
        <v>4.077</v>
      </c>
      <c r="L201" s="151">
        <v>6.6280000000000001</v>
      </c>
      <c r="M201" s="151">
        <v>6.319</v>
      </c>
      <c r="N201" s="153">
        <v>1.03E-2</v>
      </c>
      <c r="O201" s="151">
        <v>238.4</v>
      </c>
      <c r="P201" s="152" t="s">
        <v>910</v>
      </c>
      <c r="Q201" s="151">
        <v>6.3890000000000002</v>
      </c>
      <c r="R201" s="151">
        <v>8.0180000000000007</v>
      </c>
      <c r="S201" s="151" t="s">
        <v>912</v>
      </c>
      <c r="T201" s="151">
        <v>6.8280000000000003</v>
      </c>
      <c r="U201" s="151">
        <v>157</v>
      </c>
      <c r="V201" s="151">
        <v>8.4939999999999998</v>
      </c>
      <c r="W201" s="154">
        <v>25.23</v>
      </c>
      <c r="X201" s="155">
        <v>0.36859999999999998</v>
      </c>
      <c r="Y201" s="155">
        <v>0.11</v>
      </c>
      <c r="Z201" s="155">
        <v>0.60660000000000003</v>
      </c>
      <c r="AA201" s="155">
        <v>6.5049999999999997E-2</v>
      </c>
      <c r="AB201" s="155">
        <v>6.0829999999999995E-2</v>
      </c>
      <c r="AC201" s="156">
        <v>1.2279999999999999E-2</v>
      </c>
      <c r="AD201" s="156">
        <v>2.5319999999999999E-2</v>
      </c>
      <c r="AE201" s="156">
        <v>1.9859999999999999E-2</v>
      </c>
      <c r="AF201" s="538">
        <v>0.28999999999999998</v>
      </c>
    </row>
    <row r="202" spans="1:32" ht="12.95" hidden="1" customHeight="1" x14ac:dyDescent="0.2">
      <c r="A202" s="149">
        <v>183</v>
      </c>
      <c r="B202" s="552">
        <v>479</v>
      </c>
      <c r="C202" s="146" t="s">
        <v>1</v>
      </c>
      <c r="D202" s="104" t="s">
        <v>1098</v>
      </c>
      <c r="E202" s="148">
        <v>385</v>
      </c>
      <c r="F202" s="149">
        <v>7.4</v>
      </c>
      <c r="G202" s="150" t="s">
        <v>910</v>
      </c>
      <c r="H202" s="151" t="s">
        <v>304</v>
      </c>
      <c r="I202" s="151">
        <v>31.66</v>
      </c>
      <c r="J202" s="152" t="s">
        <v>910</v>
      </c>
      <c r="K202" s="151">
        <v>1.4019999999999999</v>
      </c>
      <c r="L202" s="151">
        <v>5.6609999999999996</v>
      </c>
      <c r="M202" s="151">
        <v>14.37</v>
      </c>
      <c r="N202" s="153">
        <v>1.44E-2</v>
      </c>
      <c r="O202" s="151">
        <v>108.7</v>
      </c>
      <c r="P202" s="152" t="s">
        <v>910</v>
      </c>
      <c r="Q202" s="151">
        <v>2.6539999999999999</v>
      </c>
      <c r="R202" s="151">
        <v>10.32</v>
      </c>
      <c r="S202" s="151">
        <v>2.1040000000000001</v>
      </c>
      <c r="T202" s="151">
        <v>22.44</v>
      </c>
      <c r="U202" s="151">
        <v>239.6</v>
      </c>
      <c r="V202" s="151">
        <v>7.41</v>
      </c>
      <c r="W202" s="154">
        <v>44.16</v>
      </c>
      <c r="X202" s="155">
        <v>0.22539999999999999</v>
      </c>
      <c r="Y202" s="155">
        <v>2.323</v>
      </c>
      <c r="Z202" s="155">
        <v>0.48280000000000001</v>
      </c>
      <c r="AA202" s="155">
        <v>4.0469999999999999E-2</v>
      </c>
      <c r="AB202" s="155">
        <v>0.3911</v>
      </c>
      <c r="AC202" s="156">
        <v>1.405E-2</v>
      </c>
      <c r="AD202" s="156">
        <v>4.548E-2</v>
      </c>
      <c r="AE202" s="156">
        <v>0.1119</v>
      </c>
      <c r="AF202" s="538">
        <v>1.96</v>
      </c>
    </row>
    <row r="203" spans="1:32" ht="12.95" hidden="1" customHeight="1" x14ac:dyDescent="0.2">
      <c r="A203" s="149">
        <v>76</v>
      </c>
      <c r="B203" s="552">
        <v>482</v>
      </c>
      <c r="C203" s="146" t="s">
        <v>1164</v>
      </c>
      <c r="D203" s="147" t="s">
        <v>1096</v>
      </c>
      <c r="E203" s="148">
        <v>588</v>
      </c>
      <c r="F203" s="149">
        <v>7.5</v>
      </c>
      <c r="G203" s="150" t="s">
        <v>910</v>
      </c>
      <c r="H203" s="151" t="s">
        <v>304</v>
      </c>
      <c r="I203" s="151">
        <v>48.63</v>
      </c>
      <c r="J203" s="152" t="s">
        <v>910</v>
      </c>
      <c r="K203" s="151">
        <v>1.427</v>
      </c>
      <c r="L203" s="151">
        <v>17.510000000000002</v>
      </c>
      <c r="M203" s="151">
        <v>11.8</v>
      </c>
      <c r="N203" s="153">
        <v>7.3299999999999997E-3</v>
      </c>
      <c r="O203" s="151">
        <v>122.1</v>
      </c>
      <c r="P203" s="152" t="s">
        <v>910</v>
      </c>
      <c r="Q203" s="151">
        <v>2.8290000000000002</v>
      </c>
      <c r="R203" s="151">
        <v>10.36</v>
      </c>
      <c r="S203" s="151">
        <v>2.13</v>
      </c>
      <c r="T203" s="151">
        <v>7.9779999999999998</v>
      </c>
      <c r="U203" s="151">
        <v>89</v>
      </c>
      <c r="V203" s="151">
        <v>3.6659999999999999</v>
      </c>
      <c r="W203" s="154">
        <v>45.95</v>
      </c>
      <c r="X203" s="155">
        <v>0.1822</v>
      </c>
      <c r="Y203" s="155">
        <v>0.1225</v>
      </c>
      <c r="Z203" s="155">
        <v>0.44350000000000001</v>
      </c>
      <c r="AA203" s="155">
        <v>3.3059999999999999E-2</v>
      </c>
      <c r="AB203" s="155">
        <v>2.8000000000000001E-2</v>
      </c>
      <c r="AC203" s="156">
        <v>1.0699999999999999E-2</v>
      </c>
      <c r="AD203" s="156">
        <v>2.8649999999999998E-2</v>
      </c>
      <c r="AE203" s="156">
        <v>2.6689999999999998E-2</v>
      </c>
      <c r="AF203" s="538">
        <v>0.32</v>
      </c>
    </row>
    <row r="204" spans="1:32" ht="12.95" hidden="1" customHeight="1" x14ac:dyDescent="0.2">
      <c r="A204" s="149">
        <v>53</v>
      </c>
      <c r="B204" s="552">
        <v>497</v>
      </c>
      <c r="C204" s="146" t="s">
        <v>1146</v>
      </c>
      <c r="D204" s="147" t="s">
        <v>1101</v>
      </c>
      <c r="E204" s="148">
        <v>494</v>
      </c>
      <c r="F204" s="149">
        <v>7.6</v>
      </c>
      <c r="G204" s="150" t="s">
        <v>910</v>
      </c>
      <c r="H204" s="151" t="s">
        <v>304</v>
      </c>
      <c r="I204" s="151">
        <v>20.55</v>
      </c>
      <c r="J204" s="152" t="s">
        <v>910</v>
      </c>
      <c r="K204" s="151">
        <v>1.5309999999999999</v>
      </c>
      <c r="L204" s="151">
        <v>5.3680000000000003</v>
      </c>
      <c r="M204" s="151">
        <v>4.2770000000000001</v>
      </c>
      <c r="N204" s="153">
        <v>7.3600000000000002E-3</v>
      </c>
      <c r="O204" s="151">
        <v>323.60000000000002</v>
      </c>
      <c r="P204" s="152" t="s">
        <v>910</v>
      </c>
      <c r="Q204" s="151">
        <v>4.0110000000000001</v>
      </c>
      <c r="R204" s="151">
        <v>4.1319999999999997</v>
      </c>
      <c r="S204" s="151" t="s">
        <v>912</v>
      </c>
      <c r="T204" s="151">
        <v>101.7</v>
      </c>
      <c r="U204" s="151">
        <v>103.1</v>
      </c>
      <c r="V204" s="151">
        <v>4.7110000000000003</v>
      </c>
      <c r="W204" s="154">
        <v>13.7</v>
      </c>
      <c r="X204" s="155">
        <v>0.28399999999999997</v>
      </c>
      <c r="Y204" s="155">
        <v>2.165</v>
      </c>
      <c r="Z204" s="155">
        <v>0.3609</v>
      </c>
      <c r="AA204" s="155">
        <v>5.8839999999999996E-2</v>
      </c>
      <c r="AB204" s="155">
        <v>6.676E-2</v>
      </c>
      <c r="AC204" s="156">
        <v>1.081E-2</v>
      </c>
      <c r="AD204" s="156">
        <v>3.3550000000000003E-2</v>
      </c>
      <c r="AE204" s="156">
        <v>3.1830000000000004E-2</v>
      </c>
      <c r="AF204" s="538">
        <v>0.62</v>
      </c>
    </row>
    <row r="205" spans="1:32" ht="12.95" hidden="1" customHeight="1" x14ac:dyDescent="0.2">
      <c r="A205" s="149">
        <v>238</v>
      </c>
      <c r="B205" s="552">
        <v>501</v>
      </c>
      <c r="C205" s="158" t="s">
        <v>982</v>
      </c>
      <c r="D205" s="147" t="s">
        <v>776</v>
      </c>
      <c r="E205" s="148">
        <v>494</v>
      </c>
      <c r="F205" s="149">
        <v>7.4</v>
      </c>
      <c r="G205" s="150" t="s">
        <v>910</v>
      </c>
      <c r="H205" s="151" t="s">
        <v>304</v>
      </c>
      <c r="I205" s="151">
        <v>52.35</v>
      </c>
      <c r="J205" s="152" t="s">
        <v>910</v>
      </c>
      <c r="K205" s="151">
        <v>1.46</v>
      </c>
      <c r="L205" s="151">
        <v>4.827</v>
      </c>
      <c r="M205" s="151">
        <v>7.66</v>
      </c>
      <c r="N205" s="153">
        <v>1.9400000000000001E-2</v>
      </c>
      <c r="O205" s="151">
        <v>316.60000000000002</v>
      </c>
      <c r="P205" s="152" t="s">
        <v>910</v>
      </c>
      <c r="Q205" s="151">
        <v>3.7210000000000001</v>
      </c>
      <c r="R205" s="151">
        <v>22.44</v>
      </c>
      <c r="S205" s="151" t="s">
        <v>912</v>
      </c>
      <c r="T205" s="151">
        <v>18.829999999999998</v>
      </c>
      <c r="U205" s="151">
        <v>78.900000000000006</v>
      </c>
      <c r="V205" s="151">
        <v>7.625</v>
      </c>
      <c r="W205" s="154">
        <v>36.19</v>
      </c>
      <c r="X205" s="155">
        <v>0.2437</v>
      </c>
      <c r="Y205" s="155">
        <v>0.38579999999999998</v>
      </c>
      <c r="Z205" s="155">
        <v>0.88759999999999994</v>
      </c>
      <c r="AA205" s="155">
        <v>3.6819999999999999E-2</v>
      </c>
      <c r="AB205" s="155">
        <v>5.1620000000000006E-2</v>
      </c>
      <c r="AC205" s="156">
        <v>1.1780000000000001E-2</v>
      </c>
      <c r="AD205" s="156">
        <v>7.2370000000000004E-2</v>
      </c>
      <c r="AE205" s="156">
        <v>0.21959999999999999</v>
      </c>
      <c r="AF205" s="538">
        <v>4.2699999999999996</v>
      </c>
    </row>
    <row r="206" spans="1:32" ht="12.95" hidden="1" customHeight="1" x14ac:dyDescent="0.2">
      <c r="A206" s="149">
        <v>78</v>
      </c>
      <c r="B206" s="552">
        <v>504</v>
      </c>
      <c r="C206" s="146" t="s">
        <v>1166</v>
      </c>
      <c r="D206" s="147" t="s">
        <v>1096</v>
      </c>
      <c r="E206" s="148">
        <v>497</v>
      </c>
      <c r="F206" s="149">
        <v>7.6</v>
      </c>
      <c r="G206" s="150" t="s">
        <v>910</v>
      </c>
      <c r="H206" s="151" t="s">
        <v>304</v>
      </c>
      <c r="I206" s="151">
        <v>109.6</v>
      </c>
      <c r="J206" s="152" t="s">
        <v>910</v>
      </c>
      <c r="K206" s="151" t="s">
        <v>911</v>
      </c>
      <c r="L206" s="151">
        <v>3.2490000000000001</v>
      </c>
      <c r="M206" s="151">
        <v>5.6449999999999996</v>
      </c>
      <c r="N206" s="153">
        <v>6.6899999999999998E-3</v>
      </c>
      <c r="O206" s="151">
        <v>256.60000000000002</v>
      </c>
      <c r="P206" s="152" t="s">
        <v>910</v>
      </c>
      <c r="Q206" s="151">
        <v>2.3029999999999999</v>
      </c>
      <c r="R206" s="151">
        <v>4.5759999999999996</v>
      </c>
      <c r="S206" s="151" t="s">
        <v>912</v>
      </c>
      <c r="T206" s="151">
        <v>10.79</v>
      </c>
      <c r="U206" s="151">
        <v>89.29</v>
      </c>
      <c r="V206" s="151">
        <v>3.9809999999999999</v>
      </c>
      <c r="W206" s="154">
        <v>17.47</v>
      </c>
      <c r="X206" s="155">
        <v>0.20569999999999999</v>
      </c>
      <c r="Y206" s="155">
        <v>0.18909999999999999</v>
      </c>
      <c r="Z206" s="155">
        <v>0.7782</v>
      </c>
      <c r="AA206" s="155">
        <v>4.7800000000000002E-2</v>
      </c>
      <c r="AB206" s="155">
        <v>3.0960000000000001E-2</v>
      </c>
      <c r="AC206" s="156">
        <v>1.3899999999999999E-2</v>
      </c>
      <c r="AD206" s="156">
        <v>4.3490000000000001E-2</v>
      </c>
      <c r="AE206" s="156">
        <v>3.0039999999999997E-2</v>
      </c>
      <c r="AF206" s="538">
        <v>0.36</v>
      </c>
    </row>
    <row r="207" spans="1:32" ht="12.95" hidden="1" customHeight="1" x14ac:dyDescent="0.2">
      <c r="A207" s="149">
        <v>35</v>
      </c>
      <c r="B207" s="552">
        <v>510</v>
      </c>
      <c r="C207" s="146" t="s">
        <v>1140</v>
      </c>
      <c r="D207" s="147" t="s">
        <v>306</v>
      </c>
      <c r="E207" s="148">
        <v>555</v>
      </c>
      <c r="F207" s="149">
        <v>7.6</v>
      </c>
      <c r="G207" s="150" t="s">
        <v>910</v>
      </c>
      <c r="H207" s="151">
        <v>3.03</v>
      </c>
      <c r="I207" s="151">
        <v>64.25</v>
      </c>
      <c r="J207" s="152" t="s">
        <v>910</v>
      </c>
      <c r="K207" s="151">
        <v>2.4119999999999999</v>
      </c>
      <c r="L207" s="151">
        <v>9.7370000000000001</v>
      </c>
      <c r="M207" s="151">
        <v>12.32</v>
      </c>
      <c r="N207" s="153">
        <v>1.5699999999999999E-2</v>
      </c>
      <c r="O207" s="151">
        <v>283.60000000000002</v>
      </c>
      <c r="P207" s="152" t="s">
        <v>910</v>
      </c>
      <c r="Q207" s="151">
        <v>6.609</v>
      </c>
      <c r="R207" s="151">
        <v>11.2</v>
      </c>
      <c r="S207" s="151" t="s">
        <v>912</v>
      </c>
      <c r="T207" s="151">
        <v>63.45</v>
      </c>
      <c r="U207" s="151">
        <v>199.3</v>
      </c>
      <c r="V207" s="151">
        <v>12.76</v>
      </c>
      <c r="W207" s="154">
        <v>41.22</v>
      </c>
      <c r="X207" s="155">
        <v>0.45150000000000001</v>
      </c>
      <c r="Y207" s="155">
        <v>5.1219999999999999</v>
      </c>
      <c r="Z207" s="155">
        <v>1.306</v>
      </c>
      <c r="AA207" s="155">
        <v>0.129</v>
      </c>
      <c r="AB207" s="155">
        <v>0.19620000000000001</v>
      </c>
      <c r="AC207" s="156">
        <v>1.9439999999999999E-2</v>
      </c>
      <c r="AD207" s="156">
        <v>8.9260000000000006E-2</v>
      </c>
      <c r="AE207" s="156">
        <v>0.28670000000000001</v>
      </c>
      <c r="AF207" s="538">
        <v>2.35</v>
      </c>
    </row>
    <row r="208" spans="1:32" ht="12.95" hidden="1" customHeight="1" x14ac:dyDescent="0.2">
      <c r="A208" s="149">
        <v>82</v>
      </c>
      <c r="B208" s="552">
        <v>515</v>
      </c>
      <c r="C208" s="146" t="s">
        <v>1169</v>
      </c>
      <c r="D208" s="147" t="s">
        <v>1096</v>
      </c>
      <c r="E208" s="148">
        <v>514</v>
      </c>
      <c r="F208" s="149">
        <v>6.8</v>
      </c>
      <c r="G208" s="150" t="s">
        <v>910</v>
      </c>
      <c r="H208" s="151" t="s">
        <v>304</v>
      </c>
      <c r="I208" s="151">
        <v>63.54</v>
      </c>
      <c r="J208" s="152" t="s">
        <v>910</v>
      </c>
      <c r="K208" s="151">
        <v>1.655</v>
      </c>
      <c r="L208" s="151">
        <v>7.5709999999999997</v>
      </c>
      <c r="M208" s="151">
        <v>7.0869999999999997</v>
      </c>
      <c r="N208" s="153">
        <v>1.5900000000000001E-2</v>
      </c>
      <c r="O208" s="151">
        <v>216.7</v>
      </c>
      <c r="P208" s="152" t="s">
        <v>910</v>
      </c>
      <c r="Q208" s="151">
        <v>3.3279999999999998</v>
      </c>
      <c r="R208" s="151">
        <v>9.8119999999999994</v>
      </c>
      <c r="S208" s="151" t="s">
        <v>912</v>
      </c>
      <c r="T208" s="151">
        <v>9.4909999999999997</v>
      </c>
      <c r="U208" s="151">
        <v>101.8</v>
      </c>
      <c r="V208" s="151">
        <v>5.0810000000000004</v>
      </c>
      <c r="W208" s="154">
        <v>33.299999999999997</v>
      </c>
      <c r="X208" s="155">
        <v>0.24529999999999999</v>
      </c>
      <c r="Y208" s="155">
        <v>0.14099999999999999</v>
      </c>
      <c r="Z208" s="155">
        <v>1.151</v>
      </c>
      <c r="AA208" s="155">
        <v>4.342E-2</v>
      </c>
      <c r="AB208" s="155">
        <v>4.1149999999999999E-2</v>
      </c>
      <c r="AC208" s="156">
        <v>1.0459999999999999E-2</v>
      </c>
      <c r="AD208" s="156">
        <v>5.4320000000000007E-2</v>
      </c>
      <c r="AE208" s="156">
        <v>5.781E-2</v>
      </c>
      <c r="AF208" s="538">
        <v>0.56999999999999995</v>
      </c>
    </row>
    <row r="209" spans="1:32" ht="12.95" hidden="1" customHeight="1" x14ac:dyDescent="0.2">
      <c r="A209" s="149">
        <v>128</v>
      </c>
      <c r="B209" s="552">
        <v>521</v>
      </c>
      <c r="C209" s="146" t="s">
        <v>1191</v>
      </c>
      <c r="D209" s="147" t="s">
        <v>1100</v>
      </c>
      <c r="E209" s="148">
        <v>647</v>
      </c>
      <c r="F209" s="149">
        <v>7.7</v>
      </c>
      <c r="G209" s="150" t="s">
        <v>910</v>
      </c>
      <c r="H209" s="151" t="s">
        <v>304</v>
      </c>
      <c r="I209" s="151">
        <v>18.63</v>
      </c>
      <c r="J209" s="152" t="s">
        <v>910</v>
      </c>
      <c r="K209" s="151" t="s">
        <v>911</v>
      </c>
      <c r="L209" s="151">
        <v>2.4550000000000001</v>
      </c>
      <c r="M209" s="151">
        <v>3.8149999999999999</v>
      </c>
      <c r="N209" s="153">
        <v>3.8700000000000002E-3</v>
      </c>
      <c r="O209" s="151">
        <v>123.7</v>
      </c>
      <c r="P209" s="152" t="s">
        <v>910</v>
      </c>
      <c r="Q209" s="151" t="s">
        <v>911</v>
      </c>
      <c r="R209" s="151">
        <v>2.8889999999999998</v>
      </c>
      <c r="S209" s="151" t="s">
        <v>912</v>
      </c>
      <c r="T209" s="151">
        <v>7.1310000000000002</v>
      </c>
      <c r="U209" s="151">
        <v>138.69999999999999</v>
      </c>
      <c r="V209" s="151">
        <v>3.101</v>
      </c>
      <c r="W209" s="154">
        <v>11.97</v>
      </c>
      <c r="X209" s="155">
        <v>0.13089999999999999</v>
      </c>
      <c r="Y209" s="155">
        <v>0.3448</v>
      </c>
      <c r="Z209" s="155">
        <v>0.23910000000000001</v>
      </c>
      <c r="AA209" s="155">
        <v>4.1069999999999995E-2</v>
      </c>
      <c r="AB209" s="155">
        <v>4.6989999999999997E-2</v>
      </c>
      <c r="AC209" s="156">
        <v>1.0359999999999999E-2</v>
      </c>
      <c r="AD209" s="156">
        <v>2.4490000000000001E-2</v>
      </c>
      <c r="AE209" s="156">
        <v>1.3509999999999999E-2</v>
      </c>
      <c r="AF209" s="538">
        <v>0.19</v>
      </c>
    </row>
    <row r="210" spans="1:32" ht="12.95" hidden="1" customHeight="1" x14ac:dyDescent="0.2">
      <c r="A210" s="149">
        <v>129</v>
      </c>
      <c r="B210" s="552">
        <v>527</v>
      </c>
      <c r="C210" s="146" t="s">
        <v>1192</v>
      </c>
      <c r="D210" s="147" t="s">
        <v>1100</v>
      </c>
      <c r="E210" s="148">
        <v>542</v>
      </c>
      <c r="F210" s="149">
        <v>7.5</v>
      </c>
      <c r="G210" s="150" t="s">
        <v>910</v>
      </c>
      <c r="H210" s="151" t="s">
        <v>304</v>
      </c>
      <c r="I210" s="151">
        <v>22.99</v>
      </c>
      <c r="J210" s="152" t="s">
        <v>910</v>
      </c>
      <c r="K210" s="151" t="s">
        <v>911</v>
      </c>
      <c r="L210" s="151">
        <v>2.2970000000000002</v>
      </c>
      <c r="M210" s="151">
        <v>2.8679999999999999</v>
      </c>
      <c r="N210" s="153">
        <v>4.0000000000000001E-3</v>
      </c>
      <c r="O210" s="151">
        <v>248.9</v>
      </c>
      <c r="P210" s="152" t="s">
        <v>910</v>
      </c>
      <c r="Q210" s="151">
        <v>1.7310000000000001</v>
      </c>
      <c r="R210" s="151" t="s">
        <v>912</v>
      </c>
      <c r="S210" s="151" t="s">
        <v>912</v>
      </c>
      <c r="T210" s="151">
        <v>3.7509999999999999</v>
      </c>
      <c r="U210" s="151">
        <v>79.37</v>
      </c>
      <c r="V210" s="151">
        <v>2.226</v>
      </c>
      <c r="W210" s="154">
        <v>11.07</v>
      </c>
      <c r="X210" s="155">
        <v>0.13900000000000001</v>
      </c>
      <c r="Y210" s="155">
        <v>7.059E-2</v>
      </c>
      <c r="Z210" s="155">
        <v>0.1661</v>
      </c>
      <c r="AA210" s="155">
        <v>3.5799999999999998E-2</v>
      </c>
      <c r="AB210" s="155">
        <v>2.521E-2</v>
      </c>
      <c r="AC210" s="156">
        <v>8.1110000000000002E-3</v>
      </c>
      <c r="AD210" s="156">
        <v>1.5630000000000002E-2</v>
      </c>
      <c r="AE210" s="156">
        <v>8.856000000000001E-3</v>
      </c>
      <c r="AF210" s="538">
        <v>0.13</v>
      </c>
    </row>
    <row r="211" spans="1:32" ht="12.95" hidden="1" customHeight="1" x14ac:dyDescent="0.2">
      <c r="A211" s="149">
        <v>189</v>
      </c>
      <c r="B211" s="552">
        <v>531</v>
      </c>
      <c r="C211" s="146" t="s">
        <v>5</v>
      </c>
      <c r="D211" s="147" t="s">
        <v>1098</v>
      </c>
      <c r="E211" s="148">
        <v>459</v>
      </c>
      <c r="F211" s="149">
        <v>7.8</v>
      </c>
      <c r="G211" s="150" t="s">
        <v>910</v>
      </c>
      <c r="H211" s="151" t="s">
        <v>304</v>
      </c>
      <c r="I211" s="151">
        <v>20.23</v>
      </c>
      <c r="J211" s="152" t="s">
        <v>910</v>
      </c>
      <c r="K211" s="151" t="s">
        <v>911</v>
      </c>
      <c r="L211" s="151">
        <v>3.9420000000000002</v>
      </c>
      <c r="M211" s="151">
        <v>3.609</v>
      </c>
      <c r="N211" s="153">
        <v>9.2800000000000001E-3</v>
      </c>
      <c r="O211" s="151">
        <v>87.64</v>
      </c>
      <c r="P211" s="152" t="s">
        <v>910</v>
      </c>
      <c r="Q211" s="151">
        <v>1.3160000000000001</v>
      </c>
      <c r="R211" s="151">
        <v>2.298</v>
      </c>
      <c r="S211" s="151" t="s">
        <v>912</v>
      </c>
      <c r="T211" s="151">
        <v>6.4539999999999997</v>
      </c>
      <c r="U211" s="151">
        <v>131.5</v>
      </c>
      <c r="V211" s="151">
        <v>2.9289999999999998</v>
      </c>
      <c r="W211" s="154">
        <v>15.76</v>
      </c>
      <c r="X211" s="155">
        <v>0.14960000000000001</v>
      </c>
      <c r="Y211" s="155">
        <v>0.2918</v>
      </c>
      <c r="Z211" s="155">
        <v>0.29670000000000002</v>
      </c>
      <c r="AA211" s="155">
        <v>4.3049999999999998E-2</v>
      </c>
      <c r="AB211" s="155">
        <v>6.293E-2</v>
      </c>
      <c r="AC211" s="156">
        <v>1.4430000000000002E-2</v>
      </c>
      <c r="AD211" s="156">
        <v>2.4150000000000001E-2</v>
      </c>
      <c r="AE211" s="156">
        <v>1.4519999999999998E-2</v>
      </c>
      <c r="AF211" s="538">
        <v>0.23</v>
      </c>
    </row>
    <row r="212" spans="1:32" ht="12.95" hidden="1" customHeight="1" x14ac:dyDescent="0.2">
      <c r="A212" s="149">
        <v>186</v>
      </c>
      <c r="B212" s="552">
        <v>532</v>
      </c>
      <c r="C212" s="146" t="s">
        <v>2</v>
      </c>
      <c r="D212" s="147" t="s">
        <v>1098</v>
      </c>
      <c r="E212" s="148">
        <v>463</v>
      </c>
      <c r="F212" s="149">
        <v>7.7</v>
      </c>
      <c r="G212" s="150" t="s">
        <v>910</v>
      </c>
      <c r="H212" s="151" t="s">
        <v>304</v>
      </c>
      <c r="I212" s="151">
        <v>16.62</v>
      </c>
      <c r="J212" s="152" t="s">
        <v>910</v>
      </c>
      <c r="K212" s="151" t="s">
        <v>911</v>
      </c>
      <c r="L212" s="151">
        <v>4.0529999999999999</v>
      </c>
      <c r="M212" s="151">
        <v>3.3250000000000002</v>
      </c>
      <c r="N212" s="153">
        <v>5.8900000000000003E-3</v>
      </c>
      <c r="O212" s="151">
        <v>47.63</v>
      </c>
      <c r="P212" s="152" t="s">
        <v>910</v>
      </c>
      <c r="Q212" s="151">
        <v>1.4470000000000001</v>
      </c>
      <c r="R212" s="151">
        <v>2.661</v>
      </c>
      <c r="S212" s="151" t="s">
        <v>912</v>
      </c>
      <c r="T212" s="151">
        <v>6.7519999999999998</v>
      </c>
      <c r="U212" s="151">
        <v>97.97</v>
      </c>
      <c r="V212" s="151">
        <v>3.234</v>
      </c>
      <c r="W212" s="154">
        <v>10.59</v>
      </c>
      <c r="X212" s="155">
        <v>0.15870000000000001</v>
      </c>
      <c r="Y212" s="155">
        <v>0.43020000000000003</v>
      </c>
      <c r="Z212" s="155">
        <v>0.29930000000000001</v>
      </c>
      <c r="AA212" s="155">
        <v>4.7469999999999998E-2</v>
      </c>
      <c r="AB212" s="155">
        <v>9.5009999999999997E-2</v>
      </c>
      <c r="AC212" s="156">
        <v>8.881E-3</v>
      </c>
      <c r="AD212" s="156">
        <v>2.3769999999999999E-2</v>
      </c>
      <c r="AE212" s="156">
        <v>1.427E-2</v>
      </c>
      <c r="AF212" s="538">
        <v>0.19</v>
      </c>
    </row>
    <row r="213" spans="1:32" ht="12.95" hidden="1" customHeight="1" x14ac:dyDescent="0.2">
      <c r="A213" s="149">
        <v>193</v>
      </c>
      <c r="B213" s="552">
        <v>540</v>
      </c>
      <c r="C213" s="146" t="s">
        <v>994</v>
      </c>
      <c r="D213" s="147" t="s">
        <v>1106</v>
      </c>
      <c r="E213" s="148">
        <v>680</v>
      </c>
      <c r="F213" s="149">
        <v>7</v>
      </c>
      <c r="G213" s="150">
        <v>0.68869999999999998</v>
      </c>
      <c r="H213" s="151">
        <v>8.9130000000000003</v>
      </c>
      <c r="I213" s="151">
        <v>165.2</v>
      </c>
      <c r="J213" s="152">
        <v>1.98</v>
      </c>
      <c r="K213" s="151">
        <v>5.875</v>
      </c>
      <c r="L213" s="151">
        <v>41.2</v>
      </c>
      <c r="M213" s="151">
        <v>47.2</v>
      </c>
      <c r="N213" s="153">
        <v>0.187</v>
      </c>
      <c r="O213" s="151">
        <v>2204</v>
      </c>
      <c r="P213" s="152">
        <v>0.73219999999999996</v>
      </c>
      <c r="Q213" s="151">
        <v>22.26</v>
      </c>
      <c r="R213" s="151">
        <v>30.89</v>
      </c>
      <c r="S213" s="151">
        <v>2.4049999999999998</v>
      </c>
      <c r="T213" s="151">
        <v>165.3</v>
      </c>
      <c r="U213" s="151">
        <v>117.4</v>
      </c>
      <c r="V213" s="151">
        <v>21.87</v>
      </c>
      <c r="W213" s="154">
        <v>219.1</v>
      </c>
      <c r="X213" s="155">
        <v>0.84370000000000001</v>
      </c>
      <c r="Y213" s="155">
        <v>8.5939999999999994</v>
      </c>
      <c r="Z213" s="155">
        <v>2.9780000000000002</v>
      </c>
      <c r="AA213" s="155">
        <v>0.1696</v>
      </c>
      <c r="AB213" s="155">
        <v>0.35460000000000003</v>
      </c>
      <c r="AC213" s="156">
        <v>5.185E-2</v>
      </c>
      <c r="AD213" s="156">
        <v>0.31929999999999997</v>
      </c>
      <c r="AE213" s="156">
        <v>0.93140000000000001</v>
      </c>
      <c r="AF213" s="538">
        <v>6.66</v>
      </c>
    </row>
    <row r="214" spans="1:32" ht="12.95" hidden="1" customHeight="1" x14ac:dyDescent="0.2">
      <c r="A214" s="149">
        <v>163</v>
      </c>
      <c r="B214" s="552">
        <v>548</v>
      </c>
      <c r="C214" s="146" t="s">
        <v>1210</v>
      </c>
      <c r="D214" s="147" t="s">
        <v>1097</v>
      </c>
      <c r="E214" s="148">
        <v>294</v>
      </c>
      <c r="F214" s="149">
        <v>7.6</v>
      </c>
      <c r="G214" s="150" t="s">
        <v>910</v>
      </c>
      <c r="H214" s="151">
        <v>4.6529999999999996</v>
      </c>
      <c r="I214" s="151">
        <v>67.510000000000005</v>
      </c>
      <c r="J214" s="152" t="s">
        <v>910</v>
      </c>
      <c r="K214" s="151">
        <v>7.7610000000000001</v>
      </c>
      <c r="L214" s="151">
        <v>20.94</v>
      </c>
      <c r="M214" s="151">
        <v>19.16</v>
      </c>
      <c r="N214" s="153">
        <v>1.9900000000000001E-2</v>
      </c>
      <c r="O214" s="151">
        <v>548.4</v>
      </c>
      <c r="P214" s="152" t="s">
        <v>910</v>
      </c>
      <c r="Q214" s="151">
        <v>19.440000000000001</v>
      </c>
      <c r="R214" s="151">
        <v>25.73</v>
      </c>
      <c r="S214" s="151">
        <v>2.29</v>
      </c>
      <c r="T214" s="151">
        <v>15.9</v>
      </c>
      <c r="U214" s="151">
        <v>379.6</v>
      </c>
      <c r="V214" s="151">
        <v>18.52</v>
      </c>
      <c r="W214" s="154">
        <v>79.84</v>
      </c>
      <c r="X214" s="155">
        <v>0.96989999999999998</v>
      </c>
      <c r="Y214" s="155">
        <v>0.30209999999999998</v>
      </c>
      <c r="Z214" s="155">
        <v>1.825</v>
      </c>
      <c r="AA214" s="155">
        <v>0.1221</v>
      </c>
      <c r="AB214" s="155">
        <v>0.39290000000000003</v>
      </c>
      <c r="AC214" s="156">
        <v>1.822E-2</v>
      </c>
      <c r="AD214" s="156">
        <v>6.5290000000000001E-2</v>
      </c>
      <c r="AE214" s="156">
        <v>3.1519999999999999E-2</v>
      </c>
      <c r="AF214" s="538">
        <v>0.5</v>
      </c>
    </row>
    <row r="215" spans="1:32" ht="12.95" hidden="1" customHeight="1" x14ac:dyDescent="0.2">
      <c r="A215" s="149">
        <v>159</v>
      </c>
      <c r="B215" s="552">
        <v>549</v>
      </c>
      <c r="C215" s="146" t="s">
        <v>1206</v>
      </c>
      <c r="D215" s="147" t="s">
        <v>1097</v>
      </c>
      <c r="E215" s="148">
        <v>656</v>
      </c>
      <c r="F215" s="149">
        <v>7.2</v>
      </c>
      <c r="G215" s="150" t="s">
        <v>910</v>
      </c>
      <c r="H215" s="151">
        <v>8.0809999999999995</v>
      </c>
      <c r="I215" s="151">
        <v>260.2</v>
      </c>
      <c r="J215" s="152">
        <v>3.806</v>
      </c>
      <c r="K215" s="151">
        <v>12.32</v>
      </c>
      <c r="L215" s="151">
        <v>49.62</v>
      </c>
      <c r="M215" s="151">
        <v>127.7</v>
      </c>
      <c r="N215" s="153">
        <v>0.249</v>
      </c>
      <c r="O215" s="151">
        <v>595.5</v>
      </c>
      <c r="P215" s="152">
        <v>2.1459999999999999</v>
      </c>
      <c r="Q215" s="151">
        <v>52.92</v>
      </c>
      <c r="R215" s="151">
        <v>82.01</v>
      </c>
      <c r="S215" s="151">
        <v>8.6370000000000005</v>
      </c>
      <c r="T215" s="151">
        <v>111.5</v>
      </c>
      <c r="U215" s="151">
        <v>390.9</v>
      </c>
      <c r="V215" s="151">
        <v>39.51</v>
      </c>
      <c r="W215" s="154">
        <v>1080</v>
      </c>
      <c r="X215" s="155">
        <v>1.373</v>
      </c>
      <c r="Y215" s="155">
        <v>2.968</v>
      </c>
      <c r="Z215" s="155">
        <v>2.7040000000000002</v>
      </c>
      <c r="AA215" s="155">
        <v>0.18809999999999999</v>
      </c>
      <c r="AB215" s="155">
        <v>0.53220000000000001</v>
      </c>
      <c r="AC215" s="156">
        <v>0.17180000000000001</v>
      </c>
      <c r="AD215" s="156">
        <v>0.21740000000000001</v>
      </c>
      <c r="AE215" s="156">
        <v>0.15079999999999999</v>
      </c>
      <c r="AF215" s="538">
        <v>7.18</v>
      </c>
    </row>
    <row r="216" spans="1:32" ht="12.95" hidden="1" customHeight="1" x14ac:dyDescent="0.2">
      <c r="A216" s="149">
        <v>20</v>
      </c>
      <c r="B216" s="552">
        <v>551</v>
      </c>
      <c r="C216" s="146" t="s">
        <v>1013</v>
      </c>
      <c r="D216" s="147" t="s">
        <v>1095</v>
      </c>
      <c r="E216" s="148">
        <v>116.2</v>
      </c>
      <c r="F216" s="149">
        <v>7.2</v>
      </c>
      <c r="G216" s="150" t="s">
        <v>910</v>
      </c>
      <c r="H216" s="151">
        <v>10.34</v>
      </c>
      <c r="I216" s="151">
        <v>64.5</v>
      </c>
      <c r="J216" s="152">
        <v>1.585</v>
      </c>
      <c r="K216" s="151">
        <v>8.0449999999999999</v>
      </c>
      <c r="L216" s="151">
        <v>12.36</v>
      </c>
      <c r="M216" s="151">
        <v>12.6</v>
      </c>
      <c r="N216" s="153">
        <v>1.3599999999999999E-2</v>
      </c>
      <c r="O216" s="151">
        <v>709.4</v>
      </c>
      <c r="P216" s="152" t="s">
        <v>910</v>
      </c>
      <c r="Q216" s="151">
        <v>14.99</v>
      </c>
      <c r="R216" s="151">
        <v>38.32</v>
      </c>
      <c r="S216" s="151">
        <v>2.2639999999999998</v>
      </c>
      <c r="T216" s="151">
        <v>10.8</v>
      </c>
      <c r="U216" s="151">
        <v>255.8</v>
      </c>
      <c r="V216" s="151">
        <v>15.29</v>
      </c>
      <c r="W216" s="154">
        <v>111</v>
      </c>
      <c r="X216" s="155">
        <v>0.84450000000000003</v>
      </c>
      <c r="Y216" s="155">
        <v>0.18820000000000001</v>
      </c>
      <c r="Z216" s="155">
        <v>1.26</v>
      </c>
      <c r="AA216" s="155">
        <v>0.17280000000000001</v>
      </c>
      <c r="AB216" s="155">
        <v>0.22639999999999999</v>
      </c>
      <c r="AC216" s="156">
        <v>2.426E-2</v>
      </c>
      <c r="AD216" s="156">
        <v>5.391E-2</v>
      </c>
      <c r="AE216" s="156">
        <v>1.984E-2</v>
      </c>
      <c r="AF216" s="538">
        <v>0.98</v>
      </c>
    </row>
    <row r="217" spans="1:32" ht="12.95" hidden="1" customHeight="1" x14ac:dyDescent="0.2">
      <c r="A217" s="163">
        <v>165</v>
      </c>
      <c r="B217" s="554">
        <v>556</v>
      </c>
      <c r="C217" s="160" t="s">
        <v>1211</v>
      </c>
      <c r="D217" s="161" t="s">
        <v>1097</v>
      </c>
      <c r="E217" s="162">
        <v>502</v>
      </c>
      <c r="F217" s="163">
        <v>7.4</v>
      </c>
      <c r="G217" s="164" t="s">
        <v>910</v>
      </c>
      <c r="H217" s="165">
        <v>3.177</v>
      </c>
      <c r="I217" s="165">
        <v>64.03</v>
      </c>
      <c r="J217" s="166" t="s">
        <v>910</v>
      </c>
      <c r="K217" s="165">
        <v>4.0780000000000003</v>
      </c>
      <c r="L217" s="165">
        <v>9.23</v>
      </c>
      <c r="M217" s="165">
        <v>12.51</v>
      </c>
      <c r="N217" s="167">
        <v>1.26E-2</v>
      </c>
      <c r="O217" s="165">
        <v>221.9</v>
      </c>
      <c r="P217" s="166" t="s">
        <v>910</v>
      </c>
      <c r="Q217" s="165">
        <v>7.9</v>
      </c>
      <c r="R217" s="165">
        <v>7.6310000000000002</v>
      </c>
      <c r="S217" s="165" t="s">
        <v>912</v>
      </c>
      <c r="T217" s="165">
        <v>7.9269999999999996</v>
      </c>
      <c r="U217" s="165">
        <v>127.4</v>
      </c>
      <c r="V217" s="165">
        <v>7.4569999999999999</v>
      </c>
      <c r="W217" s="168">
        <v>60.11</v>
      </c>
      <c r="X217" s="169">
        <v>0.39269999999999999</v>
      </c>
      <c r="Y217" s="169">
        <v>0.1341</v>
      </c>
      <c r="Z217" s="169">
        <v>0.74490000000000001</v>
      </c>
      <c r="AA217" s="169">
        <v>8.0560000000000007E-2</v>
      </c>
      <c r="AB217" s="169">
        <v>9.5729999999999996E-2</v>
      </c>
      <c r="AC217" s="170">
        <v>1.9140000000000001E-2</v>
      </c>
      <c r="AD217" s="170">
        <v>3.5889999999999998E-2</v>
      </c>
      <c r="AE217" s="170">
        <v>3.3579999999999999E-2</v>
      </c>
      <c r="AF217" s="539">
        <v>0.39</v>
      </c>
    </row>
    <row r="218" spans="1:32" ht="12.95" hidden="1" customHeight="1" x14ac:dyDescent="0.2">
      <c r="A218" s="149">
        <v>133</v>
      </c>
      <c r="B218" s="552">
        <v>560</v>
      </c>
      <c r="C218" s="146" t="s">
        <v>1017</v>
      </c>
      <c r="D218" s="147" t="s">
        <v>1100</v>
      </c>
      <c r="E218" s="148">
        <v>383</v>
      </c>
      <c r="F218" s="149">
        <v>7.3</v>
      </c>
      <c r="G218" s="150" t="s">
        <v>910</v>
      </c>
      <c r="H218" s="151" t="s">
        <v>304</v>
      </c>
      <c r="I218" s="151">
        <v>25.91</v>
      </c>
      <c r="J218" s="152" t="s">
        <v>910</v>
      </c>
      <c r="K218" s="151" t="s">
        <v>911</v>
      </c>
      <c r="L218" s="151">
        <v>3.27</v>
      </c>
      <c r="M218" s="151">
        <v>3.3980000000000001</v>
      </c>
      <c r="N218" s="153">
        <v>3.5500000000000002E-3</v>
      </c>
      <c r="O218" s="151">
        <v>99.55</v>
      </c>
      <c r="P218" s="152" t="s">
        <v>910</v>
      </c>
      <c r="Q218" s="151">
        <v>1.28</v>
      </c>
      <c r="R218" s="151">
        <v>3.004</v>
      </c>
      <c r="S218" s="151" t="s">
        <v>912</v>
      </c>
      <c r="T218" s="151">
        <v>3.931</v>
      </c>
      <c r="U218" s="151">
        <v>93.19</v>
      </c>
      <c r="V218" s="151">
        <v>1.98</v>
      </c>
      <c r="W218" s="154">
        <v>61.87</v>
      </c>
      <c r="X218" s="155">
        <v>0.112</v>
      </c>
      <c r="Y218" s="155">
        <v>8.3260000000000001E-2</v>
      </c>
      <c r="Z218" s="155">
        <v>0.31019999999999998</v>
      </c>
      <c r="AA218" s="155">
        <v>2.1600000000000001E-2</v>
      </c>
      <c r="AB218" s="155">
        <v>1.4759999999999999E-2</v>
      </c>
      <c r="AC218" s="156">
        <v>9.5569999999999995E-3</v>
      </c>
      <c r="AD218" s="156">
        <v>1.669E-2</v>
      </c>
      <c r="AE218" s="156">
        <v>1.4069999999999999E-2</v>
      </c>
      <c r="AF218" s="538">
        <v>0.18</v>
      </c>
    </row>
    <row r="219" spans="1:32" ht="12.95" hidden="1" customHeight="1" x14ac:dyDescent="0.2">
      <c r="A219" s="149">
        <v>105</v>
      </c>
      <c r="B219" s="552">
        <v>561</v>
      </c>
      <c r="C219" s="146" t="s">
        <v>1020</v>
      </c>
      <c r="D219" s="147" t="s">
        <v>1108</v>
      </c>
      <c r="E219" s="148">
        <v>576</v>
      </c>
      <c r="F219" s="149">
        <v>7.4</v>
      </c>
      <c r="G219" s="150" t="s">
        <v>910</v>
      </c>
      <c r="H219" s="151">
        <v>3.9780000000000002</v>
      </c>
      <c r="I219" s="151">
        <v>119.1</v>
      </c>
      <c r="J219" s="152" t="s">
        <v>910</v>
      </c>
      <c r="K219" s="151">
        <v>3.5579999999999998</v>
      </c>
      <c r="L219" s="151">
        <v>12.94</v>
      </c>
      <c r="M219" s="151">
        <v>19.690000000000001</v>
      </c>
      <c r="N219" s="153">
        <v>1.8800000000000001E-2</v>
      </c>
      <c r="O219" s="151">
        <v>356.7</v>
      </c>
      <c r="P219" s="152" t="s">
        <v>910</v>
      </c>
      <c r="Q219" s="151">
        <v>12.23</v>
      </c>
      <c r="R219" s="151">
        <v>19.86</v>
      </c>
      <c r="S219" s="151">
        <v>5.9119999999999999</v>
      </c>
      <c r="T219" s="151">
        <v>71.7</v>
      </c>
      <c r="U219" s="151">
        <v>105.5</v>
      </c>
      <c r="V219" s="151">
        <v>15.06</v>
      </c>
      <c r="W219" s="154">
        <v>151.5</v>
      </c>
      <c r="X219" s="155">
        <v>0.56930000000000003</v>
      </c>
      <c r="Y219" s="155">
        <v>1.8360000000000001</v>
      </c>
      <c r="Z219" s="155">
        <v>1.294</v>
      </c>
      <c r="AA219" s="155">
        <v>7.4120000000000005E-2</v>
      </c>
      <c r="AB219" s="155">
        <v>0.14580000000000001</v>
      </c>
      <c r="AC219" s="156">
        <v>2.155E-2</v>
      </c>
      <c r="AD219" s="156">
        <v>0.11600000000000001</v>
      </c>
      <c r="AE219" s="156">
        <v>0.11509999999999999</v>
      </c>
      <c r="AF219" s="538">
        <v>2.81</v>
      </c>
    </row>
    <row r="220" spans="1:32" ht="12.95" hidden="1" customHeight="1" x14ac:dyDescent="0.2">
      <c r="A220" s="149">
        <v>59</v>
      </c>
      <c r="B220" s="552">
        <v>563</v>
      </c>
      <c r="C220" s="146" t="s">
        <v>1150</v>
      </c>
      <c r="D220" s="147" t="s">
        <v>1101</v>
      </c>
      <c r="E220" s="148">
        <v>440</v>
      </c>
      <c r="F220" s="149">
        <v>7.3</v>
      </c>
      <c r="G220" s="150" t="s">
        <v>910</v>
      </c>
      <c r="H220" s="151" t="s">
        <v>304</v>
      </c>
      <c r="I220" s="151">
        <v>57.01</v>
      </c>
      <c r="J220" s="152" t="s">
        <v>910</v>
      </c>
      <c r="K220" s="151">
        <v>1.52</v>
      </c>
      <c r="L220" s="151">
        <v>5.5270000000000001</v>
      </c>
      <c r="M220" s="151">
        <v>6.7220000000000004</v>
      </c>
      <c r="N220" s="153">
        <v>5.2399999999999999E-3</v>
      </c>
      <c r="O220" s="151">
        <v>406.2</v>
      </c>
      <c r="P220" s="152" t="s">
        <v>910</v>
      </c>
      <c r="Q220" s="151">
        <v>3.6070000000000002</v>
      </c>
      <c r="R220" s="151">
        <v>23.71</v>
      </c>
      <c r="S220" s="151" t="s">
        <v>912</v>
      </c>
      <c r="T220" s="151">
        <v>28.76</v>
      </c>
      <c r="U220" s="151">
        <v>120.5</v>
      </c>
      <c r="V220" s="151">
        <v>5.6109999999999998</v>
      </c>
      <c r="W220" s="154">
        <v>27.22</v>
      </c>
      <c r="X220" s="155">
        <v>0.27610000000000001</v>
      </c>
      <c r="Y220" s="155">
        <v>0.50360000000000005</v>
      </c>
      <c r="Z220" s="155">
        <v>0.86460000000000004</v>
      </c>
      <c r="AA220" s="155">
        <v>5.5139999999999995E-2</v>
      </c>
      <c r="AB220" s="155">
        <v>6.0249999999999998E-2</v>
      </c>
      <c r="AC220" s="156">
        <v>1.4230000000000001E-2</v>
      </c>
      <c r="AD220" s="156">
        <v>8.6900000000000005E-2</v>
      </c>
      <c r="AE220" s="156">
        <v>5.0069999999999996E-2</v>
      </c>
      <c r="AF220" s="538">
        <v>1.54</v>
      </c>
    </row>
    <row r="221" spans="1:32" ht="12.95" hidden="1" customHeight="1" x14ac:dyDescent="0.2">
      <c r="A221" s="149">
        <v>92</v>
      </c>
      <c r="B221" s="552">
        <v>564</v>
      </c>
      <c r="C221" s="146" t="s">
        <v>1177</v>
      </c>
      <c r="D221" s="147" t="s">
        <v>1096</v>
      </c>
      <c r="E221" s="148">
        <v>420</v>
      </c>
      <c r="F221" s="149">
        <v>7.5</v>
      </c>
      <c r="G221" s="150" t="s">
        <v>910</v>
      </c>
      <c r="H221" s="151" t="s">
        <v>304</v>
      </c>
      <c r="I221" s="151">
        <v>267.89999999999998</v>
      </c>
      <c r="J221" s="152" t="s">
        <v>910</v>
      </c>
      <c r="K221" s="151" t="s">
        <v>911</v>
      </c>
      <c r="L221" s="151">
        <v>2.3969999999999998</v>
      </c>
      <c r="M221" s="151">
        <v>4.609</v>
      </c>
      <c r="N221" s="153">
        <v>1.7399999999999999E-2</v>
      </c>
      <c r="O221" s="151">
        <v>72.25</v>
      </c>
      <c r="P221" s="152" t="s">
        <v>910</v>
      </c>
      <c r="Q221" s="151">
        <v>1.5680000000000001</v>
      </c>
      <c r="R221" s="151">
        <v>5.8179999999999996</v>
      </c>
      <c r="S221" s="151" t="s">
        <v>912</v>
      </c>
      <c r="T221" s="151">
        <v>12.56</v>
      </c>
      <c r="U221" s="151">
        <v>126.7</v>
      </c>
      <c r="V221" s="151">
        <v>3.2469999999999999</v>
      </c>
      <c r="W221" s="154">
        <v>17.149999999999999</v>
      </c>
      <c r="X221" s="155">
        <v>0.14779999999999999</v>
      </c>
      <c r="Y221" s="155">
        <v>9.2370000000000008E-2</v>
      </c>
      <c r="Z221" s="155">
        <v>0.22209999999999999</v>
      </c>
      <c r="AA221" s="155">
        <v>3.4480000000000004E-2</v>
      </c>
      <c r="AB221" s="155">
        <v>2.8410000000000001E-2</v>
      </c>
      <c r="AC221" s="156">
        <v>1.01E-2</v>
      </c>
      <c r="AD221" s="156">
        <v>1.1909999999999999E-2</v>
      </c>
      <c r="AE221" s="156">
        <v>4.4139999999999999E-2</v>
      </c>
      <c r="AF221" s="538">
        <v>0.4</v>
      </c>
    </row>
    <row r="222" spans="1:32" ht="12.95" hidden="1" customHeight="1" x14ac:dyDescent="0.2">
      <c r="A222" s="149">
        <v>22</v>
      </c>
      <c r="B222" s="552">
        <v>566</v>
      </c>
      <c r="C222" s="146" t="s">
        <v>1129</v>
      </c>
      <c r="D222" s="147" t="s">
        <v>1095</v>
      </c>
      <c r="E222" s="148">
        <v>393</v>
      </c>
      <c r="F222" s="149">
        <v>7.2</v>
      </c>
      <c r="G222" s="150" t="s">
        <v>910</v>
      </c>
      <c r="H222" s="151">
        <v>5.9649999999999999</v>
      </c>
      <c r="I222" s="151">
        <v>50.13</v>
      </c>
      <c r="J222" s="152" t="s">
        <v>910</v>
      </c>
      <c r="K222" s="151">
        <v>1.119</v>
      </c>
      <c r="L222" s="151">
        <v>3.0550000000000002</v>
      </c>
      <c r="M222" s="151">
        <v>4.1769999999999996</v>
      </c>
      <c r="N222" s="153">
        <v>3.9199999999999999E-3</v>
      </c>
      <c r="O222" s="151">
        <v>582</v>
      </c>
      <c r="P222" s="152" t="s">
        <v>910</v>
      </c>
      <c r="Q222" s="151">
        <v>2.556</v>
      </c>
      <c r="R222" s="151">
        <v>5.6920000000000002</v>
      </c>
      <c r="S222" s="151" t="s">
        <v>912</v>
      </c>
      <c r="T222" s="151">
        <v>5.9039999999999999</v>
      </c>
      <c r="U222" s="151">
        <v>75.88</v>
      </c>
      <c r="V222" s="151">
        <v>3.597</v>
      </c>
      <c r="W222" s="154">
        <v>10.39</v>
      </c>
      <c r="X222" s="155">
        <v>0.19</v>
      </c>
      <c r="Y222" s="155">
        <v>8.4269999999999998E-2</v>
      </c>
      <c r="Z222" s="155">
        <v>0.70930000000000004</v>
      </c>
      <c r="AA222" s="155">
        <v>3.1919999999999997E-2</v>
      </c>
      <c r="AB222" s="155">
        <v>2.6519999999999998E-2</v>
      </c>
      <c r="AC222" s="156">
        <v>7.9069999999999991E-3</v>
      </c>
      <c r="AD222" s="156">
        <v>3.0989999999999997E-2</v>
      </c>
      <c r="AE222" s="156">
        <v>1.41E-2</v>
      </c>
      <c r="AF222" s="538">
        <v>0.26</v>
      </c>
    </row>
    <row r="223" spans="1:32" ht="12.95" hidden="1" customHeight="1" x14ac:dyDescent="0.2">
      <c r="A223" s="149">
        <v>93</v>
      </c>
      <c r="B223" s="552">
        <v>567</v>
      </c>
      <c r="C223" s="146" t="s">
        <v>1178</v>
      </c>
      <c r="D223" s="147" t="s">
        <v>1096</v>
      </c>
      <c r="E223" s="148">
        <v>988</v>
      </c>
      <c r="F223" s="149">
        <v>7.5</v>
      </c>
      <c r="G223" s="150" t="s">
        <v>910</v>
      </c>
      <c r="H223" s="151" t="s">
        <v>304</v>
      </c>
      <c r="I223" s="151">
        <v>48.97</v>
      </c>
      <c r="J223" s="152" t="s">
        <v>910</v>
      </c>
      <c r="K223" s="151" t="s">
        <v>911</v>
      </c>
      <c r="L223" s="151">
        <v>6.577</v>
      </c>
      <c r="M223" s="151">
        <v>5.9109999999999996</v>
      </c>
      <c r="N223" s="153">
        <v>9.5700000000000004E-3</v>
      </c>
      <c r="O223" s="151">
        <v>82.23</v>
      </c>
      <c r="P223" s="152" t="s">
        <v>910</v>
      </c>
      <c r="Q223" s="151">
        <v>4.9409999999999998</v>
      </c>
      <c r="R223" s="151">
        <v>4.8540000000000001</v>
      </c>
      <c r="S223" s="151" t="s">
        <v>912</v>
      </c>
      <c r="T223" s="151">
        <v>8.282</v>
      </c>
      <c r="U223" s="151">
        <v>227</v>
      </c>
      <c r="V223" s="151">
        <v>4.22</v>
      </c>
      <c r="W223" s="154">
        <v>23.85</v>
      </c>
      <c r="X223" s="155">
        <v>0.2109</v>
      </c>
      <c r="Y223" s="155">
        <v>0.25629999999999997</v>
      </c>
      <c r="Z223" s="155">
        <v>0.44219999999999998</v>
      </c>
      <c r="AA223" s="155">
        <v>5.4260000000000003E-2</v>
      </c>
      <c r="AB223" s="155">
        <v>4.8239999999999998E-2</v>
      </c>
      <c r="AC223" s="156">
        <v>1.4519999999999998E-2</v>
      </c>
      <c r="AD223" s="156">
        <v>2.9810000000000003E-2</v>
      </c>
      <c r="AE223" s="156">
        <v>0.16980000000000001</v>
      </c>
      <c r="AF223" s="538">
        <v>0.41</v>
      </c>
    </row>
    <row r="224" spans="1:32" ht="12.95" hidden="1" customHeight="1" x14ac:dyDescent="0.2">
      <c r="A224" s="149">
        <v>60</v>
      </c>
      <c r="B224" s="552">
        <v>568</v>
      </c>
      <c r="C224" s="146" t="s">
        <v>1151</v>
      </c>
      <c r="D224" s="105" t="s">
        <v>1101</v>
      </c>
      <c r="E224" s="148">
        <v>558</v>
      </c>
      <c r="F224" s="149">
        <v>7.4</v>
      </c>
      <c r="G224" s="150" t="s">
        <v>910</v>
      </c>
      <c r="H224" s="151" t="s">
        <v>304</v>
      </c>
      <c r="I224" s="151">
        <v>25.19</v>
      </c>
      <c r="J224" s="152" t="s">
        <v>910</v>
      </c>
      <c r="K224" s="151">
        <v>2.0699999999999998</v>
      </c>
      <c r="L224" s="151">
        <v>7.7389999999999999</v>
      </c>
      <c r="M224" s="151">
        <v>5.242</v>
      </c>
      <c r="N224" s="153">
        <v>8.9899999999999997E-3</v>
      </c>
      <c r="O224" s="151">
        <v>218.2</v>
      </c>
      <c r="P224" s="152" t="s">
        <v>910</v>
      </c>
      <c r="Q224" s="151">
        <v>6.2869999999999999</v>
      </c>
      <c r="R224" s="151">
        <v>4.3680000000000003</v>
      </c>
      <c r="S224" s="151" t="s">
        <v>912</v>
      </c>
      <c r="T224" s="151">
        <v>43.5</v>
      </c>
      <c r="U224" s="151">
        <v>145</v>
      </c>
      <c r="V224" s="151">
        <v>7.702</v>
      </c>
      <c r="W224" s="154">
        <v>16.37</v>
      </c>
      <c r="X224" s="155">
        <v>0.4289</v>
      </c>
      <c r="Y224" s="155">
        <v>1.3120000000000001</v>
      </c>
      <c r="Z224" s="155">
        <v>0.70169999999999999</v>
      </c>
      <c r="AA224" s="155">
        <v>8.2320000000000004E-2</v>
      </c>
      <c r="AB224" s="155">
        <v>0.12920000000000001</v>
      </c>
      <c r="AC224" s="156">
        <v>1.2329999999999999E-2</v>
      </c>
      <c r="AD224" s="156">
        <v>4.5860000000000005E-2</v>
      </c>
      <c r="AE224" s="156">
        <v>1.702E-2</v>
      </c>
      <c r="AF224" s="538">
        <v>0.55000000000000004</v>
      </c>
    </row>
    <row r="225" spans="1:32" ht="12.95" hidden="1" customHeight="1" x14ac:dyDescent="0.2">
      <c r="A225" s="149">
        <v>94</v>
      </c>
      <c r="B225" s="552">
        <v>569</v>
      </c>
      <c r="C225" s="146" t="s">
        <v>1179</v>
      </c>
      <c r="D225" s="147" t="s">
        <v>1096</v>
      </c>
      <c r="E225" s="148">
        <v>530</v>
      </c>
      <c r="F225" s="149">
        <v>7.6</v>
      </c>
      <c r="G225" s="150" t="s">
        <v>910</v>
      </c>
      <c r="H225" s="151">
        <v>4.6500000000000004</v>
      </c>
      <c r="I225" s="151">
        <v>79.239999999999995</v>
      </c>
      <c r="J225" s="152" t="s">
        <v>910</v>
      </c>
      <c r="K225" s="151">
        <v>1.516</v>
      </c>
      <c r="L225" s="151">
        <v>10.72</v>
      </c>
      <c r="M225" s="151">
        <v>10.85</v>
      </c>
      <c r="N225" s="153">
        <v>8.2000000000000003E-2</v>
      </c>
      <c r="O225" s="151">
        <v>924.8</v>
      </c>
      <c r="P225" s="152" t="s">
        <v>910</v>
      </c>
      <c r="Q225" s="151">
        <v>3.919</v>
      </c>
      <c r="R225" s="151">
        <v>12.91</v>
      </c>
      <c r="S225" s="151" t="s">
        <v>912</v>
      </c>
      <c r="T225" s="151">
        <v>22.22</v>
      </c>
      <c r="U225" s="151">
        <v>66.72</v>
      </c>
      <c r="V225" s="151">
        <v>5.5579999999999998</v>
      </c>
      <c r="W225" s="154">
        <v>61.68</v>
      </c>
      <c r="X225" s="155">
        <v>0.2258</v>
      </c>
      <c r="Y225" s="155">
        <v>0.7419</v>
      </c>
      <c r="Z225" s="155">
        <v>1.2869999999999999</v>
      </c>
      <c r="AA225" s="155">
        <v>3.4439999999999998E-2</v>
      </c>
      <c r="AB225" s="155">
        <v>7.7579999999999996E-2</v>
      </c>
      <c r="AC225" s="156">
        <v>1.0070000000000001E-2</v>
      </c>
      <c r="AD225" s="156">
        <v>0.1656</v>
      </c>
      <c r="AE225" s="156">
        <v>0.31430000000000002</v>
      </c>
      <c r="AF225" s="538">
        <v>3.54</v>
      </c>
    </row>
    <row r="226" spans="1:32" ht="12.95" hidden="1" customHeight="1" x14ac:dyDescent="0.2">
      <c r="A226" s="149">
        <v>166</v>
      </c>
      <c r="B226" s="552">
        <v>570</v>
      </c>
      <c r="C226" s="146" t="s">
        <v>1213</v>
      </c>
      <c r="D226" s="147" t="s">
        <v>1097</v>
      </c>
      <c r="E226" s="148">
        <v>765</v>
      </c>
      <c r="F226" s="149">
        <v>7.5</v>
      </c>
      <c r="G226" s="150" t="s">
        <v>910</v>
      </c>
      <c r="H226" s="151">
        <v>3.8450000000000002</v>
      </c>
      <c r="I226" s="151">
        <v>100.4</v>
      </c>
      <c r="J226" s="152" t="s">
        <v>910</v>
      </c>
      <c r="K226" s="151">
        <v>4.4390000000000001</v>
      </c>
      <c r="L226" s="151">
        <v>13.28</v>
      </c>
      <c r="M226" s="151">
        <v>14.85</v>
      </c>
      <c r="N226" s="153">
        <v>2.1000000000000001E-2</v>
      </c>
      <c r="O226" s="151">
        <v>484.1</v>
      </c>
      <c r="P226" s="152" t="s">
        <v>910</v>
      </c>
      <c r="Q226" s="151">
        <v>9.5190000000000001</v>
      </c>
      <c r="R226" s="151">
        <v>19.23</v>
      </c>
      <c r="S226" s="151">
        <v>2.1760000000000002</v>
      </c>
      <c r="T226" s="151">
        <v>29.68</v>
      </c>
      <c r="U226" s="151">
        <v>368.2</v>
      </c>
      <c r="V226" s="151">
        <v>14.39</v>
      </c>
      <c r="W226" s="154">
        <v>66.34</v>
      </c>
      <c r="X226" s="155">
        <v>0.6704</v>
      </c>
      <c r="Y226" s="155">
        <v>0.39639999999999997</v>
      </c>
      <c r="Z226" s="155">
        <v>1.264</v>
      </c>
      <c r="AA226" s="155">
        <v>0.1444</v>
      </c>
      <c r="AB226" s="155">
        <v>0.14499999999999999</v>
      </c>
      <c r="AC226" s="156">
        <v>2.5000000000000001E-2</v>
      </c>
      <c r="AD226" s="156">
        <v>0.12520000000000001</v>
      </c>
      <c r="AE226" s="156">
        <v>0.14360000000000001</v>
      </c>
      <c r="AF226" s="538">
        <v>0.74</v>
      </c>
    </row>
    <row r="227" spans="1:32" ht="12.95" hidden="1" customHeight="1" x14ac:dyDescent="0.2">
      <c r="A227" s="149">
        <v>135</v>
      </c>
      <c r="B227" s="552">
        <v>572</v>
      </c>
      <c r="C227" s="146" t="s">
        <v>1195</v>
      </c>
      <c r="D227" s="147" t="s">
        <v>1100</v>
      </c>
      <c r="E227" s="148">
        <v>735</v>
      </c>
      <c r="F227" s="149">
        <v>7.9</v>
      </c>
      <c r="G227" s="150" t="s">
        <v>910</v>
      </c>
      <c r="H227" s="151" t="s">
        <v>304</v>
      </c>
      <c r="I227" s="151">
        <v>30.44</v>
      </c>
      <c r="J227" s="152" t="s">
        <v>910</v>
      </c>
      <c r="K227" s="151">
        <v>1.1180000000000001</v>
      </c>
      <c r="L227" s="151">
        <v>4.3</v>
      </c>
      <c r="M227" s="151">
        <v>4.9359999999999999</v>
      </c>
      <c r="N227" s="153">
        <v>3.5599999999999998E-3</v>
      </c>
      <c r="O227" s="151">
        <v>194.8</v>
      </c>
      <c r="P227" s="152" t="s">
        <v>910</v>
      </c>
      <c r="Q227" s="151">
        <v>2.3199999999999998</v>
      </c>
      <c r="R227" s="151">
        <v>3.0419999999999998</v>
      </c>
      <c r="S227" s="151" t="s">
        <v>912</v>
      </c>
      <c r="T227" s="151">
        <v>16.010000000000002</v>
      </c>
      <c r="U227" s="151">
        <v>120.6</v>
      </c>
      <c r="V227" s="151">
        <v>5.1539999999999999</v>
      </c>
      <c r="W227" s="154">
        <v>11.84</v>
      </c>
      <c r="X227" s="155">
        <v>0.3019</v>
      </c>
      <c r="Y227" s="155">
        <v>0.65869999999999995</v>
      </c>
      <c r="Z227" s="155">
        <v>0.32879999999999998</v>
      </c>
      <c r="AA227" s="155">
        <v>7.7429999999999999E-2</v>
      </c>
      <c r="AB227" s="155">
        <v>9.4310000000000005E-2</v>
      </c>
      <c r="AC227" s="156">
        <v>2.2290000000000001E-2</v>
      </c>
      <c r="AD227" s="156">
        <v>3.1E-2</v>
      </c>
      <c r="AE227" s="156">
        <v>1.9809999999999998E-2</v>
      </c>
      <c r="AF227" s="538">
        <v>0.25</v>
      </c>
    </row>
    <row r="228" spans="1:32" ht="12.95" hidden="1" customHeight="1" x14ac:dyDescent="0.2">
      <c r="A228" s="149">
        <v>136</v>
      </c>
      <c r="B228" s="552">
        <v>575</v>
      </c>
      <c r="C228" s="146" t="s">
        <v>1196</v>
      </c>
      <c r="D228" s="147" t="s">
        <v>1100</v>
      </c>
      <c r="E228" s="148">
        <v>378</v>
      </c>
      <c r="F228" s="149">
        <v>7.2</v>
      </c>
      <c r="G228" s="150" t="s">
        <v>910</v>
      </c>
      <c r="H228" s="151" t="s">
        <v>304</v>
      </c>
      <c r="I228" s="151">
        <v>26.74</v>
      </c>
      <c r="J228" s="152" t="s">
        <v>910</v>
      </c>
      <c r="K228" s="151" t="s">
        <v>911</v>
      </c>
      <c r="L228" s="151">
        <v>2.9129999999999998</v>
      </c>
      <c r="M228" s="151">
        <v>2.8820000000000001</v>
      </c>
      <c r="N228" s="153">
        <v>5.64E-3</v>
      </c>
      <c r="O228" s="151">
        <v>127.3</v>
      </c>
      <c r="P228" s="152" t="s">
        <v>910</v>
      </c>
      <c r="Q228" s="151">
        <v>1.484</v>
      </c>
      <c r="R228" s="151">
        <v>2.2549999999999999</v>
      </c>
      <c r="S228" s="151" t="s">
        <v>912</v>
      </c>
      <c r="T228" s="151">
        <v>5.056</v>
      </c>
      <c r="U228" s="151">
        <v>109.6</v>
      </c>
      <c r="V228" s="151">
        <v>3.3239999999999998</v>
      </c>
      <c r="W228" s="154">
        <v>10.72</v>
      </c>
      <c r="X228" s="155">
        <v>0.1777</v>
      </c>
      <c r="Y228" s="155">
        <v>0.1135</v>
      </c>
      <c r="Z228" s="155">
        <v>0.32990000000000003</v>
      </c>
      <c r="AA228" s="155">
        <v>3.7409999999999999E-2</v>
      </c>
      <c r="AB228" s="155">
        <v>4.079E-2</v>
      </c>
      <c r="AC228" s="156">
        <v>9.3950000000000006E-3</v>
      </c>
      <c r="AD228" s="156">
        <v>2.1010000000000001E-2</v>
      </c>
      <c r="AE228" s="156">
        <v>2.0419999999999997E-2</v>
      </c>
      <c r="AF228" s="538">
        <v>0.31</v>
      </c>
    </row>
    <row r="229" spans="1:32" ht="12.95" hidden="1" customHeight="1" x14ac:dyDescent="0.2">
      <c r="A229" s="149">
        <v>170</v>
      </c>
      <c r="B229" s="552">
        <v>577</v>
      </c>
      <c r="C229" s="146" t="s">
        <v>1216</v>
      </c>
      <c r="D229" s="147" t="s">
        <v>1109</v>
      </c>
      <c r="E229" s="148">
        <v>234</v>
      </c>
      <c r="F229" s="149">
        <v>7.5</v>
      </c>
      <c r="G229" s="150" t="s">
        <v>910</v>
      </c>
      <c r="H229" s="151">
        <v>4.9980000000000002</v>
      </c>
      <c r="I229" s="151">
        <v>62.03</v>
      </c>
      <c r="J229" s="152" t="s">
        <v>910</v>
      </c>
      <c r="K229" s="151">
        <v>4.5449999999999999</v>
      </c>
      <c r="L229" s="151">
        <v>13.83</v>
      </c>
      <c r="M229" s="151">
        <v>11.6</v>
      </c>
      <c r="N229" s="153">
        <v>1.03E-2</v>
      </c>
      <c r="O229" s="151">
        <v>243</v>
      </c>
      <c r="P229" s="152">
        <v>0.88819999999999999</v>
      </c>
      <c r="Q229" s="151">
        <v>15.79</v>
      </c>
      <c r="R229" s="151">
        <v>48.66</v>
      </c>
      <c r="S229" s="151" t="s">
        <v>912</v>
      </c>
      <c r="T229" s="151">
        <v>59.71</v>
      </c>
      <c r="U229" s="151">
        <v>88.67</v>
      </c>
      <c r="V229" s="151">
        <v>13.31</v>
      </c>
      <c r="W229" s="154">
        <v>42.23</v>
      </c>
      <c r="X229" s="155">
        <v>0.62729999999999997</v>
      </c>
      <c r="Y229" s="155">
        <v>2.8410000000000002</v>
      </c>
      <c r="Z229" s="155">
        <v>1.179</v>
      </c>
      <c r="AA229" s="155">
        <v>0.13930000000000001</v>
      </c>
      <c r="AB229" s="155">
        <v>0.69410000000000005</v>
      </c>
      <c r="AC229" s="156">
        <v>2.7130000000000001E-2</v>
      </c>
      <c r="AD229" s="156">
        <v>3.1439999999999996E-2</v>
      </c>
      <c r="AE229" s="156">
        <v>0.24249999999999999</v>
      </c>
      <c r="AF229" s="538">
        <v>0.46</v>
      </c>
    </row>
    <row r="230" spans="1:32" ht="12.95" hidden="1" customHeight="1" x14ac:dyDescent="0.2">
      <c r="A230" s="149">
        <v>171</v>
      </c>
      <c r="B230" s="552">
        <v>578</v>
      </c>
      <c r="C230" s="146" t="s">
        <v>1217</v>
      </c>
      <c r="D230" s="106" t="s">
        <v>1109</v>
      </c>
      <c r="E230" s="148">
        <v>441</v>
      </c>
      <c r="F230" s="149">
        <v>7.6</v>
      </c>
      <c r="G230" s="150" t="s">
        <v>910</v>
      </c>
      <c r="H230" s="151">
        <v>3.1259999999999999</v>
      </c>
      <c r="I230" s="151">
        <v>52.16</v>
      </c>
      <c r="J230" s="152" t="s">
        <v>910</v>
      </c>
      <c r="K230" s="151">
        <v>3.8929999999999998</v>
      </c>
      <c r="L230" s="151">
        <v>11.04</v>
      </c>
      <c r="M230" s="151">
        <v>10</v>
      </c>
      <c r="N230" s="153">
        <v>6.45E-3</v>
      </c>
      <c r="O230" s="151">
        <v>568.6</v>
      </c>
      <c r="P230" s="152" t="s">
        <v>910</v>
      </c>
      <c r="Q230" s="151">
        <v>11.81</v>
      </c>
      <c r="R230" s="151">
        <v>8.8249999999999993</v>
      </c>
      <c r="S230" s="151" t="s">
        <v>912</v>
      </c>
      <c r="T230" s="151">
        <v>59.64</v>
      </c>
      <c r="U230" s="151">
        <v>180.7</v>
      </c>
      <c r="V230" s="151">
        <v>12.31</v>
      </c>
      <c r="W230" s="154">
        <v>34.31</v>
      </c>
      <c r="X230" s="155">
        <v>0.51590000000000003</v>
      </c>
      <c r="Y230" s="155">
        <v>3.34</v>
      </c>
      <c r="Z230" s="155">
        <v>1.091</v>
      </c>
      <c r="AA230" s="155">
        <v>0.1053</v>
      </c>
      <c r="AB230" s="155">
        <v>0.38069999999999998</v>
      </c>
      <c r="AC230" s="156">
        <v>1.3890000000000001E-2</v>
      </c>
      <c r="AD230" s="156">
        <v>4.0050000000000002E-2</v>
      </c>
      <c r="AE230" s="156">
        <v>8.6360000000000006E-2</v>
      </c>
      <c r="AF230" s="538">
        <v>0.7</v>
      </c>
    </row>
    <row r="231" spans="1:32" ht="12.95" hidden="1" customHeight="1" x14ac:dyDescent="0.2">
      <c r="A231" s="149">
        <v>218</v>
      </c>
      <c r="B231" s="552">
        <v>580</v>
      </c>
      <c r="C231" s="146" t="s">
        <v>20</v>
      </c>
      <c r="D231" s="147" t="s">
        <v>359</v>
      </c>
      <c r="E231" s="148">
        <v>359</v>
      </c>
      <c r="F231" s="149">
        <v>7.1</v>
      </c>
      <c r="G231" s="150" t="s">
        <v>910</v>
      </c>
      <c r="H231" s="151">
        <v>9.0920000000000005</v>
      </c>
      <c r="I231" s="151">
        <v>63.2</v>
      </c>
      <c r="J231" s="152" t="s">
        <v>910</v>
      </c>
      <c r="K231" s="151">
        <v>1.5660000000000001</v>
      </c>
      <c r="L231" s="151">
        <v>6.4960000000000004</v>
      </c>
      <c r="M231" s="151">
        <v>11.54</v>
      </c>
      <c r="N231" s="153">
        <v>5.3800000000000001E-2</v>
      </c>
      <c r="O231" s="151">
        <v>233.4</v>
      </c>
      <c r="P231" s="152">
        <v>0.58089999999999997</v>
      </c>
      <c r="Q231" s="151">
        <v>5.4480000000000004</v>
      </c>
      <c r="R231" s="151">
        <v>17.64</v>
      </c>
      <c r="S231" s="151" t="s">
        <v>912</v>
      </c>
      <c r="T231" s="151">
        <v>82.45</v>
      </c>
      <c r="U231" s="151">
        <v>85.43</v>
      </c>
      <c r="V231" s="151">
        <v>8.9719999999999995</v>
      </c>
      <c r="W231" s="154">
        <v>35.28</v>
      </c>
      <c r="X231" s="155">
        <v>0.29659999999999997</v>
      </c>
      <c r="Y231" s="155">
        <v>8.44</v>
      </c>
      <c r="Z231" s="155">
        <v>1.131</v>
      </c>
      <c r="AA231" s="155">
        <v>7.4499999999999997E-2</v>
      </c>
      <c r="AB231" s="155">
        <v>0.2321</v>
      </c>
      <c r="AC231" s="156">
        <v>1.9400000000000001E-2</v>
      </c>
      <c r="AD231" s="156">
        <v>6.386E-2</v>
      </c>
      <c r="AE231" s="156">
        <v>1.2589999999999999</v>
      </c>
      <c r="AF231" s="292">
        <v>11.8</v>
      </c>
    </row>
    <row r="232" spans="1:32" ht="12.95" hidden="1" customHeight="1" x14ac:dyDescent="0.2">
      <c r="A232" s="149">
        <v>137</v>
      </c>
      <c r="B232" s="552">
        <v>582</v>
      </c>
      <c r="C232" s="146" t="s">
        <v>1026</v>
      </c>
      <c r="D232" s="147" t="s">
        <v>1100</v>
      </c>
      <c r="E232" s="148">
        <v>580</v>
      </c>
      <c r="F232" s="149">
        <v>7.5</v>
      </c>
      <c r="G232" s="150" t="s">
        <v>910</v>
      </c>
      <c r="H232" s="151" t="s">
        <v>304</v>
      </c>
      <c r="I232" s="151">
        <v>85.63</v>
      </c>
      <c r="J232" s="152" t="s">
        <v>910</v>
      </c>
      <c r="K232" s="151">
        <v>1.2689999999999999</v>
      </c>
      <c r="L232" s="151">
        <v>6.9109999999999996</v>
      </c>
      <c r="M232" s="151">
        <v>5.9050000000000002</v>
      </c>
      <c r="N232" s="153">
        <v>1.35E-2</v>
      </c>
      <c r="O232" s="151">
        <v>124.1</v>
      </c>
      <c r="P232" s="152" t="s">
        <v>910</v>
      </c>
      <c r="Q232" s="151">
        <v>3.633</v>
      </c>
      <c r="R232" s="151">
        <v>8.8360000000000003</v>
      </c>
      <c r="S232" s="151" t="s">
        <v>912</v>
      </c>
      <c r="T232" s="151">
        <v>11.94</v>
      </c>
      <c r="U232" s="151">
        <v>172.8</v>
      </c>
      <c r="V232" s="151">
        <v>7.39</v>
      </c>
      <c r="W232" s="154">
        <v>32.35</v>
      </c>
      <c r="X232" s="155">
        <v>0.33639999999999998</v>
      </c>
      <c r="Y232" s="155">
        <v>0.38869999999999999</v>
      </c>
      <c r="Z232" s="155">
        <v>0.59379999999999999</v>
      </c>
      <c r="AA232" s="155">
        <v>8.9939999999999992E-2</v>
      </c>
      <c r="AB232" s="155">
        <v>8.6480000000000001E-2</v>
      </c>
      <c r="AC232" s="156">
        <v>1.7340000000000001E-2</v>
      </c>
      <c r="AD232" s="156">
        <v>6.1960000000000001E-2</v>
      </c>
      <c r="AE232" s="156">
        <v>4.7960000000000003E-2</v>
      </c>
      <c r="AF232" s="538">
        <v>0.96</v>
      </c>
    </row>
    <row r="233" spans="1:32" ht="12.95" hidden="1" customHeight="1" x14ac:dyDescent="0.2">
      <c r="A233" s="149">
        <v>23</v>
      </c>
      <c r="B233" s="552">
        <v>584</v>
      </c>
      <c r="C233" s="146" t="s">
        <v>1130</v>
      </c>
      <c r="D233" s="147" t="s">
        <v>1095</v>
      </c>
      <c r="E233" s="148">
        <v>532</v>
      </c>
      <c r="F233" s="149">
        <v>7.8</v>
      </c>
      <c r="G233" s="150" t="s">
        <v>910</v>
      </c>
      <c r="H233" s="151" t="s">
        <v>304</v>
      </c>
      <c r="I233" s="151">
        <v>43.67</v>
      </c>
      <c r="J233" s="152" t="s">
        <v>910</v>
      </c>
      <c r="K233" s="151">
        <v>1.395</v>
      </c>
      <c r="L233" s="151">
        <v>4.3940000000000001</v>
      </c>
      <c r="M233" s="151">
        <v>5.1150000000000002</v>
      </c>
      <c r="N233" s="153">
        <v>2.2100000000000002E-2</v>
      </c>
      <c r="O233" s="151">
        <v>204.6</v>
      </c>
      <c r="P233" s="152" t="s">
        <v>910</v>
      </c>
      <c r="Q233" s="151">
        <v>3.6120000000000001</v>
      </c>
      <c r="R233" s="151">
        <v>4.7030000000000003</v>
      </c>
      <c r="S233" s="151" t="s">
        <v>912</v>
      </c>
      <c r="T233" s="151">
        <v>6.1310000000000002</v>
      </c>
      <c r="U233" s="151">
        <v>86.52</v>
      </c>
      <c r="V233" s="151">
        <v>3.246</v>
      </c>
      <c r="W233" s="154">
        <v>16.21</v>
      </c>
      <c r="X233" s="155">
        <v>0.18579999999999999</v>
      </c>
      <c r="Y233" s="155">
        <v>5.5820000000000002E-2</v>
      </c>
      <c r="Z233" s="155">
        <v>0.25819999999999999</v>
      </c>
      <c r="AA233" s="155">
        <v>6.021E-2</v>
      </c>
      <c r="AB233" s="155">
        <v>3.3119999999999997E-2</v>
      </c>
      <c r="AC233" s="156">
        <v>1.8489999999999999E-2</v>
      </c>
      <c r="AD233" s="156">
        <v>1.46E-2</v>
      </c>
      <c r="AE233" s="156">
        <v>8.2880000000000002E-3</v>
      </c>
      <c r="AF233" s="538">
        <v>0.17</v>
      </c>
    </row>
    <row r="234" spans="1:32" ht="12.95" hidden="1" customHeight="1" x14ac:dyDescent="0.2">
      <c r="A234" s="149">
        <v>61</v>
      </c>
      <c r="B234" s="552">
        <v>589</v>
      </c>
      <c r="C234" s="146" t="s">
        <v>219</v>
      </c>
      <c r="D234" s="147" t="s">
        <v>1101</v>
      </c>
      <c r="E234" s="148">
        <v>515</v>
      </c>
      <c r="F234" s="149">
        <v>7.5</v>
      </c>
      <c r="G234" s="150" t="s">
        <v>910</v>
      </c>
      <c r="H234" s="151" t="s">
        <v>304</v>
      </c>
      <c r="I234" s="151">
        <v>20.170000000000002</v>
      </c>
      <c r="J234" s="152" t="s">
        <v>910</v>
      </c>
      <c r="K234" s="151" t="s">
        <v>911</v>
      </c>
      <c r="L234" s="151">
        <v>2.9369999999999998</v>
      </c>
      <c r="M234" s="151">
        <v>3.105</v>
      </c>
      <c r="N234" s="153">
        <v>3.6099999999999999E-3</v>
      </c>
      <c r="O234" s="151">
        <v>175</v>
      </c>
      <c r="P234" s="152" t="s">
        <v>910</v>
      </c>
      <c r="Q234" s="151">
        <v>1.94</v>
      </c>
      <c r="R234" s="151">
        <v>2.6539999999999999</v>
      </c>
      <c r="S234" s="151" t="s">
        <v>912</v>
      </c>
      <c r="T234" s="151">
        <v>12.58</v>
      </c>
      <c r="U234" s="151">
        <v>92.85</v>
      </c>
      <c r="V234" s="151">
        <v>2.6440000000000001</v>
      </c>
      <c r="W234" s="154">
        <v>9.5739999999999998</v>
      </c>
      <c r="X234" s="155">
        <v>0.1603</v>
      </c>
      <c r="Y234" s="155">
        <v>0.1905</v>
      </c>
      <c r="Z234" s="155">
        <v>0.23949999999999999</v>
      </c>
      <c r="AA234" s="155">
        <v>3.8110000000000005E-2</v>
      </c>
      <c r="AB234" s="155">
        <v>2.3800000000000002E-2</v>
      </c>
      <c r="AC234" s="156">
        <v>1.1040000000000001E-2</v>
      </c>
      <c r="AD234" s="156">
        <v>1.6449999999999999E-2</v>
      </c>
      <c r="AE234" s="156">
        <v>2.3259999999999999E-2</v>
      </c>
      <c r="AF234" s="538">
        <v>0.41</v>
      </c>
    </row>
    <row r="235" spans="1:32" ht="12.95" hidden="1" customHeight="1" x14ac:dyDescent="0.2">
      <c r="A235" s="149">
        <v>138</v>
      </c>
      <c r="B235" s="552">
        <v>590</v>
      </c>
      <c r="C235" s="146" t="s">
        <v>1197</v>
      </c>
      <c r="D235" s="147" t="s">
        <v>1100</v>
      </c>
      <c r="E235" s="148">
        <v>476</v>
      </c>
      <c r="F235" s="149">
        <v>7.6</v>
      </c>
      <c r="G235" s="150" t="s">
        <v>910</v>
      </c>
      <c r="H235" s="151" t="s">
        <v>304</v>
      </c>
      <c r="I235" s="151">
        <v>34.950000000000003</v>
      </c>
      <c r="J235" s="152" t="s">
        <v>910</v>
      </c>
      <c r="K235" s="151" t="s">
        <v>911</v>
      </c>
      <c r="L235" s="151">
        <v>4.2389999999999999</v>
      </c>
      <c r="M235" s="151">
        <v>2.137</v>
      </c>
      <c r="N235" s="153">
        <v>2.3700000000000001E-3</v>
      </c>
      <c r="O235" s="151">
        <v>199.6</v>
      </c>
      <c r="P235" s="152" t="s">
        <v>910</v>
      </c>
      <c r="Q235" s="151">
        <v>1.016</v>
      </c>
      <c r="R235" s="151">
        <v>3.1160000000000001</v>
      </c>
      <c r="S235" s="151" t="s">
        <v>912</v>
      </c>
      <c r="T235" s="151">
        <v>8.2390000000000008</v>
      </c>
      <c r="U235" s="151">
        <v>707.9</v>
      </c>
      <c r="V235" s="151">
        <v>5.5</v>
      </c>
      <c r="W235" s="154">
        <v>6.4160000000000004</v>
      </c>
      <c r="X235" s="155">
        <v>0.2492</v>
      </c>
      <c r="Y235" s="155">
        <v>0.12659999999999999</v>
      </c>
      <c r="Z235" s="155">
        <v>0.41289999999999999</v>
      </c>
      <c r="AA235" s="155">
        <v>0.1008</v>
      </c>
      <c r="AB235" s="155">
        <v>3.5360000000000003E-2</v>
      </c>
      <c r="AC235" s="156">
        <v>3.8640000000000001E-2</v>
      </c>
      <c r="AD235" s="156">
        <v>1.427E-2</v>
      </c>
      <c r="AE235" s="156">
        <v>1.0120000000000001E-2</v>
      </c>
      <c r="AF235" s="538">
        <v>0.17</v>
      </c>
    </row>
    <row r="236" spans="1:32" ht="12.95" hidden="1" customHeight="1" x14ac:dyDescent="0.2">
      <c r="A236" s="149">
        <v>38</v>
      </c>
      <c r="B236" s="552">
        <v>593</v>
      </c>
      <c r="C236" s="146" t="s">
        <v>320</v>
      </c>
      <c r="D236" s="147" t="s">
        <v>306</v>
      </c>
      <c r="E236" s="148">
        <v>748</v>
      </c>
      <c r="F236" s="149">
        <v>7.8</v>
      </c>
      <c r="G236" s="150" t="s">
        <v>910</v>
      </c>
      <c r="H236" s="151" t="s">
        <v>304</v>
      </c>
      <c r="I236" s="151">
        <v>26.76</v>
      </c>
      <c r="J236" s="152" t="s">
        <v>910</v>
      </c>
      <c r="K236" s="151">
        <v>1.413</v>
      </c>
      <c r="L236" s="151">
        <v>6.0389999999999997</v>
      </c>
      <c r="M236" s="151">
        <v>6.0430000000000001</v>
      </c>
      <c r="N236" s="153">
        <v>6.6799999999999998E-2</v>
      </c>
      <c r="O236" s="151">
        <v>182.9</v>
      </c>
      <c r="P236" s="152" t="s">
        <v>910</v>
      </c>
      <c r="Q236" s="151">
        <v>3.86</v>
      </c>
      <c r="R236" s="151">
        <v>5.5529999999999999</v>
      </c>
      <c r="S236" s="151" t="s">
        <v>912</v>
      </c>
      <c r="T236" s="151">
        <v>12.42</v>
      </c>
      <c r="U236" s="151">
        <v>171.8</v>
      </c>
      <c r="V236" s="151">
        <v>7.2830000000000004</v>
      </c>
      <c r="W236" s="154">
        <v>21.08</v>
      </c>
      <c r="X236" s="155">
        <v>0.26369999999999999</v>
      </c>
      <c r="Y236" s="155">
        <v>0.57889999999999997</v>
      </c>
      <c r="Z236" s="155">
        <v>0.49909999999999999</v>
      </c>
      <c r="AA236" s="155">
        <v>6.0510000000000001E-2</v>
      </c>
      <c r="AB236" s="155">
        <v>0.1066</v>
      </c>
      <c r="AC236" s="156">
        <v>8.7260000000000011E-3</v>
      </c>
      <c r="AD236" s="156">
        <v>3.0239999999999996E-2</v>
      </c>
      <c r="AE236" s="156">
        <v>4.3589999999999997E-2</v>
      </c>
      <c r="AF236" s="538">
        <v>0.6</v>
      </c>
    </row>
    <row r="237" spans="1:32" ht="12.95" hidden="1" customHeight="1" x14ac:dyDescent="0.2">
      <c r="A237" s="149">
        <v>96</v>
      </c>
      <c r="B237" s="552">
        <v>596</v>
      </c>
      <c r="C237" s="146" t="s">
        <v>1181</v>
      </c>
      <c r="D237" s="147" t="s">
        <v>1096</v>
      </c>
      <c r="E237" s="148">
        <v>491</v>
      </c>
      <c r="F237" s="149">
        <v>7</v>
      </c>
      <c r="G237" s="150" t="s">
        <v>910</v>
      </c>
      <c r="H237" s="151" t="s">
        <v>304</v>
      </c>
      <c r="I237" s="151">
        <v>39.35</v>
      </c>
      <c r="J237" s="152" t="s">
        <v>910</v>
      </c>
      <c r="K237" s="151">
        <v>1.2929999999999999</v>
      </c>
      <c r="L237" s="151">
        <v>5.6630000000000003</v>
      </c>
      <c r="M237" s="151">
        <v>5.2329999999999997</v>
      </c>
      <c r="N237" s="153">
        <v>1.12E-2</v>
      </c>
      <c r="O237" s="151">
        <v>119.8</v>
      </c>
      <c r="P237" s="152" t="s">
        <v>910</v>
      </c>
      <c r="Q237" s="151">
        <v>3.6890000000000001</v>
      </c>
      <c r="R237" s="151">
        <v>16.11</v>
      </c>
      <c r="S237" s="151" t="s">
        <v>912</v>
      </c>
      <c r="T237" s="151">
        <v>8.8689999999999998</v>
      </c>
      <c r="U237" s="151">
        <v>439.4</v>
      </c>
      <c r="V237" s="151">
        <v>5.6159999999999997</v>
      </c>
      <c r="W237" s="154">
        <v>25.11</v>
      </c>
      <c r="X237" s="155">
        <v>0.1845</v>
      </c>
      <c r="Y237" s="155">
        <v>9.4009999999999996E-2</v>
      </c>
      <c r="Z237" s="155">
        <v>0.48709999999999998</v>
      </c>
      <c r="AA237" s="155">
        <v>5.6270000000000008E-2</v>
      </c>
      <c r="AB237" s="155">
        <v>5.7770000000000002E-2</v>
      </c>
      <c r="AC237" s="156">
        <v>2.1230000000000002E-2</v>
      </c>
      <c r="AD237" s="156">
        <v>2.0459999999999999E-2</v>
      </c>
      <c r="AE237" s="156">
        <v>8.7980000000000003E-3</v>
      </c>
      <c r="AF237" s="538">
        <v>0.26</v>
      </c>
    </row>
    <row r="238" spans="1:32" ht="12.95" hidden="1" customHeight="1" x14ac:dyDescent="0.2">
      <c r="A238" s="149">
        <v>63</v>
      </c>
      <c r="B238" s="552">
        <v>600</v>
      </c>
      <c r="C238" s="146" t="s">
        <v>1154</v>
      </c>
      <c r="D238" s="147" t="s">
        <v>1101</v>
      </c>
      <c r="E238" s="148">
        <v>410</v>
      </c>
      <c r="F238" s="149">
        <v>7.5</v>
      </c>
      <c r="G238" s="150" t="s">
        <v>910</v>
      </c>
      <c r="H238" s="151" t="s">
        <v>304</v>
      </c>
      <c r="I238" s="151">
        <v>29.44</v>
      </c>
      <c r="J238" s="152" t="s">
        <v>910</v>
      </c>
      <c r="K238" s="151" t="s">
        <v>911</v>
      </c>
      <c r="L238" s="151">
        <v>4.1589999999999998</v>
      </c>
      <c r="M238" s="151">
        <v>8.6359999999999992</v>
      </c>
      <c r="N238" s="153">
        <v>6.3600000000000002E-3</v>
      </c>
      <c r="O238" s="151">
        <v>157.9</v>
      </c>
      <c r="P238" s="152" t="s">
        <v>910</v>
      </c>
      <c r="Q238" s="151">
        <v>2.6240000000000001</v>
      </c>
      <c r="R238" s="151">
        <v>7.7409999999999997</v>
      </c>
      <c r="S238" s="151" t="s">
        <v>912</v>
      </c>
      <c r="T238" s="151">
        <v>12</v>
      </c>
      <c r="U238" s="151">
        <v>123.3</v>
      </c>
      <c r="V238" s="151">
        <v>5.3040000000000003</v>
      </c>
      <c r="W238" s="154">
        <v>17.32</v>
      </c>
      <c r="X238" s="155">
        <v>0.20949999999999999</v>
      </c>
      <c r="Y238" s="155">
        <v>0.38729999999999998</v>
      </c>
      <c r="Z238" s="155">
        <v>0.4476</v>
      </c>
      <c r="AA238" s="155">
        <v>5.126E-2</v>
      </c>
      <c r="AB238" s="155">
        <v>6.8779999999999994E-2</v>
      </c>
      <c r="AC238" s="156">
        <v>1.0120000000000001E-2</v>
      </c>
      <c r="AD238" s="156">
        <v>2.248E-2</v>
      </c>
      <c r="AE238" s="156">
        <v>0.1278</v>
      </c>
      <c r="AF238" s="538">
        <v>1.21</v>
      </c>
    </row>
    <row r="239" spans="1:32" ht="12.95" hidden="1" customHeight="1" x14ac:dyDescent="0.2">
      <c r="A239" s="149">
        <v>254</v>
      </c>
      <c r="B239" s="552">
        <v>601</v>
      </c>
      <c r="C239" s="146" t="s">
        <v>37</v>
      </c>
      <c r="D239" s="147" t="s">
        <v>776</v>
      </c>
      <c r="E239" s="148">
        <v>575</v>
      </c>
      <c r="F239" s="149">
        <v>7.9</v>
      </c>
      <c r="G239" s="150" t="s">
        <v>910</v>
      </c>
      <c r="H239" s="151" t="s">
        <v>304</v>
      </c>
      <c r="I239" s="151">
        <v>28.06</v>
      </c>
      <c r="J239" s="152" t="s">
        <v>910</v>
      </c>
      <c r="K239" s="151" t="s">
        <v>911</v>
      </c>
      <c r="L239" s="151">
        <v>2.427</v>
      </c>
      <c r="M239" s="151">
        <v>2.7090000000000001</v>
      </c>
      <c r="N239" s="153">
        <v>0.01</v>
      </c>
      <c r="O239" s="151">
        <v>175.9</v>
      </c>
      <c r="P239" s="152" t="s">
        <v>910</v>
      </c>
      <c r="Q239" s="151">
        <v>1.6879999999999999</v>
      </c>
      <c r="R239" s="151" t="s">
        <v>912</v>
      </c>
      <c r="S239" s="151" t="s">
        <v>912</v>
      </c>
      <c r="T239" s="151">
        <v>12.15</v>
      </c>
      <c r="U239" s="151">
        <v>55.69</v>
      </c>
      <c r="V239" s="151">
        <v>2.5270000000000001</v>
      </c>
      <c r="W239" s="154">
        <v>9.6120000000000001</v>
      </c>
      <c r="X239" s="155">
        <v>0.1368</v>
      </c>
      <c r="Y239" s="155">
        <v>0.20519999999999999</v>
      </c>
      <c r="Z239" s="155">
        <v>0.4652</v>
      </c>
      <c r="AA239" s="155">
        <v>3.3239999999999999E-2</v>
      </c>
      <c r="AB239" s="155">
        <v>2.7019999999999999E-2</v>
      </c>
      <c r="AC239" s="156">
        <v>9.9830000000000006E-3</v>
      </c>
      <c r="AD239" s="156">
        <v>3.909E-2</v>
      </c>
      <c r="AE239" s="156">
        <v>2.1129999999999999E-2</v>
      </c>
      <c r="AF239" s="538">
        <v>0.48</v>
      </c>
    </row>
    <row r="240" spans="1:32" ht="12.95" hidden="1" customHeight="1" x14ac:dyDescent="0.2">
      <c r="A240" s="149">
        <v>106</v>
      </c>
      <c r="B240" s="552">
        <v>604</v>
      </c>
      <c r="C240" s="146" t="s">
        <v>1030</v>
      </c>
      <c r="D240" s="147" t="s">
        <v>1108</v>
      </c>
      <c r="E240" s="148">
        <v>414</v>
      </c>
      <c r="F240" s="149">
        <v>7.9</v>
      </c>
      <c r="G240" s="150" t="s">
        <v>910</v>
      </c>
      <c r="H240" s="151" t="s">
        <v>304</v>
      </c>
      <c r="I240" s="151">
        <v>29.66</v>
      </c>
      <c r="J240" s="152" t="s">
        <v>910</v>
      </c>
      <c r="K240" s="151">
        <v>1.2889999999999999</v>
      </c>
      <c r="L240" s="151">
        <v>7.7830000000000004</v>
      </c>
      <c r="M240" s="151">
        <v>4.641</v>
      </c>
      <c r="N240" s="153">
        <v>3.3E-3</v>
      </c>
      <c r="O240" s="151">
        <v>152.80000000000001</v>
      </c>
      <c r="P240" s="152" t="s">
        <v>910</v>
      </c>
      <c r="Q240" s="151">
        <v>3.7330000000000001</v>
      </c>
      <c r="R240" s="151">
        <v>6.4210000000000003</v>
      </c>
      <c r="S240" s="151" t="s">
        <v>912</v>
      </c>
      <c r="T240" s="151">
        <v>9.4710000000000001</v>
      </c>
      <c r="U240" s="151">
        <v>603.9</v>
      </c>
      <c r="V240" s="151">
        <v>7.6230000000000002</v>
      </c>
      <c r="W240" s="154">
        <v>19.27</v>
      </c>
      <c r="X240" s="155">
        <v>0.23400000000000001</v>
      </c>
      <c r="Y240" s="155">
        <v>0.33350000000000002</v>
      </c>
      <c r="Z240" s="155">
        <v>0.45929999999999999</v>
      </c>
      <c r="AA240" s="155">
        <v>5.9670000000000008E-2</v>
      </c>
      <c r="AB240" s="155">
        <v>7.0720000000000005E-2</v>
      </c>
      <c r="AC240" s="156">
        <v>1.805E-2</v>
      </c>
      <c r="AD240" s="156">
        <v>1.3369999999999998E-2</v>
      </c>
      <c r="AE240" s="156">
        <v>1.3009999999999999E-2</v>
      </c>
      <c r="AF240" s="538">
        <v>0.14000000000000001</v>
      </c>
    </row>
    <row r="241" spans="1:32" ht="12.95" hidden="1" customHeight="1" x14ac:dyDescent="0.2">
      <c r="A241" s="149">
        <v>107</v>
      </c>
      <c r="B241" s="552">
        <v>605</v>
      </c>
      <c r="C241" s="146" t="s">
        <v>1031</v>
      </c>
      <c r="D241" s="147" t="s">
        <v>1108</v>
      </c>
      <c r="E241" s="148">
        <v>505</v>
      </c>
      <c r="F241" s="149">
        <v>7.4</v>
      </c>
      <c r="G241" s="150" t="s">
        <v>910</v>
      </c>
      <c r="H241" s="151" t="s">
        <v>304</v>
      </c>
      <c r="I241" s="151">
        <v>44.13</v>
      </c>
      <c r="J241" s="152" t="s">
        <v>910</v>
      </c>
      <c r="K241" s="151">
        <v>3.125</v>
      </c>
      <c r="L241" s="151">
        <v>13.01</v>
      </c>
      <c r="M241" s="151">
        <v>13.13</v>
      </c>
      <c r="N241" s="153">
        <v>1.29E-2</v>
      </c>
      <c r="O241" s="151">
        <v>304.5</v>
      </c>
      <c r="P241" s="152" t="s">
        <v>910</v>
      </c>
      <c r="Q241" s="151">
        <v>6.3239999999999998</v>
      </c>
      <c r="R241" s="151">
        <v>18.04</v>
      </c>
      <c r="S241" s="151" t="s">
        <v>912</v>
      </c>
      <c r="T241" s="151">
        <v>13.47</v>
      </c>
      <c r="U241" s="151">
        <v>302.39999999999998</v>
      </c>
      <c r="V241" s="151">
        <v>8.6720000000000006</v>
      </c>
      <c r="W241" s="154">
        <v>172.2</v>
      </c>
      <c r="X241" s="155">
        <v>0.34639999999999999</v>
      </c>
      <c r="Y241" s="155">
        <v>0.65010000000000001</v>
      </c>
      <c r="Z241" s="155">
        <v>0.75449999999999995</v>
      </c>
      <c r="AA241" s="155">
        <v>7.9420000000000004E-2</v>
      </c>
      <c r="AB241" s="155">
        <v>0.17449999999999999</v>
      </c>
      <c r="AC241" s="156">
        <v>2.3259999999999999E-2</v>
      </c>
      <c r="AD241" s="156">
        <v>4.4549999999999999E-2</v>
      </c>
      <c r="AE241" s="156">
        <v>2.8460000000000003E-2</v>
      </c>
      <c r="AF241" s="538">
        <v>0.51</v>
      </c>
    </row>
    <row r="242" spans="1:32" ht="12.95" hidden="1" customHeight="1" x14ac:dyDescent="0.2">
      <c r="A242" s="149">
        <v>108</v>
      </c>
      <c r="B242" s="552">
        <v>606</v>
      </c>
      <c r="C242" s="146" t="s">
        <v>1032</v>
      </c>
      <c r="D242" s="147" t="s">
        <v>1108</v>
      </c>
      <c r="E242" s="148">
        <v>424</v>
      </c>
      <c r="F242" s="149">
        <v>7.6</v>
      </c>
      <c r="G242" s="150" t="s">
        <v>910</v>
      </c>
      <c r="H242" s="151" t="s">
        <v>304</v>
      </c>
      <c r="I242" s="151">
        <v>29.36</v>
      </c>
      <c r="J242" s="152" t="s">
        <v>910</v>
      </c>
      <c r="K242" s="151">
        <v>1.298</v>
      </c>
      <c r="L242" s="151">
        <v>5.9279999999999999</v>
      </c>
      <c r="M242" s="151">
        <v>3.7170000000000001</v>
      </c>
      <c r="N242" s="153">
        <v>4.0299999999999997E-3</v>
      </c>
      <c r="O242" s="151">
        <v>131.69999999999999</v>
      </c>
      <c r="P242" s="152" t="s">
        <v>910</v>
      </c>
      <c r="Q242" s="151">
        <v>2.875</v>
      </c>
      <c r="R242" s="151">
        <v>4.4290000000000003</v>
      </c>
      <c r="S242" s="151" t="s">
        <v>912</v>
      </c>
      <c r="T242" s="151">
        <v>5.77</v>
      </c>
      <c r="U242" s="151">
        <v>271</v>
      </c>
      <c r="V242" s="151">
        <v>4.367</v>
      </c>
      <c r="W242" s="154">
        <v>21.77</v>
      </c>
      <c r="X242" s="155">
        <v>0.2059</v>
      </c>
      <c r="Y242" s="155">
        <v>0.15040000000000001</v>
      </c>
      <c r="Z242" s="155">
        <v>0.38059999999999999</v>
      </c>
      <c r="AA242" s="155">
        <v>5.0029999999999998E-2</v>
      </c>
      <c r="AB242" s="155">
        <v>3.2340000000000001E-2</v>
      </c>
      <c r="AC242" s="156">
        <v>1.035E-2</v>
      </c>
      <c r="AD242" s="156">
        <v>1.711E-2</v>
      </c>
      <c r="AE242" s="156">
        <v>1.3980000000000001E-2</v>
      </c>
      <c r="AF242" s="538">
        <v>0.12</v>
      </c>
    </row>
    <row r="243" spans="1:32" s="158" customFormat="1" ht="12.95" hidden="1" customHeight="1" x14ac:dyDescent="0.2">
      <c r="A243" s="149">
        <v>206</v>
      </c>
      <c r="B243" s="552">
        <v>607</v>
      </c>
      <c r="C243" s="146" t="s">
        <v>1035</v>
      </c>
      <c r="D243" s="147" t="s">
        <v>1099</v>
      </c>
      <c r="E243" s="148">
        <v>600</v>
      </c>
      <c r="F243" s="149">
        <v>7.8</v>
      </c>
      <c r="G243" s="150" t="s">
        <v>910</v>
      </c>
      <c r="H243" s="151">
        <v>3.927</v>
      </c>
      <c r="I243" s="151">
        <v>90.58</v>
      </c>
      <c r="J243" s="152">
        <v>3.0539999999999998</v>
      </c>
      <c r="K243" s="151">
        <v>3.1549999999999998</v>
      </c>
      <c r="L243" s="151">
        <v>331.6</v>
      </c>
      <c r="M243" s="151">
        <v>63.5</v>
      </c>
      <c r="N243" s="153">
        <v>1.7000000000000001E-2</v>
      </c>
      <c r="O243" s="151">
        <v>1732</v>
      </c>
      <c r="P243" s="152">
        <v>5.9269999999999996</v>
      </c>
      <c r="Q243" s="151">
        <v>107.1</v>
      </c>
      <c r="R243" s="151">
        <v>99.99</v>
      </c>
      <c r="S243" s="151">
        <v>6.2560000000000002</v>
      </c>
      <c r="T243" s="151">
        <v>26.5</v>
      </c>
      <c r="U243" s="151">
        <v>262.10000000000002</v>
      </c>
      <c r="V243" s="151">
        <v>22.15</v>
      </c>
      <c r="W243" s="154">
        <v>646.5</v>
      </c>
      <c r="X243" s="155">
        <v>0.32279999999999998</v>
      </c>
      <c r="Y243" s="155">
        <v>2.411</v>
      </c>
      <c r="Z243" s="155">
        <v>2.85</v>
      </c>
      <c r="AA243" s="155">
        <v>3.3739999999999999E-2</v>
      </c>
      <c r="AB243" s="155">
        <v>0.57809999999999995</v>
      </c>
      <c r="AC243" s="156">
        <v>2.2669999999999999E-2</v>
      </c>
      <c r="AD243" s="156">
        <v>4.8989999999999999E-2</v>
      </c>
      <c r="AE243" s="156">
        <v>5.8689999999999999E-2</v>
      </c>
      <c r="AF243" s="538">
        <v>0.64</v>
      </c>
    </row>
    <row r="244" spans="1:32" ht="12.95" hidden="1" customHeight="1" x14ac:dyDescent="0.2">
      <c r="A244" s="149">
        <v>109</v>
      </c>
      <c r="B244" s="552">
        <v>608</v>
      </c>
      <c r="C244" s="146" t="s">
        <v>1036</v>
      </c>
      <c r="D244" s="147" t="s">
        <v>1108</v>
      </c>
      <c r="E244" s="148">
        <v>420</v>
      </c>
      <c r="F244" s="149">
        <v>7.4</v>
      </c>
      <c r="G244" s="150" t="s">
        <v>910</v>
      </c>
      <c r="H244" s="151" t="s">
        <v>304</v>
      </c>
      <c r="I244" s="151">
        <v>24.67</v>
      </c>
      <c r="J244" s="152" t="s">
        <v>910</v>
      </c>
      <c r="K244" s="151" t="s">
        <v>911</v>
      </c>
      <c r="L244" s="151">
        <v>4.3769999999999998</v>
      </c>
      <c r="M244" s="151">
        <v>2.5859999999999999</v>
      </c>
      <c r="N244" s="153">
        <v>3.0899999999999999E-3</v>
      </c>
      <c r="O244" s="151">
        <v>96.33</v>
      </c>
      <c r="P244" s="152" t="s">
        <v>910</v>
      </c>
      <c r="Q244" s="151">
        <v>2.1339999999999999</v>
      </c>
      <c r="R244" s="151">
        <v>3.7749999999999999</v>
      </c>
      <c r="S244" s="151" t="s">
        <v>912</v>
      </c>
      <c r="T244" s="151">
        <v>4.9740000000000002</v>
      </c>
      <c r="U244" s="151">
        <v>421.3</v>
      </c>
      <c r="V244" s="151">
        <v>6.56</v>
      </c>
      <c r="W244" s="154">
        <v>13.81</v>
      </c>
      <c r="X244" s="155">
        <v>0.20979999999999999</v>
      </c>
      <c r="Y244" s="155">
        <v>6.5640000000000004E-2</v>
      </c>
      <c r="Z244" s="155">
        <v>0.32719999999999999</v>
      </c>
      <c r="AA244" s="155">
        <v>5.9760000000000001E-2</v>
      </c>
      <c r="AB244" s="155">
        <v>2.3180000000000003E-2</v>
      </c>
      <c r="AC244" s="156">
        <v>1.4730000000000002E-2</v>
      </c>
      <c r="AD244" s="156">
        <v>7.6349999999999994E-3</v>
      </c>
      <c r="AE244" s="156">
        <v>4.1710000000000002E-3</v>
      </c>
      <c r="AF244" s="538">
        <v>0.12</v>
      </c>
    </row>
    <row r="245" spans="1:32" ht="12.95" hidden="1" customHeight="1" x14ac:dyDescent="0.2">
      <c r="A245" s="149">
        <v>208</v>
      </c>
      <c r="B245" s="552">
        <v>609</v>
      </c>
      <c r="C245" s="146" t="s">
        <v>1038</v>
      </c>
      <c r="D245" s="147" t="s">
        <v>1099</v>
      </c>
      <c r="E245" s="148">
        <v>398</v>
      </c>
      <c r="F245" s="149">
        <v>7.5</v>
      </c>
      <c r="G245" s="150" t="s">
        <v>910</v>
      </c>
      <c r="H245" s="151" t="s">
        <v>304</v>
      </c>
      <c r="I245" s="151">
        <v>47.78</v>
      </c>
      <c r="J245" s="152" t="s">
        <v>910</v>
      </c>
      <c r="K245" s="151">
        <v>3.1989999999999998</v>
      </c>
      <c r="L245" s="151">
        <v>7.4580000000000002</v>
      </c>
      <c r="M245" s="151">
        <v>3.9750000000000001</v>
      </c>
      <c r="N245" s="153">
        <v>5.2599999999999999E-3</v>
      </c>
      <c r="O245" s="151">
        <v>625.9</v>
      </c>
      <c r="P245" s="152" t="s">
        <v>910</v>
      </c>
      <c r="Q245" s="151">
        <v>9.5579999999999998</v>
      </c>
      <c r="R245" s="151">
        <v>5.8150000000000004</v>
      </c>
      <c r="S245" s="151" t="s">
        <v>912</v>
      </c>
      <c r="T245" s="151">
        <v>4.3259999999999996</v>
      </c>
      <c r="U245" s="151">
        <v>180.9</v>
      </c>
      <c r="V245" s="151">
        <v>3.6819999999999999</v>
      </c>
      <c r="W245" s="154">
        <v>96.71</v>
      </c>
      <c r="X245" s="155">
        <v>0.15840000000000001</v>
      </c>
      <c r="Y245" s="155">
        <v>0.1152</v>
      </c>
      <c r="Z245" s="155">
        <v>0.34760000000000002</v>
      </c>
      <c r="AA245" s="155">
        <v>3.542E-2</v>
      </c>
      <c r="AB245" s="155">
        <v>1.8019999999999998E-2</v>
      </c>
      <c r="AC245" s="156">
        <v>8.7180000000000001E-3</v>
      </c>
      <c r="AD245" s="156">
        <v>1.8669999999999999E-2</v>
      </c>
      <c r="AE245" s="156">
        <v>1.12E-2</v>
      </c>
      <c r="AF245" s="538">
        <v>0.25</v>
      </c>
    </row>
    <row r="246" spans="1:32" ht="12.95" hidden="1" customHeight="1" x14ac:dyDescent="0.2">
      <c r="A246" s="149">
        <v>113</v>
      </c>
      <c r="B246" s="552">
        <v>610</v>
      </c>
      <c r="C246" s="146" t="s">
        <v>1050</v>
      </c>
      <c r="D246" s="104" t="s">
        <v>1108</v>
      </c>
      <c r="E246" s="148">
        <v>456</v>
      </c>
      <c r="F246" s="149">
        <v>7.6</v>
      </c>
      <c r="G246" s="150" t="s">
        <v>910</v>
      </c>
      <c r="H246" s="151" t="s">
        <v>304</v>
      </c>
      <c r="I246" s="151">
        <v>37.54</v>
      </c>
      <c r="J246" s="152" t="s">
        <v>910</v>
      </c>
      <c r="K246" s="151">
        <v>1.5449999999999999</v>
      </c>
      <c r="L246" s="151">
        <v>7.3949999999999996</v>
      </c>
      <c r="M246" s="151">
        <v>4.3390000000000004</v>
      </c>
      <c r="N246" s="153">
        <v>6.13E-3</v>
      </c>
      <c r="O246" s="151">
        <v>206.4</v>
      </c>
      <c r="P246" s="152" t="s">
        <v>910</v>
      </c>
      <c r="Q246" s="151">
        <v>4.2699999999999996</v>
      </c>
      <c r="R246" s="151">
        <v>7.8620000000000001</v>
      </c>
      <c r="S246" s="151" t="s">
        <v>912</v>
      </c>
      <c r="T246" s="151">
        <v>7.8280000000000003</v>
      </c>
      <c r="U246" s="151">
        <v>145.19999999999999</v>
      </c>
      <c r="V246" s="151">
        <v>4.484</v>
      </c>
      <c r="W246" s="154">
        <v>35.96</v>
      </c>
      <c r="X246" s="155">
        <v>0.23630000000000001</v>
      </c>
      <c r="Y246" s="155">
        <v>0.24590000000000001</v>
      </c>
      <c r="Z246" s="155">
        <v>0.56340000000000001</v>
      </c>
      <c r="AA246" s="155">
        <v>5.4550000000000001E-2</v>
      </c>
      <c r="AB246" s="155">
        <v>3.9710000000000002E-2</v>
      </c>
      <c r="AC246" s="156">
        <v>1.3590000000000001E-2</v>
      </c>
      <c r="AD246" s="156">
        <v>3.108E-2</v>
      </c>
      <c r="AE246" s="156">
        <v>3.4380000000000001E-2</v>
      </c>
      <c r="AF246" s="538">
        <v>0.38</v>
      </c>
    </row>
    <row r="247" spans="1:32" ht="12.95" hidden="1" customHeight="1" x14ac:dyDescent="0.2">
      <c r="A247" s="149">
        <v>65</v>
      </c>
      <c r="B247" s="552">
        <v>615</v>
      </c>
      <c r="C247" s="158" t="s">
        <v>1156</v>
      </c>
      <c r="D247" s="147" t="s">
        <v>1101</v>
      </c>
      <c r="E247" s="148">
        <v>521</v>
      </c>
      <c r="F247" s="149">
        <v>6.8</v>
      </c>
      <c r="G247" s="150" t="s">
        <v>910</v>
      </c>
      <c r="H247" s="151" t="s">
        <v>304</v>
      </c>
      <c r="I247" s="151">
        <v>43.49</v>
      </c>
      <c r="J247" s="152" t="s">
        <v>910</v>
      </c>
      <c r="K247" s="151">
        <v>1.7490000000000001</v>
      </c>
      <c r="L247" s="151">
        <v>7.92</v>
      </c>
      <c r="M247" s="151">
        <v>4.5919999999999996</v>
      </c>
      <c r="N247" s="153">
        <v>1.7999999999999999E-2</v>
      </c>
      <c r="O247" s="151">
        <v>315.7</v>
      </c>
      <c r="P247" s="152" t="s">
        <v>910</v>
      </c>
      <c r="Q247" s="151">
        <v>5.2279999999999998</v>
      </c>
      <c r="R247" s="151">
        <v>5.8250000000000002</v>
      </c>
      <c r="S247" s="151" t="s">
        <v>912</v>
      </c>
      <c r="T247" s="151">
        <v>48.53</v>
      </c>
      <c r="U247" s="151">
        <v>249.4</v>
      </c>
      <c r="V247" s="151">
        <v>8.58</v>
      </c>
      <c r="W247" s="154">
        <v>20.45</v>
      </c>
      <c r="X247" s="155">
        <v>0.4955</v>
      </c>
      <c r="Y247" s="155">
        <v>0.89539999999999997</v>
      </c>
      <c r="Z247" s="155">
        <v>0.82310000000000005</v>
      </c>
      <c r="AA247" s="155">
        <v>0.13350000000000001</v>
      </c>
      <c r="AB247" s="155">
        <v>0.1047</v>
      </c>
      <c r="AC247" s="156">
        <v>3.1310000000000004E-2</v>
      </c>
      <c r="AD247" s="156">
        <v>6.7320000000000005E-2</v>
      </c>
      <c r="AE247" s="156">
        <v>4.2680000000000003E-2</v>
      </c>
      <c r="AF247" s="538">
        <v>0.61</v>
      </c>
    </row>
    <row r="248" spans="1:32" ht="12.95" hidden="1" customHeight="1" x14ac:dyDescent="0.2">
      <c r="A248" s="149">
        <v>68</v>
      </c>
      <c r="B248" s="552">
        <v>616</v>
      </c>
      <c r="C248" s="146" t="s">
        <v>1159</v>
      </c>
      <c r="D248" s="147" t="s">
        <v>1101</v>
      </c>
      <c r="E248" s="148">
        <v>424</v>
      </c>
      <c r="F248" s="149">
        <v>7.5</v>
      </c>
      <c r="G248" s="150" t="s">
        <v>910</v>
      </c>
      <c r="H248" s="151" t="s">
        <v>304</v>
      </c>
      <c r="I248" s="151">
        <v>38.97</v>
      </c>
      <c r="J248" s="152" t="s">
        <v>910</v>
      </c>
      <c r="K248" s="151">
        <v>1.6080000000000001</v>
      </c>
      <c r="L248" s="151">
        <v>5.9660000000000002</v>
      </c>
      <c r="M248" s="151">
        <v>6.1319999999999997</v>
      </c>
      <c r="N248" s="153">
        <v>7.2399999999999999E-3</v>
      </c>
      <c r="O248" s="151">
        <v>211.1</v>
      </c>
      <c r="P248" s="152" t="s">
        <v>910</v>
      </c>
      <c r="Q248" s="151">
        <v>4.4429999999999996</v>
      </c>
      <c r="R248" s="151">
        <v>13.72</v>
      </c>
      <c r="S248" s="151" t="s">
        <v>912</v>
      </c>
      <c r="T248" s="151">
        <v>34.47</v>
      </c>
      <c r="U248" s="151">
        <v>144.69999999999999</v>
      </c>
      <c r="V248" s="151">
        <v>6.5529999999999999</v>
      </c>
      <c r="W248" s="154">
        <v>30.96</v>
      </c>
      <c r="X248" s="155">
        <v>0.34839999999999999</v>
      </c>
      <c r="Y248" s="155">
        <v>0.83530000000000004</v>
      </c>
      <c r="Z248" s="155">
        <v>0.4577</v>
      </c>
      <c r="AA248" s="155">
        <v>8.0770000000000008E-2</v>
      </c>
      <c r="AB248" s="155">
        <v>8.6670000000000011E-2</v>
      </c>
      <c r="AC248" s="156">
        <v>1.5939999999999999E-2</v>
      </c>
      <c r="AD248" s="156">
        <v>4.0250000000000001E-2</v>
      </c>
      <c r="AE248" s="156">
        <v>3.6469999999999995E-2</v>
      </c>
      <c r="AF248" s="538">
        <v>0.57999999999999996</v>
      </c>
    </row>
    <row r="249" spans="1:32" ht="12.95" customHeight="1" x14ac:dyDescent="0.2">
      <c r="A249" s="149">
        <v>115</v>
      </c>
      <c r="B249" s="552">
        <v>620</v>
      </c>
      <c r="C249" s="146" t="s">
        <v>321</v>
      </c>
      <c r="D249" s="104" t="s">
        <v>1104</v>
      </c>
      <c r="E249" s="148">
        <v>4310</v>
      </c>
      <c r="F249" s="149">
        <v>7.4</v>
      </c>
      <c r="G249" s="150" t="s">
        <v>910</v>
      </c>
      <c r="H249" s="151" t="s">
        <v>304</v>
      </c>
      <c r="I249" s="151">
        <v>47.15</v>
      </c>
      <c r="J249" s="152">
        <v>2.9809999999999999</v>
      </c>
      <c r="K249" s="151">
        <v>2.7919999999999998</v>
      </c>
      <c r="L249" s="151">
        <v>15.5</v>
      </c>
      <c r="M249" s="151">
        <v>15.32</v>
      </c>
      <c r="N249" s="153">
        <v>2.5399999999999999E-2</v>
      </c>
      <c r="O249" s="151">
        <v>283.89999999999998</v>
      </c>
      <c r="P249" s="152" t="s">
        <v>910</v>
      </c>
      <c r="Q249" s="151">
        <v>9.2439999999999998</v>
      </c>
      <c r="R249" s="151">
        <v>26.43</v>
      </c>
      <c r="S249" s="151" t="s">
        <v>912</v>
      </c>
      <c r="T249" s="151">
        <v>10.19</v>
      </c>
      <c r="U249" s="151">
        <v>81.7</v>
      </c>
      <c r="V249" s="151">
        <v>7.2359999999999998</v>
      </c>
      <c r="W249" s="154">
        <v>188</v>
      </c>
      <c r="X249" s="155">
        <v>0.35089999999999999</v>
      </c>
      <c r="Y249" s="155">
        <v>0.34420000000000001</v>
      </c>
      <c r="Z249" s="155">
        <v>0.51870000000000005</v>
      </c>
      <c r="AA249" s="155">
        <v>7.4479999999999991E-2</v>
      </c>
      <c r="AB249" s="155">
        <v>8.7789999999999993E-2</v>
      </c>
      <c r="AC249" s="156">
        <v>2.9080000000000002E-2</v>
      </c>
      <c r="AD249" s="156">
        <v>2.3910000000000001E-2</v>
      </c>
      <c r="AE249" s="156">
        <v>3.4049999999999997E-2</v>
      </c>
      <c r="AF249" s="538">
        <v>0.65</v>
      </c>
    </row>
    <row r="250" spans="1:32" ht="12.95" customHeight="1" x14ac:dyDescent="0.2">
      <c r="A250" s="149">
        <v>211</v>
      </c>
      <c r="B250" s="552">
        <v>621</v>
      </c>
      <c r="C250" s="146" t="s">
        <v>1054</v>
      </c>
      <c r="D250" s="147" t="s">
        <v>1099</v>
      </c>
      <c r="E250" s="148">
        <v>442</v>
      </c>
      <c r="F250" s="149">
        <v>7.1</v>
      </c>
      <c r="G250" s="150" t="s">
        <v>910</v>
      </c>
      <c r="H250" s="151" t="s">
        <v>304</v>
      </c>
      <c r="I250" s="151">
        <v>58</v>
      </c>
      <c r="J250" s="152" t="s">
        <v>910</v>
      </c>
      <c r="K250" s="151">
        <v>2.71</v>
      </c>
      <c r="L250" s="151">
        <v>12.5</v>
      </c>
      <c r="M250" s="151">
        <v>12.2</v>
      </c>
      <c r="N250" s="153">
        <v>6.08E-2</v>
      </c>
      <c r="O250" s="151">
        <v>82.31</v>
      </c>
      <c r="P250" s="152" t="s">
        <v>910</v>
      </c>
      <c r="Q250" s="151">
        <v>8.5960000000000001</v>
      </c>
      <c r="R250" s="151">
        <v>21.43</v>
      </c>
      <c r="S250" s="151" t="s">
        <v>912</v>
      </c>
      <c r="T250" s="151">
        <v>9.673</v>
      </c>
      <c r="U250" s="151">
        <v>152.9</v>
      </c>
      <c r="V250" s="151">
        <v>9.3529999999999998</v>
      </c>
      <c r="W250" s="154">
        <v>70.540000000000006</v>
      </c>
      <c r="X250" s="155">
        <v>0.45500000000000002</v>
      </c>
      <c r="Y250" s="155">
        <v>0.14180000000000001</v>
      </c>
      <c r="Z250" s="155">
        <v>0.85529999999999995</v>
      </c>
      <c r="AA250" s="155">
        <v>0.1053</v>
      </c>
      <c r="AB250" s="155">
        <v>0.10440000000000001</v>
      </c>
      <c r="AC250" s="156">
        <v>2.0830000000000001E-2</v>
      </c>
      <c r="AD250" s="156">
        <v>2.58E-2</v>
      </c>
      <c r="AE250" s="156">
        <v>2.5100000000000001E-2</v>
      </c>
      <c r="AF250" s="538">
        <v>0.14000000000000001</v>
      </c>
    </row>
    <row r="251" spans="1:32" ht="12.95" customHeight="1" x14ac:dyDescent="0.2">
      <c r="A251" s="149">
        <v>70</v>
      </c>
      <c r="B251" s="552">
        <v>622</v>
      </c>
      <c r="C251" s="146" t="s">
        <v>316</v>
      </c>
      <c r="D251" s="147" t="s">
        <v>1101</v>
      </c>
      <c r="E251" s="148">
        <v>1042</v>
      </c>
      <c r="F251" s="149">
        <v>7.5</v>
      </c>
      <c r="G251" s="150" t="s">
        <v>910</v>
      </c>
      <c r="H251" s="151" t="s">
        <v>304</v>
      </c>
      <c r="I251" s="151">
        <v>22.22</v>
      </c>
      <c r="J251" s="152" t="s">
        <v>910</v>
      </c>
      <c r="K251" s="151" t="s">
        <v>911</v>
      </c>
      <c r="L251" s="151">
        <v>1.7310000000000001</v>
      </c>
      <c r="M251" s="151">
        <v>2.3029999999999999</v>
      </c>
      <c r="N251" s="153">
        <v>5.45E-3</v>
      </c>
      <c r="O251" s="151">
        <v>48.67</v>
      </c>
      <c r="P251" s="152" t="s">
        <v>910</v>
      </c>
      <c r="Q251" s="151">
        <v>1.988</v>
      </c>
      <c r="R251" s="151">
        <v>4.5510000000000002</v>
      </c>
      <c r="S251" s="151" t="s">
        <v>912</v>
      </c>
      <c r="T251" s="151">
        <v>9.4350000000000005</v>
      </c>
      <c r="U251" s="151">
        <v>45.46</v>
      </c>
      <c r="V251" s="151">
        <v>1.7350000000000001</v>
      </c>
      <c r="W251" s="154">
        <v>17.690000000000001</v>
      </c>
      <c r="X251" s="155">
        <v>9.2770000000000005E-2</v>
      </c>
      <c r="Y251" s="155">
        <v>0.38429999999999997</v>
      </c>
      <c r="Z251" s="155">
        <v>0.14069999999999999</v>
      </c>
      <c r="AA251" s="155">
        <v>3.0380000000000001E-2</v>
      </c>
      <c r="AB251" s="155">
        <v>3.1689999999999996E-2</v>
      </c>
      <c r="AC251" s="156">
        <v>1.206E-2</v>
      </c>
      <c r="AD251" s="156">
        <v>6.0679999999999996E-3</v>
      </c>
      <c r="AE251" s="156">
        <v>1.167E-2</v>
      </c>
      <c r="AF251" s="538">
        <v>0.15</v>
      </c>
    </row>
    <row r="252" spans="1:32" ht="12.95" customHeight="1" x14ac:dyDescent="0.2">
      <c r="A252" s="149">
        <v>177</v>
      </c>
      <c r="B252" s="552">
        <v>623</v>
      </c>
      <c r="C252" s="146" t="s">
        <v>1222</v>
      </c>
      <c r="D252" s="147" t="s">
        <v>1109</v>
      </c>
      <c r="E252" s="148">
        <v>1534</v>
      </c>
      <c r="F252" s="149">
        <v>7.5</v>
      </c>
      <c r="G252" s="150" t="s">
        <v>910</v>
      </c>
      <c r="H252" s="151" t="s">
        <v>304</v>
      </c>
      <c r="I252" s="151">
        <v>25.91</v>
      </c>
      <c r="J252" s="152" t="s">
        <v>910</v>
      </c>
      <c r="K252" s="151">
        <v>1.3680000000000001</v>
      </c>
      <c r="L252" s="151">
        <v>2.222</v>
      </c>
      <c r="M252" s="151">
        <v>2.1219999999999999</v>
      </c>
      <c r="N252" s="153">
        <v>1.6799999999999999E-2</v>
      </c>
      <c r="O252" s="151">
        <v>114.7</v>
      </c>
      <c r="P252" s="152" t="s">
        <v>910</v>
      </c>
      <c r="Q252" s="151">
        <v>3.081</v>
      </c>
      <c r="R252" s="151">
        <v>2.931</v>
      </c>
      <c r="S252" s="151" t="s">
        <v>912</v>
      </c>
      <c r="T252" s="151">
        <v>5.577</v>
      </c>
      <c r="U252" s="151">
        <v>31.11</v>
      </c>
      <c r="V252" s="151">
        <v>1.7769999999999999</v>
      </c>
      <c r="W252" s="154">
        <v>39.67</v>
      </c>
      <c r="X252" s="155">
        <v>0.12640000000000001</v>
      </c>
      <c r="Y252" s="155">
        <v>8.1659999999999996E-2</v>
      </c>
      <c r="Z252" s="155">
        <v>0.1731</v>
      </c>
      <c r="AA252" s="155">
        <v>4.5510000000000002E-2</v>
      </c>
      <c r="AB252" s="155">
        <v>2.7400000000000001E-2</v>
      </c>
      <c r="AC252" s="156">
        <v>2.3109999999999999E-2</v>
      </c>
      <c r="AD252" s="156">
        <v>6.5870000000000008E-3</v>
      </c>
      <c r="AE252" s="156">
        <v>6.1929999999999997E-3</v>
      </c>
      <c r="AF252" s="538">
        <v>5.0000000000000001E-3</v>
      </c>
    </row>
    <row r="253" spans="1:32" ht="12.95" customHeight="1" x14ac:dyDescent="0.2">
      <c r="A253" s="149">
        <v>40</v>
      </c>
      <c r="B253" s="552">
        <v>624</v>
      </c>
      <c r="C253" s="146" t="s">
        <v>317</v>
      </c>
      <c r="D253" s="147" t="s">
        <v>306</v>
      </c>
      <c r="E253" s="148">
        <v>595</v>
      </c>
      <c r="F253" s="149">
        <v>7.5</v>
      </c>
      <c r="G253" s="150" t="s">
        <v>910</v>
      </c>
      <c r="H253" s="151" t="s">
        <v>304</v>
      </c>
      <c r="I253" s="151">
        <v>44.09</v>
      </c>
      <c r="J253" s="152" t="s">
        <v>910</v>
      </c>
      <c r="K253" s="151">
        <v>2.3260000000000001</v>
      </c>
      <c r="L253" s="151">
        <v>8.0749999999999993</v>
      </c>
      <c r="M253" s="151">
        <v>6.3849999999999998</v>
      </c>
      <c r="N253" s="153">
        <v>1.21E-2</v>
      </c>
      <c r="O253" s="151">
        <v>157.30000000000001</v>
      </c>
      <c r="P253" s="152" t="s">
        <v>910</v>
      </c>
      <c r="Q253" s="151">
        <v>6.15</v>
      </c>
      <c r="R253" s="151">
        <v>6.7160000000000002</v>
      </c>
      <c r="S253" s="151" t="s">
        <v>912</v>
      </c>
      <c r="T253" s="151">
        <v>14.31</v>
      </c>
      <c r="U253" s="151">
        <v>125.6</v>
      </c>
      <c r="V253" s="151">
        <v>7.641</v>
      </c>
      <c r="W253" s="154">
        <v>52.64</v>
      </c>
      <c r="X253" s="155">
        <v>0.43609999999999999</v>
      </c>
      <c r="Y253" s="155">
        <v>0.33110000000000001</v>
      </c>
      <c r="Z253" s="155">
        <v>0.6139</v>
      </c>
      <c r="AA253" s="155">
        <v>0.12609999999999999</v>
      </c>
      <c r="AB253" s="155">
        <v>0.112</v>
      </c>
      <c r="AC253" s="156">
        <v>3.2239999999999998E-2</v>
      </c>
      <c r="AD253" s="156">
        <v>3.4290000000000001E-2</v>
      </c>
      <c r="AE253" s="156">
        <v>2.154E-2</v>
      </c>
      <c r="AF253" s="538">
        <v>0.22</v>
      </c>
    </row>
    <row r="254" spans="1:32" ht="12.95" hidden="1" customHeight="1" x14ac:dyDescent="0.2">
      <c r="A254" s="149">
        <v>30</v>
      </c>
      <c r="B254" s="552">
        <v>632</v>
      </c>
      <c r="C254" s="146" t="s">
        <v>1072</v>
      </c>
      <c r="D254" s="147" t="s">
        <v>1095</v>
      </c>
      <c r="E254" s="148">
        <v>235</v>
      </c>
      <c r="F254" s="149">
        <v>7.5</v>
      </c>
      <c r="G254" s="150" t="s">
        <v>910</v>
      </c>
      <c r="H254" s="151" t="s">
        <v>304</v>
      </c>
      <c r="I254" s="151">
        <v>45.8</v>
      </c>
      <c r="J254" s="152" t="s">
        <v>910</v>
      </c>
      <c r="K254" s="151">
        <v>3.081</v>
      </c>
      <c r="L254" s="151">
        <v>5.9409999999999998</v>
      </c>
      <c r="M254" s="151">
        <v>16.170000000000002</v>
      </c>
      <c r="N254" s="153">
        <v>1.03E-2</v>
      </c>
      <c r="O254" s="151">
        <v>150.80000000000001</v>
      </c>
      <c r="P254" s="152">
        <v>0.61599999999999999</v>
      </c>
      <c r="Q254" s="151">
        <v>4.9320000000000004</v>
      </c>
      <c r="R254" s="151">
        <v>18.760000000000002</v>
      </c>
      <c r="S254" s="151" t="s">
        <v>912</v>
      </c>
      <c r="T254" s="151">
        <v>10.75</v>
      </c>
      <c r="U254" s="151">
        <v>297</v>
      </c>
      <c r="V254" s="151">
        <v>9.2759999999999998</v>
      </c>
      <c r="W254" s="154">
        <v>22.5</v>
      </c>
      <c r="X254" s="155">
        <v>0.4829</v>
      </c>
      <c r="Y254" s="155">
        <v>0.10349999999999999</v>
      </c>
      <c r="Z254" s="155">
        <v>0.45569999999999999</v>
      </c>
      <c r="AA254" s="155">
        <v>0.18940000000000001</v>
      </c>
      <c r="AB254" s="155">
        <v>7.3429999999999995E-2</v>
      </c>
      <c r="AC254" s="156">
        <v>6.0560000000000003E-2</v>
      </c>
      <c r="AD254" s="156">
        <v>1.6199999999999999E-2</v>
      </c>
      <c r="AE254" s="156">
        <v>3.5789999999999997E-3</v>
      </c>
      <c r="AF254" s="538">
        <v>0.12</v>
      </c>
    </row>
    <row r="255" spans="1:32" ht="12.95" hidden="1" customHeight="1" x14ac:dyDescent="0.2">
      <c r="A255" s="149">
        <v>72</v>
      </c>
      <c r="B255" s="552">
        <v>639</v>
      </c>
      <c r="C255" s="158" t="s">
        <v>1162</v>
      </c>
      <c r="D255" s="147" t="s">
        <v>1101</v>
      </c>
      <c r="E255" s="148">
        <v>454</v>
      </c>
      <c r="F255" s="149">
        <v>7.5</v>
      </c>
      <c r="G255" s="150" t="s">
        <v>910</v>
      </c>
      <c r="H255" s="151" t="s">
        <v>304</v>
      </c>
      <c r="I255" s="151">
        <v>49.46</v>
      </c>
      <c r="J255" s="152" t="s">
        <v>910</v>
      </c>
      <c r="K255" s="151">
        <v>1.0249999999999999</v>
      </c>
      <c r="L255" s="151">
        <v>4.0389999999999997</v>
      </c>
      <c r="M255" s="151">
        <v>2.8170000000000002</v>
      </c>
      <c r="N255" s="153">
        <v>6.0299999999999998E-3</v>
      </c>
      <c r="O255" s="151">
        <v>95.55</v>
      </c>
      <c r="P255" s="152" t="s">
        <v>910</v>
      </c>
      <c r="Q255" s="151">
        <v>2.492</v>
      </c>
      <c r="R255" s="151">
        <v>2.4809999999999999</v>
      </c>
      <c r="S255" s="151" t="s">
        <v>912</v>
      </c>
      <c r="T255" s="151">
        <v>9.2110000000000003</v>
      </c>
      <c r="U255" s="151">
        <v>90</v>
      </c>
      <c r="V255" s="151">
        <v>4.3780000000000001</v>
      </c>
      <c r="W255" s="154">
        <v>12.42</v>
      </c>
      <c r="X255" s="155">
        <v>0.21510000000000001</v>
      </c>
      <c r="Y255" s="155">
        <v>0.2283</v>
      </c>
      <c r="Z255" s="155">
        <v>0.4919</v>
      </c>
      <c r="AA255" s="155">
        <v>5.1029999999999999E-2</v>
      </c>
      <c r="AB255" s="155">
        <v>4.4949999999999997E-2</v>
      </c>
      <c r="AC255" s="156">
        <v>9.0980000000000002E-3</v>
      </c>
      <c r="AD255" s="156">
        <v>5.1679999999999997E-2</v>
      </c>
      <c r="AE255" s="156">
        <v>3.4360000000000002E-2</v>
      </c>
      <c r="AF255" s="538">
        <v>0.84</v>
      </c>
    </row>
    <row r="256" spans="1:32" ht="12.95" hidden="1" customHeight="1" x14ac:dyDescent="0.2">
      <c r="A256" s="149">
        <v>100</v>
      </c>
      <c r="B256" s="552">
        <v>640</v>
      </c>
      <c r="C256" s="146" t="s">
        <v>1183</v>
      </c>
      <c r="D256" s="147" t="s">
        <v>1096</v>
      </c>
      <c r="E256" s="148">
        <v>680</v>
      </c>
      <c r="F256" s="149">
        <v>7.1</v>
      </c>
      <c r="G256" s="150" t="s">
        <v>910</v>
      </c>
      <c r="H256" s="151" t="s">
        <v>304</v>
      </c>
      <c r="I256" s="151">
        <v>50.97</v>
      </c>
      <c r="J256" s="152" t="s">
        <v>910</v>
      </c>
      <c r="K256" s="151">
        <v>1.288</v>
      </c>
      <c r="L256" s="151">
        <v>8.58</v>
      </c>
      <c r="M256" s="151">
        <v>8.3940000000000001</v>
      </c>
      <c r="N256" s="153">
        <v>1.34E-2</v>
      </c>
      <c r="O256" s="151">
        <v>101.6</v>
      </c>
      <c r="P256" s="152" t="s">
        <v>910</v>
      </c>
      <c r="Q256" s="151">
        <v>3.9670000000000001</v>
      </c>
      <c r="R256" s="151">
        <v>6.6109999999999998</v>
      </c>
      <c r="S256" s="151" t="s">
        <v>912</v>
      </c>
      <c r="T256" s="151">
        <v>7.4850000000000003</v>
      </c>
      <c r="U256" s="151">
        <v>251.1</v>
      </c>
      <c r="V256" s="151">
        <v>8.0709999999999997</v>
      </c>
      <c r="W256" s="154">
        <v>41.42</v>
      </c>
      <c r="X256" s="155">
        <v>0.4335</v>
      </c>
      <c r="Y256" s="155">
        <v>7.9379999999999992E-2</v>
      </c>
      <c r="Z256" s="155">
        <v>0.5373</v>
      </c>
      <c r="AA256" s="155">
        <v>8.8999999999999996E-2</v>
      </c>
      <c r="AB256" s="155">
        <v>4.8139999999999995E-2</v>
      </c>
      <c r="AC256" s="156">
        <v>1.993E-2</v>
      </c>
      <c r="AD256" s="156">
        <v>2.9019999999999997E-2</v>
      </c>
      <c r="AE256" s="156">
        <v>2.087E-2</v>
      </c>
      <c r="AF256" s="538">
        <v>0.32</v>
      </c>
    </row>
    <row r="257" spans="1:32" ht="12.95" hidden="1" customHeight="1" x14ac:dyDescent="0.2">
      <c r="A257" s="149">
        <v>103</v>
      </c>
      <c r="B257" s="552">
        <v>646</v>
      </c>
      <c r="C257" s="146" t="s">
        <v>1185</v>
      </c>
      <c r="D257" s="147" t="s">
        <v>1108</v>
      </c>
      <c r="E257" s="148">
        <v>367</v>
      </c>
      <c r="F257" s="149">
        <v>7.3</v>
      </c>
      <c r="G257" s="150" t="s">
        <v>910</v>
      </c>
      <c r="H257" s="151" t="s">
        <v>304</v>
      </c>
      <c r="I257" s="151">
        <v>30.49</v>
      </c>
      <c r="J257" s="152" t="s">
        <v>910</v>
      </c>
      <c r="K257" s="151" t="s">
        <v>911</v>
      </c>
      <c r="L257" s="151">
        <v>3.427</v>
      </c>
      <c r="M257" s="151">
        <v>3.3919999999999999</v>
      </c>
      <c r="N257" s="153">
        <v>4.1000000000000003E-3</v>
      </c>
      <c r="O257" s="151">
        <v>93</v>
      </c>
      <c r="P257" s="152" t="s">
        <v>910</v>
      </c>
      <c r="Q257" s="151">
        <v>1.4950000000000001</v>
      </c>
      <c r="R257" s="151">
        <v>3.758</v>
      </c>
      <c r="S257" s="151" t="s">
        <v>912</v>
      </c>
      <c r="T257" s="151">
        <v>5.4619999999999997</v>
      </c>
      <c r="U257" s="151">
        <v>135.6</v>
      </c>
      <c r="V257" s="151">
        <v>2.6230000000000002</v>
      </c>
      <c r="W257" s="154">
        <v>22.28</v>
      </c>
      <c r="X257" s="155">
        <v>0.1474</v>
      </c>
      <c r="Y257" s="155">
        <v>0.11509999999999999</v>
      </c>
      <c r="Z257" s="155">
        <v>0.27410000000000001</v>
      </c>
      <c r="AA257" s="155">
        <v>3.4160000000000003E-2</v>
      </c>
      <c r="AB257" s="155">
        <v>2.0119999999999999E-2</v>
      </c>
      <c r="AC257" s="156">
        <v>9.8040000000000002E-3</v>
      </c>
      <c r="AD257" s="156">
        <v>1.5140000000000001E-2</v>
      </c>
      <c r="AE257" s="156">
        <v>1.6150000000000001E-2</v>
      </c>
      <c r="AF257" s="538">
        <v>0.23</v>
      </c>
    </row>
    <row r="258" spans="1:32" ht="12.95" hidden="1" customHeight="1" x14ac:dyDescent="0.2">
      <c r="A258" s="149">
        <v>249</v>
      </c>
      <c r="B258" s="552">
        <v>651</v>
      </c>
      <c r="C258" s="158" t="s">
        <v>1014</v>
      </c>
      <c r="D258" s="147" t="s">
        <v>776</v>
      </c>
      <c r="E258" s="148">
        <v>451</v>
      </c>
      <c r="F258" s="149">
        <v>7.7</v>
      </c>
      <c r="G258" s="150" t="s">
        <v>910</v>
      </c>
      <c r="H258" s="151" t="s">
        <v>304</v>
      </c>
      <c r="I258" s="151">
        <v>33.01</v>
      </c>
      <c r="J258" s="152" t="s">
        <v>910</v>
      </c>
      <c r="K258" s="151" t="s">
        <v>911</v>
      </c>
      <c r="L258" s="151">
        <v>4.1639999999999997</v>
      </c>
      <c r="M258" s="151">
        <v>5.2859999999999996</v>
      </c>
      <c r="N258" s="153">
        <v>3.3400000000000001E-3</v>
      </c>
      <c r="O258" s="151">
        <v>369.3</v>
      </c>
      <c r="P258" s="152" t="s">
        <v>910</v>
      </c>
      <c r="Q258" s="151">
        <v>1.841</v>
      </c>
      <c r="R258" s="151">
        <v>4.2169999999999996</v>
      </c>
      <c r="S258" s="151" t="s">
        <v>912</v>
      </c>
      <c r="T258" s="151">
        <v>6.4240000000000004</v>
      </c>
      <c r="U258" s="151">
        <v>220.1</v>
      </c>
      <c r="V258" s="151">
        <v>4.7210000000000001</v>
      </c>
      <c r="W258" s="154">
        <v>13.27</v>
      </c>
      <c r="X258" s="155">
        <v>0.17069999999999999</v>
      </c>
      <c r="Y258" s="155">
        <v>0.1797</v>
      </c>
      <c r="Z258" s="155">
        <v>0.42059999999999997</v>
      </c>
      <c r="AA258" s="155">
        <v>4.086E-2</v>
      </c>
      <c r="AB258" s="155">
        <v>3.9370000000000002E-2</v>
      </c>
      <c r="AC258" s="156">
        <v>1.3080000000000001E-2</v>
      </c>
      <c r="AD258" s="156">
        <v>2.5269999999999997E-2</v>
      </c>
      <c r="AE258" s="156">
        <v>2.6119999999999997E-2</v>
      </c>
      <c r="AF258" s="538">
        <v>0.38</v>
      </c>
    </row>
    <row r="259" spans="1:32" ht="12.95" customHeight="1" x14ac:dyDescent="0.2">
      <c r="A259" s="149">
        <v>116</v>
      </c>
      <c r="B259" s="552">
        <v>652</v>
      </c>
      <c r="C259" s="146" t="s">
        <v>1062</v>
      </c>
      <c r="D259" s="172" t="s">
        <v>1104</v>
      </c>
      <c r="E259" s="148">
        <v>4070</v>
      </c>
      <c r="F259" s="149">
        <v>7.9</v>
      </c>
      <c r="G259" s="150" t="s">
        <v>910</v>
      </c>
      <c r="H259" s="151" t="s">
        <v>304</v>
      </c>
      <c r="I259" s="151">
        <v>65.260000000000005</v>
      </c>
      <c r="J259" s="152">
        <v>0.73650000000000004</v>
      </c>
      <c r="K259" s="151">
        <v>3.0960000000000001</v>
      </c>
      <c r="L259" s="151">
        <v>10.35</v>
      </c>
      <c r="M259" s="151">
        <v>9.0519999999999996</v>
      </c>
      <c r="N259" s="153">
        <v>2.6100000000000002E-2</v>
      </c>
      <c r="O259" s="151">
        <v>152.6</v>
      </c>
      <c r="P259" s="152" t="s">
        <v>910</v>
      </c>
      <c r="Q259" s="151">
        <v>10.119999999999999</v>
      </c>
      <c r="R259" s="151">
        <v>14.28</v>
      </c>
      <c r="S259" s="151" t="s">
        <v>912</v>
      </c>
      <c r="T259" s="151">
        <v>21.96</v>
      </c>
      <c r="U259" s="151">
        <v>113</v>
      </c>
      <c r="V259" s="151">
        <v>10.46</v>
      </c>
      <c r="W259" s="154">
        <v>113.9</v>
      </c>
      <c r="X259" s="155">
        <v>0.51319999999999999</v>
      </c>
      <c r="Y259" s="155">
        <v>0.35439999999999999</v>
      </c>
      <c r="Z259" s="155">
        <v>0.72789999999999999</v>
      </c>
      <c r="AA259" s="155">
        <v>0.1145</v>
      </c>
      <c r="AB259" s="155">
        <v>0.16120000000000001</v>
      </c>
      <c r="AC259" s="156">
        <v>5.6979999999999996E-2</v>
      </c>
      <c r="AD259" s="156">
        <v>2.4170000000000001E-2</v>
      </c>
      <c r="AE259" s="156">
        <v>2.7960000000000002E-2</v>
      </c>
      <c r="AF259" s="538">
        <v>0.31</v>
      </c>
    </row>
    <row r="260" spans="1:32" ht="12.95" customHeight="1" x14ac:dyDescent="0.2">
      <c r="A260" s="149">
        <v>145</v>
      </c>
      <c r="B260" s="553">
        <v>1666</v>
      </c>
      <c r="C260" s="146" t="s">
        <v>1070</v>
      </c>
      <c r="D260" s="147" t="s">
        <v>1100</v>
      </c>
      <c r="E260" s="148">
        <v>680</v>
      </c>
      <c r="F260" s="149">
        <v>7.2</v>
      </c>
      <c r="G260" s="150" t="s">
        <v>910</v>
      </c>
      <c r="H260" s="151" t="s">
        <v>304</v>
      </c>
      <c r="I260" s="151">
        <v>51.87</v>
      </c>
      <c r="J260" s="152">
        <v>0.66049999999999998</v>
      </c>
      <c r="K260" s="151">
        <v>3.2879999999999998</v>
      </c>
      <c r="L260" s="151">
        <v>11.95</v>
      </c>
      <c r="M260" s="151">
        <v>8.2690000000000001</v>
      </c>
      <c r="N260" s="153">
        <v>0.159</v>
      </c>
      <c r="O260" s="151">
        <v>294.60000000000002</v>
      </c>
      <c r="P260" s="152" t="s">
        <v>910</v>
      </c>
      <c r="Q260" s="151">
        <v>11.34</v>
      </c>
      <c r="R260" s="151">
        <v>9.25</v>
      </c>
      <c r="S260" s="151" t="s">
        <v>912</v>
      </c>
      <c r="T260" s="151">
        <v>22</v>
      </c>
      <c r="U260" s="151">
        <v>166.4</v>
      </c>
      <c r="V260" s="151">
        <v>10.99</v>
      </c>
      <c r="W260" s="154">
        <v>69.67</v>
      </c>
      <c r="X260" s="155">
        <v>0.57220000000000004</v>
      </c>
      <c r="Y260" s="155">
        <v>0.74</v>
      </c>
      <c r="Z260" s="155">
        <v>0.71899999999999997</v>
      </c>
      <c r="AA260" s="155">
        <v>0.151</v>
      </c>
      <c r="AB260" s="155">
        <v>0.1762</v>
      </c>
      <c r="AC260" s="156">
        <v>3.6819999999999999E-2</v>
      </c>
      <c r="AD260" s="156">
        <v>2.8710000000000003E-2</v>
      </c>
      <c r="AE260" s="156">
        <v>1.668E-2</v>
      </c>
      <c r="AF260" s="538">
        <v>0.37</v>
      </c>
    </row>
  </sheetData>
  <mergeCells count="1">
    <mergeCell ref="A4:F4"/>
  </mergeCells>
  <phoneticPr fontId="4" type="noConversion"/>
  <pageMargins left="0.75" right="0.75" top="1" bottom="1" header="0.5" footer="0.5"/>
  <pageSetup paperSize="8" orientation="landscape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32"/>
  <sheetViews>
    <sheetView workbookViewId="0">
      <selection activeCell="A3" sqref="A3"/>
    </sheetView>
  </sheetViews>
  <sheetFormatPr defaultRowHeight="12.75" x14ac:dyDescent="0.2"/>
  <cols>
    <col min="1" max="1" width="4.42578125" style="252" customWidth="1"/>
    <col min="2" max="27" width="4.85546875" style="248" customWidth="1"/>
    <col min="28" max="16384" width="9.140625" style="248"/>
  </cols>
  <sheetData>
    <row r="3" spans="1:27" x14ac:dyDescent="0.2">
      <c r="A3" s="417" t="s">
        <v>1225</v>
      </c>
    </row>
    <row r="6" spans="1:27" ht="19.899999999999999" customHeight="1" x14ac:dyDescent="0.2">
      <c r="A6" s="249"/>
      <c r="B6" s="250" t="s">
        <v>905</v>
      </c>
      <c r="C6" s="250" t="s">
        <v>854</v>
      </c>
      <c r="D6" s="250" t="s">
        <v>855</v>
      </c>
      <c r="E6" s="250" t="s">
        <v>857</v>
      </c>
      <c r="F6" s="250" t="s">
        <v>858</v>
      </c>
      <c r="G6" s="250" t="s">
        <v>859</v>
      </c>
      <c r="H6" s="250" t="s">
        <v>860</v>
      </c>
      <c r="I6" s="250" t="s">
        <v>861</v>
      </c>
      <c r="J6" s="250" t="s">
        <v>864</v>
      </c>
      <c r="K6" s="250" t="s">
        <v>865</v>
      </c>
      <c r="L6" s="250" t="s">
        <v>866</v>
      </c>
      <c r="M6" s="250" t="s">
        <v>868</v>
      </c>
      <c r="N6" s="250" t="s">
        <v>870</v>
      </c>
      <c r="O6" s="250" t="s">
        <v>871</v>
      </c>
      <c r="P6" s="250" t="s">
        <v>872</v>
      </c>
      <c r="Q6" s="250" t="s">
        <v>906</v>
      </c>
      <c r="R6" s="250" t="s">
        <v>873</v>
      </c>
      <c r="S6" s="250" t="s">
        <v>907</v>
      </c>
      <c r="T6" s="250" t="s">
        <v>856</v>
      </c>
      <c r="U6" s="250" t="s">
        <v>862</v>
      </c>
      <c r="V6" s="250" t="s">
        <v>863</v>
      </c>
      <c r="W6" s="250" t="s">
        <v>908</v>
      </c>
      <c r="X6" s="250" t="s">
        <v>909</v>
      </c>
      <c r="Y6" s="250" t="s">
        <v>867</v>
      </c>
      <c r="Z6" s="250" t="s">
        <v>869</v>
      </c>
      <c r="AA6" s="251" t="s">
        <v>902</v>
      </c>
    </row>
    <row r="7" spans="1:27" x14ac:dyDescent="0.2">
      <c r="A7" s="246" t="s">
        <v>905</v>
      </c>
      <c r="B7" s="89">
        <v>1</v>
      </c>
      <c r="C7" s="90">
        <v>0.72154694260407259</v>
      </c>
      <c r="D7" s="90">
        <v>0.26108045980013839</v>
      </c>
      <c r="E7" s="90">
        <v>0.25555466403077337</v>
      </c>
      <c r="F7" s="90">
        <v>0.40923432050638781</v>
      </c>
      <c r="G7" s="90">
        <v>0.19204143176217728</v>
      </c>
      <c r="H7" s="90">
        <v>0.73349445668364044</v>
      </c>
      <c r="I7" s="90">
        <v>0.53161124446728747</v>
      </c>
      <c r="J7" s="90">
        <v>0.46539605334985512</v>
      </c>
      <c r="K7" s="90">
        <v>0.18132984148388745</v>
      </c>
      <c r="L7" s="90">
        <v>0.29585974642015844</v>
      </c>
      <c r="M7" s="90">
        <v>0.43641172252755933</v>
      </c>
      <c r="N7" s="90">
        <v>0.30097559505013138</v>
      </c>
      <c r="O7" s="89">
        <v>8.215067077610301E-2</v>
      </c>
      <c r="P7" s="90">
        <v>0.35047906527312023</v>
      </c>
      <c r="Q7" s="89">
        <v>2.5116763952926745E-2</v>
      </c>
      <c r="R7" s="90">
        <v>0.25488695117197319</v>
      </c>
      <c r="S7" s="90">
        <v>0.33244235256464888</v>
      </c>
      <c r="T7" s="89">
        <v>8.2199477504214802E-2</v>
      </c>
      <c r="U7" s="90">
        <v>0.4407767237492633</v>
      </c>
      <c r="V7" s="90">
        <v>0.15459393969673815</v>
      </c>
      <c r="W7" s="90">
        <v>0.17854867976987038</v>
      </c>
      <c r="X7" s="89">
        <v>8.6332078150347227E-2</v>
      </c>
      <c r="Y7" s="90">
        <v>0.38289426048506658</v>
      </c>
      <c r="Z7" s="90">
        <v>0.29733477858783558</v>
      </c>
      <c r="AA7" s="91">
        <v>0.27088414501987795</v>
      </c>
    </row>
    <row r="8" spans="1:27" x14ac:dyDescent="0.2">
      <c r="A8" s="246" t="s">
        <v>854</v>
      </c>
      <c r="B8" s="90">
        <v>0.72154694260407259</v>
      </c>
      <c r="C8" s="89">
        <v>1</v>
      </c>
      <c r="D8" s="90">
        <v>0.50185307595467377</v>
      </c>
      <c r="E8" s="90">
        <v>0.25661174422803285</v>
      </c>
      <c r="F8" s="90">
        <v>0.73994204722416601</v>
      </c>
      <c r="G8" s="90">
        <v>0.30648798580660042</v>
      </c>
      <c r="H8" s="90">
        <v>0.83064689631709077</v>
      </c>
      <c r="I8" s="90">
        <v>0.5660147317615174</v>
      </c>
      <c r="J8" s="90">
        <v>0.66050130123437589</v>
      </c>
      <c r="K8" s="90">
        <v>0.21740708072805393</v>
      </c>
      <c r="L8" s="90">
        <v>0.55623824123862675</v>
      </c>
      <c r="M8" s="90">
        <v>0.56795068936815696</v>
      </c>
      <c r="N8" s="90">
        <v>0.46216545053501346</v>
      </c>
      <c r="O8" s="90">
        <v>0.17059037145759001</v>
      </c>
      <c r="P8" s="90">
        <v>0.66886542353135381</v>
      </c>
      <c r="Q8" s="89">
        <v>0.11102749185345963</v>
      </c>
      <c r="R8" s="90">
        <v>0.40392717814219131</v>
      </c>
      <c r="S8" s="90">
        <v>0.64091994573346378</v>
      </c>
      <c r="T8" s="89">
        <v>0.10341783991943691</v>
      </c>
      <c r="U8" s="90">
        <v>0.74061178500827107</v>
      </c>
      <c r="V8" s="90">
        <v>0.40869645523832759</v>
      </c>
      <c r="W8" s="90">
        <v>0.4254462581170898</v>
      </c>
      <c r="X8" s="90">
        <v>0.22982434200968799</v>
      </c>
      <c r="Y8" s="90">
        <v>0.5771313777844691</v>
      </c>
      <c r="Z8" s="90">
        <v>0.44737184921792322</v>
      </c>
      <c r="AA8" s="91">
        <v>0.50749665850792292</v>
      </c>
    </row>
    <row r="9" spans="1:27" x14ac:dyDescent="0.2">
      <c r="A9" s="246" t="s">
        <v>855</v>
      </c>
      <c r="B9" s="90">
        <v>0.26108045980013839</v>
      </c>
      <c r="C9" s="90">
        <v>0.50185307595467377</v>
      </c>
      <c r="D9" s="89">
        <v>1</v>
      </c>
      <c r="E9" s="90">
        <v>0.40614866246011561</v>
      </c>
      <c r="F9" s="90">
        <v>0.60450610936067173</v>
      </c>
      <c r="G9" s="90">
        <v>0.26723193355279617</v>
      </c>
      <c r="H9" s="90">
        <v>0.5409915361391392</v>
      </c>
      <c r="I9" s="90">
        <v>0.2752779672021145</v>
      </c>
      <c r="J9" s="90">
        <v>0.43956222518968951</v>
      </c>
      <c r="K9" s="90">
        <v>0.14056176171120086</v>
      </c>
      <c r="L9" s="90">
        <v>0.5070746444003057</v>
      </c>
      <c r="M9" s="90">
        <v>0.53253744731513775</v>
      </c>
      <c r="N9" s="90">
        <v>0.26678421449346373</v>
      </c>
      <c r="O9" s="90">
        <v>0.25106618583901458</v>
      </c>
      <c r="P9" s="90">
        <v>0.61694372296277844</v>
      </c>
      <c r="Q9" s="90">
        <v>0.13118449006370908</v>
      </c>
      <c r="R9" s="90">
        <v>0.55486215928962157</v>
      </c>
      <c r="S9" s="90">
        <v>0.60781067055415194</v>
      </c>
      <c r="T9" s="89">
        <v>7.8284497358756977E-2</v>
      </c>
      <c r="U9" s="90">
        <v>0.65817071835177343</v>
      </c>
      <c r="V9" s="90">
        <v>0.40488414711096615</v>
      </c>
      <c r="W9" s="90">
        <v>0.47149908029994875</v>
      </c>
      <c r="X9" s="90">
        <v>0.47370319507770375</v>
      </c>
      <c r="Y9" s="90">
        <v>0.51285662060473491</v>
      </c>
      <c r="Z9" s="90">
        <v>0.32950345888951182</v>
      </c>
      <c r="AA9" s="91">
        <v>0.44544267937268012</v>
      </c>
    </row>
    <row r="10" spans="1:27" x14ac:dyDescent="0.2">
      <c r="A10" s="246" t="s">
        <v>857</v>
      </c>
      <c r="B10" s="90">
        <v>0.25555466403077337</v>
      </c>
      <c r="C10" s="90">
        <v>0.25661174422803285</v>
      </c>
      <c r="D10" s="90">
        <v>0.40614866246011561</v>
      </c>
      <c r="E10" s="89">
        <v>1</v>
      </c>
      <c r="F10" s="90">
        <v>0.12368863902734023</v>
      </c>
      <c r="G10" s="90">
        <v>0.12883039699157128</v>
      </c>
      <c r="H10" s="90">
        <v>0.28350372383012468</v>
      </c>
      <c r="I10" s="90">
        <v>0.1806724408026687</v>
      </c>
      <c r="J10" s="90">
        <v>0.14938756738726233</v>
      </c>
      <c r="K10" s="89">
        <v>0.1063971868917384</v>
      </c>
      <c r="L10" s="90">
        <v>0.15410512027271428</v>
      </c>
      <c r="M10" s="90">
        <v>0.36685755629674266</v>
      </c>
      <c r="N10" s="89">
        <v>5.8697432364363616E-2</v>
      </c>
      <c r="O10" s="89">
        <v>1.9687482067782189E-2</v>
      </c>
      <c r="P10" s="89">
        <v>9.9723375445563117E-2</v>
      </c>
      <c r="Q10" s="89">
        <v>2.5251113624501383E-2</v>
      </c>
      <c r="R10" s="90">
        <v>0.37651549331167278</v>
      </c>
      <c r="S10" s="89">
        <v>0.10279310290396554</v>
      </c>
      <c r="T10" s="89">
        <v>-1.0019190172563835E-2</v>
      </c>
      <c r="U10" s="89">
        <v>0.11544560830298885</v>
      </c>
      <c r="V10" s="89">
        <v>5.2311306393342784E-2</v>
      </c>
      <c r="W10" s="89">
        <v>3.8682264812049783E-2</v>
      </c>
      <c r="X10" s="89">
        <v>0.10093705012229438</v>
      </c>
      <c r="Y10" s="89">
        <v>9.7147631915707591E-2</v>
      </c>
      <c r="Z10" s="89">
        <v>6.3901891862173599E-2</v>
      </c>
      <c r="AA10" s="92">
        <v>7.6544746054681187E-2</v>
      </c>
    </row>
    <row r="11" spans="1:27" x14ac:dyDescent="0.2">
      <c r="A11" s="246" t="s">
        <v>858</v>
      </c>
      <c r="B11" s="90">
        <v>0.40923432050638781</v>
      </c>
      <c r="C11" s="90">
        <v>0.73994204722416601</v>
      </c>
      <c r="D11" s="90">
        <v>0.60450610936067173</v>
      </c>
      <c r="E11" s="90">
        <v>0.12368863902734023</v>
      </c>
      <c r="F11" s="89">
        <v>1</v>
      </c>
      <c r="G11" s="90">
        <v>0.37045009638846754</v>
      </c>
      <c r="H11" s="90">
        <v>0.68150368019481777</v>
      </c>
      <c r="I11" s="90">
        <v>0.40289188837755652</v>
      </c>
      <c r="J11" s="90">
        <v>0.59722068574014842</v>
      </c>
      <c r="K11" s="90">
        <v>0.22446365540181004</v>
      </c>
      <c r="L11" s="90">
        <v>0.71654332792589437</v>
      </c>
      <c r="M11" s="90">
        <v>0.57577325210418429</v>
      </c>
      <c r="N11" s="90">
        <v>0.45912640388403808</v>
      </c>
      <c r="O11" s="90">
        <v>0.21053811582136192</v>
      </c>
      <c r="P11" s="90">
        <v>0.83746819594024935</v>
      </c>
      <c r="Q11" s="90">
        <v>0.20913411938077814</v>
      </c>
      <c r="R11" s="90">
        <v>0.53714362280142547</v>
      </c>
      <c r="S11" s="90">
        <v>0.8450535666041088</v>
      </c>
      <c r="T11" s="89">
        <v>9.3623307983095039E-2</v>
      </c>
      <c r="U11" s="90">
        <v>0.76454507367385205</v>
      </c>
      <c r="V11" s="90">
        <v>0.60616128506920686</v>
      </c>
      <c r="W11" s="90">
        <v>0.64858772948636723</v>
      </c>
      <c r="X11" s="90">
        <v>0.45346133604695521</v>
      </c>
      <c r="Y11" s="90">
        <v>0.50030037540169303</v>
      </c>
      <c r="Z11" s="90">
        <v>0.31683606720934093</v>
      </c>
      <c r="AA11" s="91">
        <v>0.42373092211125629</v>
      </c>
    </row>
    <row r="12" spans="1:27" x14ac:dyDescent="0.2">
      <c r="A12" s="246" t="s">
        <v>859</v>
      </c>
      <c r="B12" s="90">
        <v>0.19204143176217728</v>
      </c>
      <c r="C12" s="90">
        <v>0.30648798580660042</v>
      </c>
      <c r="D12" s="90">
        <v>0.26723193355279617</v>
      </c>
      <c r="E12" s="90">
        <v>0.12883039699157128</v>
      </c>
      <c r="F12" s="90">
        <v>0.37045009638846754</v>
      </c>
      <c r="G12" s="89">
        <v>1</v>
      </c>
      <c r="H12" s="90">
        <v>0.40653091466917007</v>
      </c>
      <c r="I12" s="90">
        <v>0.15616177793294703</v>
      </c>
      <c r="J12" s="90">
        <v>0.43314906844581769</v>
      </c>
      <c r="K12" s="90">
        <v>0.79153751013321338</v>
      </c>
      <c r="L12" s="90">
        <v>0.86840321062002512</v>
      </c>
      <c r="M12" s="90">
        <v>0.47190358794911846</v>
      </c>
      <c r="N12" s="90">
        <v>0.35393607503698349</v>
      </c>
      <c r="O12" s="90">
        <v>0.13360582527258169</v>
      </c>
      <c r="P12" s="90">
        <v>0.48566439887409396</v>
      </c>
      <c r="Q12" s="90">
        <v>0.15804918019395636</v>
      </c>
      <c r="R12" s="90">
        <v>0.52803511226591959</v>
      </c>
      <c r="S12" s="90">
        <v>0.37616637543938952</v>
      </c>
      <c r="T12" s="90">
        <v>0.15107821648809511</v>
      </c>
      <c r="U12" s="90">
        <v>0.46554410897830839</v>
      </c>
      <c r="V12" s="90">
        <v>0.48738288733756141</v>
      </c>
      <c r="W12" s="90">
        <v>0.26608497585109614</v>
      </c>
      <c r="X12" s="90">
        <v>0.21708734324138698</v>
      </c>
      <c r="Y12" s="90">
        <v>0.25798154137499613</v>
      </c>
      <c r="Z12" s="90">
        <v>0.18442226104018325</v>
      </c>
      <c r="AA12" s="91">
        <v>0.20093225956453997</v>
      </c>
    </row>
    <row r="13" spans="1:27" x14ac:dyDescent="0.2">
      <c r="A13" s="246" t="s">
        <v>860</v>
      </c>
      <c r="B13" s="90">
        <v>0.73349445668364044</v>
      </c>
      <c r="C13" s="90">
        <v>0.83064689631709077</v>
      </c>
      <c r="D13" s="90">
        <v>0.5409915361391392</v>
      </c>
      <c r="E13" s="90">
        <v>0.28350372383012468</v>
      </c>
      <c r="F13" s="90">
        <v>0.68150368019481777</v>
      </c>
      <c r="G13" s="90">
        <v>0.40653091466917007</v>
      </c>
      <c r="H13" s="89">
        <v>1</v>
      </c>
      <c r="I13" s="90">
        <v>0.52054145878343372</v>
      </c>
      <c r="J13" s="90">
        <v>0.59840590801892324</v>
      </c>
      <c r="K13" s="90">
        <v>0.43874558059057545</v>
      </c>
      <c r="L13" s="90">
        <v>0.62925028009338402</v>
      </c>
      <c r="M13" s="90">
        <v>0.64675290214520864</v>
      </c>
      <c r="N13" s="90">
        <v>0.48411584887972914</v>
      </c>
      <c r="O13" s="90">
        <v>0.19936295895747067</v>
      </c>
      <c r="P13" s="90">
        <v>0.66949431641358192</v>
      </c>
      <c r="Q13" s="89">
        <v>8.7037048625743088E-2</v>
      </c>
      <c r="R13" s="90">
        <v>0.53612117128223391</v>
      </c>
      <c r="S13" s="90">
        <v>0.62176610572294821</v>
      </c>
      <c r="T13" s="90">
        <v>0.12385833056708938</v>
      </c>
      <c r="U13" s="90">
        <v>0.75840568342436665</v>
      </c>
      <c r="V13" s="90">
        <v>0.41944799090664842</v>
      </c>
      <c r="W13" s="90">
        <v>0.42172937587779324</v>
      </c>
      <c r="X13" s="90">
        <v>0.37103272488757461</v>
      </c>
      <c r="Y13" s="90">
        <v>0.59684827133568441</v>
      </c>
      <c r="Z13" s="90">
        <v>0.44440826709428211</v>
      </c>
      <c r="AA13" s="91">
        <v>0.49056255234672758</v>
      </c>
    </row>
    <row r="14" spans="1:27" x14ac:dyDescent="0.2">
      <c r="A14" s="246" t="s">
        <v>861</v>
      </c>
      <c r="B14" s="90">
        <v>0.53161124446728747</v>
      </c>
      <c r="C14" s="90">
        <v>0.5660147317615174</v>
      </c>
      <c r="D14" s="90">
        <v>0.2752779672021145</v>
      </c>
      <c r="E14" s="90">
        <v>0.1806724408026687</v>
      </c>
      <c r="F14" s="90">
        <v>0.40289188837755652</v>
      </c>
      <c r="G14" s="90">
        <v>0.15616177793294703</v>
      </c>
      <c r="H14" s="90">
        <v>0.52054145878343372</v>
      </c>
      <c r="I14" s="89">
        <v>1</v>
      </c>
      <c r="J14" s="90">
        <v>0.4053017341234294</v>
      </c>
      <c r="K14" s="89">
        <v>0.1152975400759059</v>
      </c>
      <c r="L14" s="90">
        <v>0.29833931067340802</v>
      </c>
      <c r="M14" s="90">
        <v>0.39756124197519155</v>
      </c>
      <c r="N14" s="90">
        <v>0.43860593718043561</v>
      </c>
      <c r="O14" s="89">
        <v>8.9547139639703691E-2</v>
      </c>
      <c r="P14" s="90">
        <v>0.33956726449218949</v>
      </c>
      <c r="Q14" s="89">
        <v>1.4509053346545446E-2</v>
      </c>
      <c r="R14" s="90">
        <v>0.2713042029549686</v>
      </c>
      <c r="S14" s="90">
        <v>0.31127168022761265</v>
      </c>
      <c r="T14" s="89">
        <v>2.4921800280990551E-2</v>
      </c>
      <c r="U14" s="90">
        <v>0.3719151412015087</v>
      </c>
      <c r="V14" s="90">
        <v>0.16554977681135191</v>
      </c>
      <c r="W14" s="90">
        <v>0.15287062893896311</v>
      </c>
      <c r="X14" s="90">
        <v>0.19462542472527575</v>
      </c>
      <c r="Y14" s="90">
        <v>0.32793754175711193</v>
      </c>
      <c r="Z14" s="90">
        <v>0.17144951914868969</v>
      </c>
      <c r="AA14" s="91">
        <v>0.25576260033278775</v>
      </c>
    </row>
    <row r="15" spans="1:27" x14ac:dyDescent="0.2">
      <c r="A15" s="246" t="s">
        <v>864</v>
      </c>
      <c r="B15" s="90">
        <v>0.46539605334985512</v>
      </c>
      <c r="C15" s="90">
        <v>0.66050130123437589</v>
      </c>
      <c r="D15" s="90">
        <v>0.43956222518968951</v>
      </c>
      <c r="E15" s="90">
        <v>0.14938756738726233</v>
      </c>
      <c r="F15" s="90">
        <v>0.59722068574014842</v>
      </c>
      <c r="G15" s="90">
        <v>0.43314906844581769</v>
      </c>
      <c r="H15" s="90">
        <v>0.59840590801892324</v>
      </c>
      <c r="I15" s="90">
        <v>0.4053017341234294</v>
      </c>
      <c r="J15" s="89">
        <v>1</v>
      </c>
      <c r="K15" s="90">
        <v>0.30294029118239651</v>
      </c>
      <c r="L15" s="90">
        <v>0.56710940805520638</v>
      </c>
      <c r="M15" s="90">
        <v>0.34107380291038997</v>
      </c>
      <c r="N15" s="90">
        <v>0.23754817764840122</v>
      </c>
      <c r="O15" s="90">
        <v>0.42506548513233</v>
      </c>
      <c r="P15" s="90">
        <v>0.5062757826464046</v>
      </c>
      <c r="Q15" s="89">
        <v>-8.9935590696320442E-2</v>
      </c>
      <c r="R15" s="90">
        <v>0.3562990310866489</v>
      </c>
      <c r="S15" s="90">
        <v>0.47541536751614</v>
      </c>
      <c r="T15" s="90">
        <v>0.37098868674608398</v>
      </c>
      <c r="U15" s="90">
        <v>0.73415515474612258</v>
      </c>
      <c r="V15" s="90">
        <v>0.407929299158165</v>
      </c>
      <c r="W15" s="90">
        <v>0.33350424536837187</v>
      </c>
      <c r="X15" s="90">
        <v>0.22011700348262506</v>
      </c>
      <c r="Y15" s="90">
        <v>0.70906698638191945</v>
      </c>
      <c r="Z15" s="90">
        <v>0.47689685324137288</v>
      </c>
      <c r="AA15" s="91">
        <v>0.56148406332123213</v>
      </c>
    </row>
    <row r="16" spans="1:27" x14ac:dyDescent="0.2">
      <c r="A16" s="246" t="s">
        <v>865</v>
      </c>
      <c r="B16" s="90">
        <v>0.18132984148388745</v>
      </c>
      <c r="C16" s="90">
        <v>0.21740708072805393</v>
      </c>
      <c r="D16" s="90">
        <v>0.14056176171120086</v>
      </c>
      <c r="E16" s="89">
        <v>0.1063971868917384</v>
      </c>
      <c r="F16" s="90">
        <v>0.22446365540181004</v>
      </c>
      <c r="G16" s="90">
        <v>0.79153751013321338</v>
      </c>
      <c r="H16" s="90">
        <v>0.43874558059057545</v>
      </c>
      <c r="I16" s="89">
        <v>0.1152975400759059</v>
      </c>
      <c r="J16" s="90">
        <v>0.30294029118239651</v>
      </c>
      <c r="K16" s="89">
        <v>1</v>
      </c>
      <c r="L16" s="90">
        <v>0.67826026033809994</v>
      </c>
      <c r="M16" s="90">
        <v>0.45886490455458623</v>
      </c>
      <c r="N16" s="90">
        <v>0.26302378021004785</v>
      </c>
      <c r="O16" s="89">
        <v>9.1961970879604754E-2</v>
      </c>
      <c r="P16" s="90">
        <v>0.31579543295077078</v>
      </c>
      <c r="Q16" s="89">
        <v>2.2465582067346352E-2</v>
      </c>
      <c r="R16" s="90">
        <v>0.45563910383489026</v>
      </c>
      <c r="S16" s="90">
        <v>0.18185228223872907</v>
      </c>
      <c r="T16" s="90">
        <v>0.15362279617390162</v>
      </c>
      <c r="U16" s="90">
        <v>0.33606913477388273</v>
      </c>
      <c r="V16" s="90">
        <v>0.31761805999583231</v>
      </c>
      <c r="W16" s="89">
        <v>9.2877753085627054E-2</v>
      </c>
      <c r="X16" s="90">
        <v>0.20716133639007175</v>
      </c>
      <c r="Y16" s="90">
        <v>0.17063017244946951</v>
      </c>
      <c r="Z16" s="90">
        <v>0.21104240519021028</v>
      </c>
      <c r="AA16" s="91">
        <v>0.18828685252475613</v>
      </c>
    </row>
    <row r="17" spans="1:27" x14ac:dyDescent="0.2">
      <c r="A17" s="246" t="s">
        <v>866</v>
      </c>
      <c r="B17" s="90">
        <v>0.29585974642015844</v>
      </c>
      <c r="C17" s="90">
        <v>0.55623824123862675</v>
      </c>
      <c r="D17" s="90">
        <v>0.5070746444003057</v>
      </c>
      <c r="E17" s="90">
        <v>0.15410512027271428</v>
      </c>
      <c r="F17" s="90">
        <v>0.71654332792589437</v>
      </c>
      <c r="G17" s="90">
        <v>0.86840321062002512</v>
      </c>
      <c r="H17" s="90">
        <v>0.62925028009338402</v>
      </c>
      <c r="I17" s="90">
        <v>0.29833931067340802</v>
      </c>
      <c r="J17" s="90">
        <v>0.56710940805520638</v>
      </c>
      <c r="K17" s="90">
        <v>0.67826026033809994</v>
      </c>
      <c r="L17" s="89">
        <v>1</v>
      </c>
      <c r="M17" s="90">
        <v>0.61326022745694786</v>
      </c>
      <c r="N17" s="90">
        <v>0.47392974929640502</v>
      </c>
      <c r="O17" s="90">
        <v>0.27456790694046246</v>
      </c>
      <c r="P17" s="90">
        <v>0.77467275716383965</v>
      </c>
      <c r="Q17" s="90">
        <v>0.17107047142161044</v>
      </c>
      <c r="R17" s="90">
        <v>0.68455132933075247</v>
      </c>
      <c r="S17" s="90">
        <v>0.71426790720758127</v>
      </c>
      <c r="T17" s="90">
        <v>0.22060211657639131</v>
      </c>
      <c r="U17" s="90">
        <v>0.70960906726942774</v>
      </c>
      <c r="V17" s="90">
        <v>0.71497013438833457</v>
      </c>
      <c r="W17" s="90">
        <v>0.55272406166289734</v>
      </c>
      <c r="X17" s="90">
        <v>0.45436071413946977</v>
      </c>
      <c r="Y17" s="90">
        <v>0.43511588627562264</v>
      </c>
      <c r="Z17" s="90">
        <v>0.32473368274410824</v>
      </c>
      <c r="AA17" s="91">
        <v>0.37319619059172982</v>
      </c>
    </row>
    <row r="18" spans="1:27" x14ac:dyDescent="0.2">
      <c r="A18" s="246" t="s">
        <v>868</v>
      </c>
      <c r="B18" s="90">
        <v>0.43641172252755933</v>
      </c>
      <c r="C18" s="90">
        <v>0.56795068936815696</v>
      </c>
      <c r="D18" s="90">
        <v>0.53253744731513775</v>
      </c>
      <c r="E18" s="90">
        <v>0.36685755629674266</v>
      </c>
      <c r="F18" s="90">
        <v>0.57577325210418429</v>
      </c>
      <c r="G18" s="90">
        <v>0.47190358794911846</v>
      </c>
      <c r="H18" s="90">
        <v>0.64675290214520864</v>
      </c>
      <c r="I18" s="90">
        <v>0.39756124197519155</v>
      </c>
      <c r="J18" s="90">
        <v>0.34107380291038997</v>
      </c>
      <c r="K18" s="90">
        <v>0.45886490455458623</v>
      </c>
      <c r="L18" s="90">
        <v>0.61326022745694786</v>
      </c>
      <c r="M18" s="89">
        <v>1</v>
      </c>
      <c r="N18" s="90">
        <v>0.50264600288115702</v>
      </c>
      <c r="O18" s="89">
        <v>0.11314267870135494</v>
      </c>
      <c r="P18" s="90">
        <v>0.69835378970182249</v>
      </c>
      <c r="Q18" s="90">
        <v>0.32061153702382694</v>
      </c>
      <c r="R18" s="90">
        <v>0.72736973652700954</v>
      </c>
      <c r="S18" s="90">
        <v>0.62365920227803273</v>
      </c>
      <c r="T18" s="89">
        <v>4.9712419932901486E-2</v>
      </c>
      <c r="U18" s="90">
        <v>0.56997828950238405</v>
      </c>
      <c r="V18" s="90">
        <v>0.52912853848087205</v>
      </c>
      <c r="W18" s="90">
        <v>0.49825379951833648</v>
      </c>
      <c r="X18" s="90">
        <v>0.37386858234074616</v>
      </c>
      <c r="Y18" s="90">
        <v>0.38102112045752407</v>
      </c>
      <c r="Z18" s="90">
        <v>0.27481734309971406</v>
      </c>
      <c r="AA18" s="91">
        <v>0.36805172505968242</v>
      </c>
    </row>
    <row r="19" spans="1:27" x14ac:dyDescent="0.2">
      <c r="A19" s="246" t="s">
        <v>870</v>
      </c>
      <c r="B19" s="90">
        <v>0.30097559505013138</v>
      </c>
      <c r="C19" s="90">
        <v>0.46216545053501346</v>
      </c>
      <c r="D19" s="90">
        <v>0.26678421449346373</v>
      </c>
      <c r="E19" s="89">
        <v>5.8697432364363616E-2</v>
      </c>
      <c r="F19" s="90">
        <v>0.45912640388403808</v>
      </c>
      <c r="G19" s="90">
        <v>0.35393607503698349</v>
      </c>
      <c r="H19" s="90">
        <v>0.48411584887972914</v>
      </c>
      <c r="I19" s="90">
        <v>0.43860593718043561</v>
      </c>
      <c r="J19" s="90">
        <v>0.23754817764840122</v>
      </c>
      <c r="K19" s="90">
        <v>0.26302378021004785</v>
      </c>
      <c r="L19" s="90">
        <v>0.47392974929640502</v>
      </c>
      <c r="M19" s="90">
        <v>0.50264600288115702</v>
      </c>
      <c r="N19" s="89">
        <v>1</v>
      </c>
      <c r="O19" s="89">
        <v>6.7626502069999747E-2</v>
      </c>
      <c r="P19" s="90">
        <v>0.54538523965323338</v>
      </c>
      <c r="Q19" s="90">
        <v>0.3000392173825166</v>
      </c>
      <c r="R19" s="90">
        <v>0.3776166654125076</v>
      </c>
      <c r="S19" s="90">
        <v>0.49549046720423584</v>
      </c>
      <c r="T19" s="89">
        <v>2.5348978936753981E-2</v>
      </c>
      <c r="U19" s="90">
        <v>0.40622637926843358</v>
      </c>
      <c r="V19" s="90">
        <v>0.34653028142205111</v>
      </c>
      <c r="W19" s="90">
        <v>0.37388207681078212</v>
      </c>
      <c r="X19" s="90">
        <v>0.27583076179550453</v>
      </c>
      <c r="Y19" s="90">
        <v>0.25138661373743232</v>
      </c>
      <c r="Z19" s="90">
        <v>0.25239847018707051</v>
      </c>
      <c r="AA19" s="91">
        <v>0.25006556622335824</v>
      </c>
    </row>
    <row r="20" spans="1:27" x14ac:dyDescent="0.2">
      <c r="A20" s="246" t="s">
        <v>871</v>
      </c>
      <c r="B20" s="89">
        <v>8.215067077610301E-2</v>
      </c>
      <c r="C20" s="90">
        <v>0.17059037145759001</v>
      </c>
      <c r="D20" s="90">
        <v>0.25106618583901458</v>
      </c>
      <c r="E20" s="89">
        <v>1.9687482067782189E-2</v>
      </c>
      <c r="F20" s="90">
        <v>0.21053811582136192</v>
      </c>
      <c r="G20" s="90">
        <v>0.13360582527258169</v>
      </c>
      <c r="H20" s="90">
        <v>0.19936295895747067</v>
      </c>
      <c r="I20" s="89">
        <v>8.9547139639703691E-2</v>
      </c>
      <c r="J20" s="90">
        <v>0.42506548513233</v>
      </c>
      <c r="K20" s="89">
        <v>9.1961970879604754E-2</v>
      </c>
      <c r="L20" s="90">
        <v>0.27456790694046246</v>
      </c>
      <c r="M20" s="89">
        <v>0.11314267870135494</v>
      </c>
      <c r="N20" s="89">
        <v>6.7626502069999747E-2</v>
      </c>
      <c r="O20" s="89">
        <v>1</v>
      </c>
      <c r="P20" s="90">
        <v>0.28690719551495636</v>
      </c>
      <c r="Q20" s="90">
        <v>-0.15779050421760052</v>
      </c>
      <c r="R20" s="90">
        <v>0.19709240493728769</v>
      </c>
      <c r="S20" s="90">
        <v>0.31171494783598136</v>
      </c>
      <c r="T20" s="90">
        <v>0.8473986530717168</v>
      </c>
      <c r="U20" s="90">
        <v>0.39075971136886234</v>
      </c>
      <c r="V20" s="90">
        <v>0.41163473162472503</v>
      </c>
      <c r="W20" s="90">
        <v>0.28494650169147534</v>
      </c>
      <c r="X20" s="90">
        <v>0.23829424693511786</v>
      </c>
      <c r="Y20" s="90">
        <v>0.51355762157291795</v>
      </c>
      <c r="Z20" s="90">
        <v>0.44267746931489543</v>
      </c>
      <c r="AA20" s="91">
        <v>0.44857589219375499</v>
      </c>
    </row>
    <row r="21" spans="1:27" x14ac:dyDescent="0.2">
      <c r="A21" s="246" t="s">
        <v>872</v>
      </c>
      <c r="B21" s="90">
        <v>0.35047906527312023</v>
      </c>
      <c r="C21" s="90">
        <v>0.66886542353135381</v>
      </c>
      <c r="D21" s="90">
        <v>0.61694372296277844</v>
      </c>
      <c r="E21" s="89">
        <v>9.9723375445563117E-2</v>
      </c>
      <c r="F21" s="90">
        <v>0.83746819594024935</v>
      </c>
      <c r="G21" s="90">
        <v>0.48566439887409396</v>
      </c>
      <c r="H21" s="90">
        <v>0.66949431641358192</v>
      </c>
      <c r="I21" s="90">
        <v>0.33956726449218949</v>
      </c>
      <c r="J21" s="90">
        <v>0.5062757826464046</v>
      </c>
      <c r="K21" s="90">
        <v>0.31579543295077078</v>
      </c>
      <c r="L21" s="90">
        <v>0.77467275716383965</v>
      </c>
      <c r="M21" s="90">
        <v>0.69835378970182249</v>
      </c>
      <c r="N21" s="90">
        <v>0.54538523965323338</v>
      </c>
      <c r="O21" s="90">
        <v>0.28690719551495636</v>
      </c>
      <c r="P21" s="89">
        <v>1</v>
      </c>
      <c r="Q21" s="90">
        <v>0.44200536687224279</v>
      </c>
      <c r="R21" s="90">
        <v>0.59381439045387086</v>
      </c>
      <c r="S21" s="90">
        <v>0.95484208433371609</v>
      </c>
      <c r="T21" s="90">
        <v>0.20451499786588462</v>
      </c>
      <c r="U21" s="90">
        <v>0.79530252654341527</v>
      </c>
      <c r="V21" s="90">
        <v>0.78779035863539715</v>
      </c>
      <c r="W21" s="90">
        <v>0.81708504997770481</v>
      </c>
      <c r="X21" s="90">
        <v>0.5100924818631084</v>
      </c>
      <c r="Y21" s="90">
        <v>0.5303486577973171</v>
      </c>
      <c r="Z21" s="90">
        <v>0.39404254698464436</v>
      </c>
      <c r="AA21" s="91">
        <v>0.47955267383322753</v>
      </c>
    </row>
    <row r="22" spans="1:27" x14ac:dyDescent="0.2">
      <c r="A22" s="246" t="s">
        <v>906</v>
      </c>
      <c r="B22" s="89">
        <v>2.5116763952926745E-2</v>
      </c>
      <c r="C22" s="89">
        <v>0.11102749185345963</v>
      </c>
      <c r="D22" s="90">
        <v>0.13118449006370908</v>
      </c>
      <c r="E22" s="89">
        <v>2.5251113624501383E-2</v>
      </c>
      <c r="F22" s="90">
        <v>0.20913411938077814</v>
      </c>
      <c r="G22" s="90">
        <v>0.15804918019395636</v>
      </c>
      <c r="H22" s="89">
        <v>8.7037048625743088E-2</v>
      </c>
      <c r="I22" s="89">
        <v>1.4509053346545446E-2</v>
      </c>
      <c r="J22" s="89">
        <v>-8.9935590696320442E-2</v>
      </c>
      <c r="K22" s="89">
        <v>2.2465582067346352E-2</v>
      </c>
      <c r="L22" s="90">
        <v>0.17107047142161044</v>
      </c>
      <c r="M22" s="90">
        <v>0.32061153702382694</v>
      </c>
      <c r="N22" s="90">
        <v>0.3000392173825166</v>
      </c>
      <c r="O22" s="90">
        <v>-0.15779050421760052</v>
      </c>
      <c r="P22" s="90">
        <v>0.44200536687224279</v>
      </c>
      <c r="Q22" s="89">
        <v>1</v>
      </c>
      <c r="R22" s="90">
        <v>0.13897774188215412</v>
      </c>
      <c r="S22" s="90">
        <v>0.35351919312786539</v>
      </c>
      <c r="T22" s="90">
        <v>-0.16159898058590386</v>
      </c>
      <c r="U22" s="89">
        <v>0.12162601655605582</v>
      </c>
      <c r="V22" s="90">
        <v>0.23433876261659525</v>
      </c>
      <c r="W22" s="90">
        <v>0.42811236864508262</v>
      </c>
      <c r="X22" s="90">
        <v>0.22861879207201727</v>
      </c>
      <c r="Y22" s="89">
        <v>-4.5245804376410612E-2</v>
      </c>
      <c r="Z22" s="89">
        <v>-0.10202835831930185</v>
      </c>
      <c r="AA22" s="92">
        <v>-5.812308448937608E-2</v>
      </c>
    </row>
    <row r="23" spans="1:27" x14ac:dyDescent="0.2">
      <c r="A23" s="246" t="s">
        <v>873</v>
      </c>
      <c r="B23" s="90">
        <v>0.25488695117197319</v>
      </c>
      <c r="C23" s="90">
        <v>0.40392717814219131</v>
      </c>
      <c r="D23" s="90">
        <v>0.55486215928962157</v>
      </c>
      <c r="E23" s="90">
        <v>0.37651549331167278</v>
      </c>
      <c r="F23" s="90">
        <v>0.53714362280142547</v>
      </c>
      <c r="G23" s="90">
        <v>0.52803511226591959</v>
      </c>
      <c r="H23" s="90">
        <v>0.53612117128223391</v>
      </c>
      <c r="I23" s="90">
        <v>0.2713042029549686</v>
      </c>
      <c r="J23" s="90">
        <v>0.3562990310866489</v>
      </c>
      <c r="K23" s="90">
        <v>0.45563910383489026</v>
      </c>
      <c r="L23" s="90">
        <v>0.68455132933075247</v>
      </c>
      <c r="M23" s="90">
        <v>0.72736973652700954</v>
      </c>
      <c r="N23" s="90">
        <v>0.3776166654125076</v>
      </c>
      <c r="O23" s="90">
        <v>0.19709240493728769</v>
      </c>
      <c r="P23" s="90">
        <v>0.59381439045387086</v>
      </c>
      <c r="Q23" s="90">
        <v>0.13897774188215412</v>
      </c>
      <c r="R23" s="89">
        <v>1</v>
      </c>
      <c r="S23" s="90">
        <v>0.56458829750974671</v>
      </c>
      <c r="T23" s="89">
        <v>0.10956189600743772</v>
      </c>
      <c r="U23" s="90">
        <v>0.52690757795289755</v>
      </c>
      <c r="V23" s="90">
        <v>0.48070832238428912</v>
      </c>
      <c r="W23" s="90">
        <v>0.4454635216273255</v>
      </c>
      <c r="X23" s="90">
        <v>0.59691298641285118</v>
      </c>
      <c r="Y23" s="90">
        <v>0.39311383483199447</v>
      </c>
      <c r="Z23" s="90">
        <v>0.24961185897408181</v>
      </c>
      <c r="AA23" s="91">
        <v>0.38043762521943281</v>
      </c>
    </row>
    <row r="24" spans="1:27" x14ac:dyDescent="0.2">
      <c r="A24" s="246" t="s">
        <v>907</v>
      </c>
      <c r="B24" s="90">
        <v>0.33244235256464888</v>
      </c>
      <c r="C24" s="90">
        <v>0.64091994573346378</v>
      </c>
      <c r="D24" s="90">
        <v>0.60781067055415194</v>
      </c>
      <c r="E24" s="89">
        <v>0.10279310290396554</v>
      </c>
      <c r="F24" s="90">
        <v>0.8450535666041088</v>
      </c>
      <c r="G24" s="90">
        <v>0.37616637543938952</v>
      </c>
      <c r="H24" s="90">
        <v>0.62176610572294821</v>
      </c>
      <c r="I24" s="90">
        <v>0.31127168022761265</v>
      </c>
      <c r="J24" s="90">
        <v>0.47541536751614</v>
      </c>
      <c r="K24" s="90">
        <v>0.18185228223872907</v>
      </c>
      <c r="L24" s="90">
        <v>0.71426790720758127</v>
      </c>
      <c r="M24" s="90">
        <v>0.62365920227803273</v>
      </c>
      <c r="N24" s="90">
        <v>0.49549046720423584</v>
      </c>
      <c r="O24" s="90">
        <v>0.31171494783598136</v>
      </c>
      <c r="P24" s="90">
        <v>0.95484208433371609</v>
      </c>
      <c r="Q24" s="90">
        <v>0.35351919312786539</v>
      </c>
      <c r="R24" s="90">
        <v>0.56458829750974671</v>
      </c>
      <c r="S24" s="89">
        <v>1</v>
      </c>
      <c r="T24" s="90">
        <v>0.19019181117131409</v>
      </c>
      <c r="U24" s="90">
        <v>0.77658340951951299</v>
      </c>
      <c r="V24" s="90">
        <v>0.7736923700913807</v>
      </c>
      <c r="W24" s="90">
        <v>0.87000711778279483</v>
      </c>
      <c r="X24" s="90">
        <v>0.53366052188689772</v>
      </c>
      <c r="Y24" s="90">
        <v>0.53312197723289967</v>
      </c>
      <c r="Z24" s="90">
        <v>0.38196223913728694</v>
      </c>
      <c r="AA24" s="91">
        <v>0.46083609020198052</v>
      </c>
    </row>
    <row r="25" spans="1:27" x14ac:dyDescent="0.2">
      <c r="A25" s="246" t="s">
        <v>856</v>
      </c>
      <c r="B25" s="89">
        <v>8.2199477504214802E-2</v>
      </c>
      <c r="C25" s="89">
        <v>0.10341783991943691</v>
      </c>
      <c r="D25" s="89">
        <v>7.8284497358756977E-2</v>
      </c>
      <c r="E25" s="89">
        <v>-1.0019190172563835E-2</v>
      </c>
      <c r="F25" s="89">
        <v>9.3623307983095039E-2</v>
      </c>
      <c r="G25" s="90">
        <v>0.15107821648809511</v>
      </c>
      <c r="H25" s="90">
        <v>0.12385833056708938</v>
      </c>
      <c r="I25" s="89">
        <v>2.4921800280990551E-2</v>
      </c>
      <c r="J25" s="90">
        <v>0.37098868674608398</v>
      </c>
      <c r="K25" s="90">
        <v>0.15362279617390162</v>
      </c>
      <c r="L25" s="90">
        <v>0.22060211657639131</v>
      </c>
      <c r="M25" s="89">
        <v>4.9712419932901486E-2</v>
      </c>
      <c r="N25" s="89">
        <v>2.5348978936753981E-2</v>
      </c>
      <c r="O25" s="90">
        <v>0.8473986530717168</v>
      </c>
      <c r="P25" s="90">
        <v>0.20451499786588462</v>
      </c>
      <c r="Q25" s="90">
        <v>-0.16159898058590386</v>
      </c>
      <c r="R25" s="89">
        <v>0.10956189600743772</v>
      </c>
      <c r="S25" s="90">
        <v>0.19019181117131409</v>
      </c>
      <c r="T25" s="89">
        <v>1</v>
      </c>
      <c r="U25" s="90">
        <v>0.28616999946441696</v>
      </c>
      <c r="V25" s="90">
        <v>0.42353020444331141</v>
      </c>
      <c r="W25" s="90">
        <v>0.21780315123354901</v>
      </c>
      <c r="X25" s="90">
        <v>0.1278187197789207</v>
      </c>
      <c r="Y25" s="90">
        <v>0.36513750959224989</v>
      </c>
      <c r="Z25" s="90">
        <v>0.55639930199934451</v>
      </c>
      <c r="AA25" s="91">
        <v>0.43642581807901143</v>
      </c>
    </row>
    <row r="26" spans="1:27" x14ac:dyDescent="0.2">
      <c r="A26" s="246" t="s">
        <v>862</v>
      </c>
      <c r="B26" s="90">
        <v>0.4407767237492633</v>
      </c>
      <c r="C26" s="90">
        <v>0.74061178500827107</v>
      </c>
      <c r="D26" s="90">
        <v>0.65817071835177343</v>
      </c>
      <c r="E26" s="89">
        <v>0.11544560830298885</v>
      </c>
      <c r="F26" s="90">
        <v>0.76454507367385205</v>
      </c>
      <c r="G26" s="90">
        <v>0.46554410897830839</v>
      </c>
      <c r="H26" s="90">
        <v>0.75840568342436665</v>
      </c>
      <c r="I26" s="90">
        <v>0.3719151412015087</v>
      </c>
      <c r="J26" s="90">
        <v>0.73415515474612258</v>
      </c>
      <c r="K26" s="90">
        <v>0.33606913477388273</v>
      </c>
      <c r="L26" s="90">
        <v>0.70960906726942774</v>
      </c>
      <c r="M26" s="90">
        <v>0.56997828950238405</v>
      </c>
      <c r="N26" s="90">
        <v>0.40622637926843358</v>
      </c>
      <c r="O26" s="90">
        <v>0.39075971136886234</v>
      </c>
      <c r="P26" s="90">
        <v>0.79530252654341527</v>
      </c>
      <c r="Q26" s="89">
        <v>0.12162601655605582</v>
      </c>
      <c r="R26" s="90">
        <v>0.52690757795289755</v>
      </c>
      <c r="S26" s="90">
        <v>0.77658340951951299</v>
      </c>
      <c r="T26" s="90">
        <v>0.28616999946441696</v>
      </c>
      <c r="U26" s="89">
        <v>1</v>
      </c>
      <c r="V26" s="90">
        <v>0.62457319756466179</v>
      </c>
      <c r="W26" s="90">
        <v>0.58936993630831358</v>
      </c>
      <c r="X26" s="90">
        <v>0.39964217908253336</v>
      </c>
      <c r="Y26" s="90">
        <v>0.83431246836375006</v>
      </c>
      <c r="Z26" s="90">
        <v>0.60263065416264716</v>
      </c>
      <c r="AA26" s="91">
        <v>0.70386238411509006</v>
      </c>
    </row>
    <row r="27" spans="1:27" x14ac:dyDescent="0.2">
      <c r="A27" s="246" t="s">
        <v>863</v>
      </c>
      <c r="B27" s="90">
        <v>0.15459393969673815</v>
      </c>
      <c r="C27" s="90">
        <v>0.40869645523832759</v>
      </c>
      <c r="D27" s="90">
        <v>0.40488414711096615</v>
      </c>
      <c r="E27" s="89">
        <v>5.2311306393342784E-2</v>
      </c>
      <c r="F27" s="90">
        <v>0.60616128506920686</v>
      </c>
      <c r="G27" s="90">
        <v>0.48738288733756141</v>
      </c>
      <c r="H27" s="90">
        <v>0.41944799090664842</v>
      </c>
      <c r="I27" s="90">
        <v>0.16554977681135191</v>
      </c>
      <c r="J27" s="90">
        <v>0.407929299158165</v>
      </c>
      <c r="K27" s="90">
        <v>0.31761805999583231</v>
      </c>
      <c r="L27" s="90">
        <v>0.71497013438833457</v>
      </c>
      <c r="M27" s="90">
        <v>0.52912853848087205</v>
      </c>
      <c r="N27" s="90">
        <v>0.34653028142205111</v>
      </c>
      <c r="O27" s="90">
        <v>0.41163473162472503</v>
      </c>
      <c r="P27" s="90">
        <v>0.78779035863539715</v>
      </c>
      <c r="Q27" s="90">
        <v>0.23433876261659525</v>
      </c>
      <c r="R27" s="90">
        <v>0.48070832238428912</v>
      </c>
      <c r="S27" s="90">
        <v>0.7736923700913807</v>
      </c>
      <c r="T27" s="90">
        <v>0.42353020444331141</v>
      </c>
      <c r="U27" s="90">
        <v>0.62457319756466179</v>
      </c>
      <c r="V27" s="89">
        <v>1</v>
      </c>
      <c r="W27" s="90">
        <v>0.72240969710476932</v>
      </c>
      <c r="X27" s="90">
        <v>0.40363619121627275</v>
      </c>
      <c r="Y27" s="90">
        <v>0.3781507661990412</v>
      </c>
      <c r="Z27" s="90">
        <v>0.34846054046752545</v>
      </c>
      <c r="AA27" s="91">
        <v>0.35811434991472779</v>
      </c>
    </row>
    <row r="28" spans="1:27" x14ac:dyDescent="0.2">
      <c r="A28" s="246" t="s">
        <v>908</v>
      </c>
      <c r="B28" s="90">
        <v>0.17854867976987038</v>
      </c>
      <c r="C28" s="90">
        <v>0.4254462581170898</v>
      </c>
      <c r="D28" s="90">
        <v>0.47149908029994875</v>
      </c>
      <c r="E28" s="89">
        <v>3.8682264812049783E-2</v>
      </c>
      <c r="F28" s="90">
        <v>0.64858772948636723</v>
      </c>
      <c r="G28" s="90">
        <v>0.26608497585109614</v>
      </c>
      <c r="H28" s="90">
        <v>0.42172937587779324</v>
      </c>
      <c r="I28" s="90">
        <v>0.15287062893896311</v>
      </c>
      <c r="J28" s="90">
        <v>0.33350424536837187</v>
      </c>
      <c r="K28" s="89">
        <v>9.2877753085627054E-2</v>
      </c>
      <c r="L28" s="90">
        <v>0.55272406166289734</v>
      </c>
      <c r="M28" s="90">
        <v>0.49825379951833648</v>
      </c>
      <c r="N28" s="90">
        <v>0.37388207681078212</v>
      </c>
      <c r="O28" s="90">
        <v>0.28494650169147534</v>
      </c>
      <c r="P28" s="90">
        <v>0.81708504997770481</v>
      </c>
      <c r="Q28" s="90">
        <v>0.42811236864508262</v>
      </c>
      <c r="R28" s="90">
        <v>0.4454635216273255</v>
      </c>
      <c r="S28" s="90">
        <v>0.87000711778279483</v>
      </c>
      <c r="T28" s="90">
        <v>0.21780315123354901</v>
      </c>
      <c r="U28" s="90">
        <v>0.58936993630831358</v>
      </c>
      <c r="V28" s="90">
        <v>0.72240969710476932</v>
      </c>
      <c r="W28" s="89">
        <v>1</v>
      </c>
      <c r="X28" s="90">
        <v>0.57401461459987257</v>
      </c>
      <c r="Y28" s="90">
        <v>0.37756479739084109</v>
      </c>
      <c r="Z28" s="90">
        <v>0.30033925918538829</v>
      </c>
      <c r="AA28" s="91">
        <v>0.29871291015408824</v>
      </c>
    </row>
    <row r="29" spans="1:27" x14ac:dyDescent="0.2">
      <c r="A29" s="246" t="s">
        <v>909</v>
      </c>
      <c r="B29" s="89">
        <v>8.6332078150347227E-2</v>
      </c>
      <c r="C29" s="90">
        <v>0.22982434200968799</v>
      </c>
      <c r="D29" s="90">
        <v>0.47370319507770375</v>
      </c>
      <c r="E29" s="89">
        <v>0.10093705012229438</v>
      </c>
      <c r="F29" s="90">
        <v>0.45346133604695521</v>
      </c>
      <c r="G29" s="90">
        <v>0.21708734324138698</v>
      </c>
      <c r="H29" s="90">
        <v>0.37103272488757461</v>
      </c>
      <c r="I29" s="90">
        <v>0.19462542472527575</v>
      </c>
      <c r="J29" s="90">
        <v>0.22011700348262506</v>
      </c>
      <c r="K29" s="90">
        <v>0.20716133639007175</v>
      </c>
      <c r="L29" s="90">
        <v>0.45436071413946977</v>
      </c>
      <c r="M29" s="90">
        <v>0.37386858234074616</v>
      </c>
      <c r="N29" s="90">
        <v>0.27583076179550453</v>
      </c>
      <c r="O29" s="90">
        <v>0.23829424693511786</v>
      </c>
      <c r="P29" s="90">
        <v>0.5100924818631084</v>
      </c>
      <c r="Q29" s="90">
        <v>0.22861879207201727</v>
      </c>
      <c r="R29" s="90">
        <v>0.59691298641285118</v>
      </c>
      <c r="S29" s="90">
        <v>0.53366052188689772</v>
      </c>
      <c r="T29" s="90">
        <v>0.1278187197789207</v>
      </c>
      <c r="U29" s="90">
        <v>0.39964217908253336</v>
      </c>
      <c r="V29" s="90">
        <v>0.40363619121627275</v>
      </c>
      <c r="W29" s="90">
        <v>0.57401461459987257</v>
      </c>
      <c r="X29" s="89">
        <v>1</v>
      </c>
      <c r="Y29" s="90">
        <v>0.33932903569114392</v>
      </c>
      <c r="Z29" s="90">
        <v>0.19954353142687342</v>
      </c>
      <c r="AA29" s="91">
        <v>0.34502624095200801</v>
      </c>
    </row>
    <row r="30" spans="1:27" x14ac:dyDescent="0.2">
      <c r="A30" s="246" t="s">
        <v>867</v>
      </c>
      <c r="B30" s="90">
        <v>0.38289426048506658</v>
      </c>
      <c r="C30" s="90">
        <v>0.5771313777844691</v>
      </c>
      <c r="D30" s="90">
        <v>0.51285662060473491</v>
      </c>
      <c r="E30" s="89">
        <v>9.7147631915707591E-2</v>
      </c>
      <c r="F30" s="90">
        <v>0.50030037540169303</v>
      </c>
      <c r="G30" s="90">
        <v>0.25798154137499613</v>
      </c>
      <c r="H30" s="90">
        <v>0.59684827133568441</v>
      </c>
      <c r="I30" s="90">
        <v>0.32793754175711193</v>
      </c>
      <c r="J30" s="90">
        <v>0.70906698638191945</v>
      </c>
      <c r="K30" s="90">
        <v>0.17063017244946951</v>
      </c>
      <c r="L30" s="90">
        <v>0.43511588627562264</v>
      </c>
      <c r="M30" s="90">
        <v>0.38102112045752407</v>
      </c>
      <c r="N30" s="90">
        <v>0.25138661373743232</v>
      </c>
      <c r="O30" s="90">
        <v>0.51355762157291795</v>
      </c>
      <c r="P30" s="90">
        <v>0.5303486577973171</v>
      </c>
      <c r="Q30" s="89">
        <v>-4.5245804376410612E-2</v>
      </c>
      <c r="R30" s="90">
        <v>0.39311383483199447</v>
      </c>
      <c r="S30" s="90">
        <v>0.53312197723289967</v>
      </c>
      <c r="T30" s="90">
        <v>0.36513750959224989</v>
      </c>
      <c r="U30" s="90">
        <v>0.83431246836375006</v>
      </c>
      <c r="V30" s="90">
        <v>0.3781507661990412</v>
      </c>
      <c r="W30" s="90">
        <v>0.37756479739084109</v>
      </c>
      <c r="X30" s="90">
        <v>0.33932903569114392</v>
      </c>
      <c r="Y30" s="89">
        <v>1</v>
      </c>
      <c r="Z30" s="90">
        <v>0.65994418409664402</v>
      </c>
      <c r="AA30" s="91">
        <v>0.84255587237304475</v>
      </c>
    </row>
    <row r="31" spans="1:27" x14ac:dyDescent="0.2">
      <c r="A31" s="246" t="s">
        <v>869</v>
      </c>
      <c r="B31" s="90">
        <v>0.29733477858783558</v>
      </c>
      <c r="C31" s="90">
        <v>0.44737184921792322</v>
      </c>
      <c r="D31" s="90">
        <v>0.32950345888951182</v>
      </c>
      <c r="E31" s="89">
        <v>6.3901891862173599E-2</v>
      </c>
      <c r="F31" s="90">
        <v>0.31683606720934093</v>
      </c>
      <c r="G31" s="90">
        <v>0.18442226104018325</v>
      </c>
      <c r="H31" s="90">
        <v>0.44440826709428211</v>
      </c>
      <c r="I31" s="90">
        <v>0.17144951914868969</v>
      </c>
      <c r="J31" s="90">
        <v>0.47689685324137288</v>
      </c>
      <c r="K31" s="90">
        <v>0.21104240519021028</v>
      </c>
      <c r="L31" s="90">
        <v>0.32473368274410824</v>
      </c>
      <c r="M31" s="90">
        <v>0.27481734309971406</v>
      </c>
      <c r="N31" s="90">
        <v>0.25239847018707051</v>
      </c>
      <c r="O31" s="90">
        <v>0.44267746931489543</v>
      </c>
      <c r="P31" s="90">
        <v>0.39404254698464436</v>
      </c>
      <c r="Q31" s="89">
        <v>-0.10202835831930185</v>
      </c>
      <c r="R31" s="90">
        <v>0.24961185897408181</v>
      </c>
      <c r="S31" s="90">
        <v>0.38196223913728694</v>
      </c>
      <c r="T31" s="90">
        <v>0.55639930199934451</v>
      </c>
      <c r="U31" s="90">
        <v>0.60263065416264716</v>
      </c>
      <c r="V31" s="90">
        <v>0.34846054046752545</v>
      </c>
      <c r="W31" s="90">
        <v>0.30033925918538829</v>
      </c>
      <c r="X31" s="90">
        <v>0.19954353142687342</v>
      </c>
      <c r="Y31" s="90">
        <v>0.65994418409664402</v>
      </c>
      <c r="Z31" s="89">
        <v>1</v>
      </c>
      <c r="AA31" s="91">
        <v>0.81292434295566385</v>
      </c>
    </row>
    <row r="32" spans="1:27" x14ac:dyDescent="0.2">
      <c r="A32" s="247" t="s">
        <v>902</v>
      </c>
      <c r="B32" s="93">
        <v>0.27088414501987795</v>
      </c>
      <c r="C32" s="93">
        <v>0.50749665850792292</v>
      </c>
      <c r="D32" s="93">
        <v>0.44544267937268012</v>
      </c>
      <c r="E32" s="94">
        <v>7.6544746054681187E-2</v>
      </c>
      <c r="F32" s="93">
        <v>0.42373092211125629</v>
      </c>
      <c r="G32" s="93">
        <v>0.20093225956453997</v>
      </c>
      <c r="H32" s="93">
        <v>0.49056255234672758</v>
      </c>
      <c r="I32" s="93">
        <v>0.25576260033278775</v>
      </c>
      <c r="J32" s="93">
        <v>0.56148406332123213</v>
      </c>
      <c r="K32" s="93">
        <v>0.18828685252475613</v>
      </c>
      <c r="L32" s="93">
        <v>0.37319619059172982</v>
      </c>
      <c r="M32" s="93">
        <v>0.36805172505968242</v>
      </c>
      <c r="N32" s="93">
        <v>0.25006556622335824</v>
      </c>
      <c r="O32" s="93">
        <v>0.44857589219375499</v>
      </c>
      <c r="P32" s="93">
        <v>0.47955267383322753</v>
      </c>
      <c r="Q32" s="94">
        <v>-5.812308448937608E-2</v>
      </c>
      <c r="R32" s="93">
        <v>0.38043762521943281</v>
      </c>
      <c r="S32" s="93">
        <v>0.46083609020198052</v>
      </c>
      <c r="T32" s="93">
        <v>0.43642581807901143</v>
      </c>
      <c r="U32" s="93">
        <v>0.70386238411509006</v>
      </c>
      <c r="V32" s="93">
        <v>0.35811434991472779</v>
      </c>
      <c r="W32" s="93">
        <v>0.29871291015408824</v>
      </c>
      <c r="X32" s="93">
        <v>0.34502624095200801</v>
      </c>
      <c r="Y32" s="93">
        <v>0.84255587237304475</v>
      </c>
      <c r="Z32" s="93">
        <v>0.81292434295566385</v>
      </c>
      <c r="AA32" s="95">
        <v>1</v>
      </c>
    </row>
  </sheetData>
  <phoneticPr fontId="4" type="noConversion"/>
  <pageMargins left="0.75" right="0.75" top="1" bottom="1" header="0.5" footer="0.5"/>
  <pageSetup paperSize="9" orientation="landscape" horizont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270"/>
  <sheetViews>
    <sheetView tabSelected="1" topLeftCell="A247" zoomScale="75" workbookViewId="0">
      <selection activeCell="Q282" sqref="Q282"/>
    </sheetView>
  </sheetViews>
  <sheetFormatPr defaultRowHeight="12.95" customHeight="1" x14ac:dyDescent="0.2"/>
  <cols>
    <col min="1" max="1" width="4.42578125" style="84" customWidth="1"/>
    <col min="2" max="2" width="6.28515625" style="103" customWidth="1"/>
    <col min="3" max="3" width="29.7109375" style="103" customWidth="1"/>
    <col min="4" max="4" width="15.42578125" style="109" customWidth="1"/>
    <col min="5" max="19" width="5.140625" style="109" customWidth="1"/>
    <col min="20" max="20" width="5.7109375" style="109" customWidth="1"/>
    <col min="21" max="22" width="5.140625" style="109" customWidth="1"/>
    <col min="23" max="30" width="5.7109375" style="84" customWidth="1"/>
    <col min="31" max="16384" width="9.140625" style="83"/>
  </cols>
  <sheetData>
    <row r="3" spans="1:30" ht="12.95" customHeight="1" x14ac:dyDescent="0.2">
      <c r="B3" s="85" t="s">
        <v>486</v>
      </c>
      <c r="C3" s="83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</row>
    <row r="4" spans="1:30" ht="12.95" customHeight="1" x14ac:dyDescent="0.2">
      <c r="B4" s="84"/>
      <c r="C4" s="83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</row>
    <row r="5" spans="1:30" s="20" customFormat="1" ht="24.75" customHeight="1" x14ac:dyDescent="0.2">
      <c r="A5" s="98" t="s">
        <v>901</v>
      </c>
      <c r="B5" s="264" t="s">
        <v>923</v>
      </c>
      <c r="C5" s="99" t="s">
        <v>1074</v>
      </c>
      <c r="D5" s="115" t="s">
        <v>1094</v>
      </c>
      <c r="E5" s="33" t="s">
        <v>941</v>
      </c>
      <c r="F5" s="33" t="s">
        <v>942</v>
      </c>
      <c r="G5" s="33" t="s">
        <v>943</v>
      </c>
      <c r="H5" s="33" t="s">
        <v>944</v>
      </c>
      <c r="I5" s="33" t="s">
        <v>945</v>
      </c>
      <c r="J5" s="33" t="s">
        <v>946</v>
      </c>
      <c r="K5" s="33" t="s">
        <v>947</v>
      </c>
      <c r="L5" s="33" t="s">
        <v>948</v>
      </c>
      <c r="M5" s="33" t="s">
        <v>1075</v>
      </c>
      <c r="N5" s="33" t="s">
        <v>950</v>
      </c>
      <c r="O5" s="33" t="s">
        <v>1076</v>
      </c>
      <c r="P5" s="33" t="s">
        <v>1077</v>
      </c>
      <c r="Q5" s="33" t="s">
        <v>1080</v>
      </c>
      <c r="R5" s="33" t="s">
        <v>1079</v>
      </c>
      <c r="S5" s="33" t="s">
        <v>955</v>
      </c>
      <c r="T5" s="33" t="s">
        <v>956</v>
      </c>
      <c r="U5" s="33" t="s">
        <v>1078</v>
      </c>
      <c r="V5" s="33" t="s">
        <v>958</v>
      </c>
      <c r="W5" s="30" t="s">
        <v>925</v>
      </c>
      <c r="X5" s="33" t="s">
        <v>926</v>
      </c>
      <c r="Y5" s="33" t="s">
        <v>927</v>
      </c>
      <c r="Z5" s="33" t="s">
        <v>928</v>
      </c>
      <c r="AA5" s="34" t="s">
        <v>929</v>
      </c>
      <c r="AB5" s="33" t="s">
        <v>930</v>
      </c>
      <c r="AC5" s="33" t="s">
        <v>931</v>
      </c>
      <c r="AD5" s="34" t="s">
        <v>932</v>
      </c>
    </row>
    <row r="6" spans="1:30" ht="12.6" customHeight="1" x14ac:dyDescent="0.2">
      <c r="A6" s="200">
        <v>132</v>
      </c>
      <c r="B6" s="212">
        <v>1</v>
      </c>
      <c r="C6" s="101" t="s">
        <v>993</v>
      </c>
      <c r="D6" s="28" t="s">
        <v>1100</v>
      </c>
      <c r="E6" s="102" t="s">
        <v>959</v>
      </c>
      <c r="F6" s="102">
        <v>1.0999999999999999E-2</v>
      </c>
      <c r="G6" s="102">
        <v>0.01</v>
      </c>
      <c r="H6" s="102">
        <v>1.2999999999999999E-2</v>
      </c>
      <c r="I6" s="102">
        <v>0.158</v>
      </c>
      <c r="J6" s="102">
        <v>8.7999999999999995E-2</v>
      </c>
      <c r="K6" s="102">
        <v>0.45700000000000002</v>
      </c>
      <c r="L6" s="102">
        <v>0.41899999999999998</v>
      </c>
      <c r="M6" s="102">
        <v>0.27500000000000002</v>
      </c>
      <c r="N6" s="102">
        <v>0.311</v>
      </c>
      <c r="O6" s="102">
        <v>0.253</v>
      </c>
      <c r="P6" s="102">
        <v>0.25</v>
      </c>
      <c r="Q6" s="102">
        <v>6.2E-2</v>
      </c>
      <c r="R6" s="102">
        <v>0.32300000000000001</v>
      </c>
      <c r="S6" s="102">
        <v>0.36</v>
      </c>
      <c r="T6" s="102">
        <v>6.5000000000000002E-2</v>
      </c>
      <c r="U6" s="102">
        <v>0.08</v>
      </c>
      <c r="V6" s="102">
        <v>0.31</v>
      </c>
      <c r="W6" s="205">
        <v>0.28000000000000003</v>
      </c>
      <c r="X6" s="102">
        <v>1.462</v>
      </c>
      <c r="Y6" s="102">
        <v>1.0329999999999999</v>
      </c>
      <c r="Z6" s="102">
        <v>0.67</v>
      </c>
      <c r="AA6" s="201">
        <v>3.4474999999999998</v>
      </c>
      <c r="AB6" s="102">
        <v>3.3054999999999999</v>
      </c>
      <c r="AC6" s="102">
        <v>2.13</v>
      </c>
      <c r="AD6" s="112">
        <v>1.8359999999999999</v>
      </c>
    </row>
    <row r="7" spans="1:30" ht="12.6" customHeight="1" x14ac:dyDescent="0.2">
      <c r="A7" s="110">
        <v>182</v>
      </c>
      <c r="B7" s="116">
        <v>5</v>
      </c>
      <c r="C7" s="101" t="s">
        <v>1085</v>
      </c>
      <c r="D7" s="28" t="s">
        <v>1098</v>
      </c>
      <c r="E7" s="102" t="s">
        <v>959</v>
      </c>
      <c r="F7" s="102" t="s">
        <v>959</v>
      </c>
      <c r="G7" s="102" t="s">
        <v>959</v>
      </c>
      <c r="H7" s="102" t="s">
        <v>959</v>
      </c>
      <c r="I7" s="102">
        <v>2.5000000000000001E-2</v>
      </c>
      <c r="J7" s="102">
        <v>8.9999999999999993E-3</v>
      </c>
      <c r="K7" s="102">
        <v>3.3000000000000002E-2</v>
      </c>
      <c r="L7" s="102">
        <v>2.5999999999999999E-2</v>
      </c>
      <c r="M7" s="102">
        <v>1.7000000000000001E-2</v>
      </c>
      <c r="N7" s="102">
        <v>1.6E-2</v>
      </c>
      <c r="O7" s="102">
        <v>0.01</v>
      </c>
      <c r="P7" s="102">
        <v>1.4E-2</v>
      </c>
      <c r="Q7" s="102" t="s">
        <v>959</v>
      </c>
      <c r="R7" s="102">
        <v>1.4999999999999999E-2</v>
      </c>
      <c r="S7" s="102">
        <v>1.2E-2</v>
      </c>
      <c r="T7" s="102" t="s">
        <v>959</v>
      </c>
      <c r="U7" s="102">
        <v>0.03</v>
      </c>
      <c r="V7" s="102">
        <v>1.0999999999999999E-2</v>
      </c>
      <c r="W7" s="139">
        <v>4.1500000000000002E-2</v>
      </c>
      <c r="X7" s="102">
        <v>9.1999999999999998E-2</v>
      </c>
      <c r="Y7" s="102">
        <v>7.3999999999999996E-2</v>
      </c>
      <c r="Z7" s="102">
        <v>2.3E-2</v>
      </c>
      <c r="AA7" s="201">
        <v>0.23300000000000007</v>
      </c>
      <c r="AB7" s="102">
        <v>0.20050000000000007</v>
      </c>
      <c r="AC7" s="102">
        <v>0.15100000000000002</v>
      </c>
      <c r="AD7" s="112">
        <v>8.1500000000000003E-2</v>
      </c>
    </row>
    <row r="8" spans="1:30" ht="12.6" customHeight="1" x14ac:dyDescent="0.2">
      <c r="A8" s="110">
        <v>187</v>
      </c>
      <c r="B8" s="116">
        <v>7</v>
      </c>
      <c r="C8" s="101" t="s">
        <v>991</v>
      </c>
      <c r="D8" s="28" t="s">
        <v>1098</v>
      </c>
      <c r="E8" s="102" t="s">
        <v>959</v>
      </c>
      <c r="F8" s="102" t="s">
        <v>959</v>
      </c>
      <c r="G8" s="102" t="s">
        <v>959</v>
      </c>
      <c r="H8" s="102" t="s">
        <v>959</v>
      </c>
      <c r="I8" s="102" t="s">
        <v>959</v>
      </c>
      <c r="J8" s="102" t="s">
        <v>959</v>
      </c>
      <c r="K8" s="102">
        <v>0.04</v>
      </c>
      <c r="L8" s="102">
        <v>2.5000000000000001E-2</v>
      </c>
      <c r="M8" s="102">
        <v>8.0000000000000002E-3</v>
      </c>
      <c r="N8" s="102">
        <v>0.02</v>
      </c>
      <c r="O8" s="102">
        <v>1.2999999999999999E-2</v>
      </c>
      <c r="P8" s="102">
        <v>1.2999999999999999E-2</v>
      </c>
      <c r="Q8" s="102" t="s">
        <v>959</v>
      </c>
      <c r="R8" s="102">
        <v>8.9999999999999993E-3</v>
      </c>
      <c r="S8" s="102">
        <v>1.2E-2</v>
      </c>
      <c r="T8" s="102" t="s">
        <v>959</v>
      </c>
      <c r="U8" s="102">
        <v>3.2000000000000001E-2</v>
      </c>
      <c r="V8" s="102">
        <v>1.0999999999999999E-2</v>
      </c>
      <c r="W8" s="139" t="s">
        <v>960</v>
      </c>
      <c r="X8" s="102">
        <v>9.3000000000000013E-2</v>
      </c>
      <c r="Y8" s="102">
        <v>7.2000000000000008E-2</v>
      </c>
      <c r="Z8" s="102">
        <v>2.3E-2</v>
      </c>
      <c r="AA8" s="201">
        <v>0.20300000000000004</v>
      </c>
      <c r="AB8" s="102">
        <v>0.16850000000000004</v>
      </c>
      <c r="AC8" s="102">
        <v>0.11700000000000002</v>
      </c>
      <c r="AD8" s="112">
        <v>6.8499999999999991E-2</v>
      </c>
    </row>
    <row r="9" spans="1:30" ht="12.6" customHeight="1" x14ac:dyDescent="0.2">
      <c r="A9" s="200">
        <v>122</v>
      </c>
      <c r="B9" s="116">
        <v>11</v>
      </c>
      <c r="C9" s="101" t="s">
        <v>974</v>
      </c>
      <c r="D9" s="28" t="s">
        <v>1100</v>
      </c>
      <c r="E9" s="102" t="s">
        <v>959</v>
      </c>
      <c r="F9" s="102" t="s">
        <v>959</v>
      </c>
      <c r="G9" s="102" t="s">
        <v>959</v>
      </c>
      <c r="H9" s="102" t="s">
        <v>959</v>
      </c>
      <c r="I9" s="102">
        <v>8.9999999999999993E-3</v>
      </c>
      <c r="J9" s="102" t="s">
        <v>959</v>
      </c>
      <c r="K9" s="102">
        <v>5.8999999999999997E-2</v>
      </c>
      <c r="L9" s="102">
        <v>5.8999999999999997E-2</v>
      </c>
      <c r="M9" s="102">
        <v>2.7E-2</v>
      </c>
      <c r="N9" s="102">
        <v>4.9000000000000002E-2</v>
      </c>
      <c r="O9" s="102">
        <v>3.9E-2</v>
      </c>
      <c r="P9" s="102">
        <v>4.1000000000000002E-2</v>
      </c>
      <c r="Q9" s="102">
        <v>7.0000000000000001E-3</v>
      </c>
      <c r="R9" s="102">
        <v>4.2000000000000003E-2</v>
      </c>
      <c r="S9" s="102">
        <v>5.1999999999999998E-2</v>
      </c>
      <c r="T9" s="102">
        <v>8.9999999999999993E-3</v>
      </c>
      <c r="U9" s="102">
        <v>1.2999999999999999E-2</v>
      </c>
      <c r="V9" s="102">
        <v>4.7E-2</v>
      </c>
      <c r="W9" s="205" t="s">
        <v>960</v>
      </c>
      <c r="X9" s="102">
        <v>0.19400000000000001</v>
      </c>
      <c r="Y9" s="102">
        <v>0.15100000000000002</v>
      </c>
      <c r="Z9" s="102">
        <v>9.9000000000000005E-2</v>
      </c>
      <c r="AA9" s="201">
        <v>0.46549999999999991</v>
      </c>
      <c r="AB9" s="102">
        <v>0.4454999999999999</v>
      </c>
      <c r="AC9" s="102">
        <v>0.26400000000000001</v>
      </c>
      <c r="AD9" s="112">
        <v>0.25700000000000001</v>
      </c>
    </row>
    <row r="10" spans="1:30" ht="12.6" customHeight="1" x14ac:dyDescent="0.2">
      <c r="A10" s="200">
        <v>126</v>
      </c>
      <c r="B10" s="116">
        <v>12</v>
      </c>
      <c r="C10" s="101" t="s">
        <v>1189</v>
      </c>
      <c r="D10" s="28" t="s">
        <v>1100</v>
      </c>
      <c r="E10" s="102" t="s">
        <v>959</v>
      </c>
      <c r="F10" s="102" t="s">
        <v>959</v>
      </c>
      <c r="G10" s="102" t="s">
        <v>959</v>
      </c>
      <c r="H10" s="102" t="s">
        <v>959</v>
      </c>
      <c r="I10" s="102" t="s">
        <v>959</v>
      </c>
      <c r="J10" s="102" t="s">
        <v>959</v>
      </c>
      <c r="K10" s="102" t="s">
        <v>959</v>
      </c>
      <c r="L10" s="102" t="s">
        <v>959</v>
      </c>
      <c r="M10" s="102" t="s">
        <v>959</v>
      </c>
      <c r="N10" s="102" t="s">
        <v>959</v>
      </c>
      <c r="O10" s="102" t="s">
        <v>959</v>
      </c>
      <c r="P10" s="102" t="s">
        <v>959</v>
      </c>
      <c r="Q10" s="102" t="s">
        <v>959</v>
      </c>
      <c r="R10" s="102" t="s">
        <v>959</v>
      </c>
      <c r="S10" s="102" t="s">
        <v>959</v>
      </c>
      <c r="T10" s="102" t="s">
        <v>959</v>
      </c>
      <c r="U10" s="102" t="s">
        <v>959</v>
      </c>
      <c r="V10" s="102" t="s">
        <v>959</v>
      </c>
      <c r="W10" s="205" t="s">
        <v>960</v>
      </c>
      <c r="X10" s="102" t="s">
        <v>961</v>
      </c>
      <c r="Y10" s="102" t="s">
        <v>1114</v>
      </c>
      <c r="Z10" s="102" t="s">
        <v>962</v>
      </c>
      <c r="AA10" s="201" t="s">
        <v>933</v>
      </c>
      <c r="AB10" s="102" t="s">
        <v>964</v>
      </c>
      <c r="AC10" s="102" t="s">
        <v>1115</v>
      </c>
      <c r="AD10" s="112" t="s">
        <v>963</v>
      </c>
    </row>
    <row r="11" spans="1:30" ht="12.6" customHeight="1" x14ac:dyDescent="0.2">
      <c r="A11" s="110">
        <v>190</v>
      </c>
      <c r="B11" s="116">
        <v>13</v>
      </c>
      <c r="C11" s="101" t="s">
        <v>6</v>
      </c>
      <c r="D11" s="28" t="s">
        <v>1098</v>
      </c>
      <c r="E11" s="102" t="s">
        <v>959</v>
      </c>
      <c r="F11" s="102" t="s">
        <v>959</v>
      </c>
      <c r="G11" s="102" t="s">
        <v>959</v>
      </c>
      <c r="H11" s="102" t="s">
        <v>959</v>
      </c>
      <c r="I11" s="102" t="s">
        <v>959</v>
      </c>
      <c r="J11" s="102" t="s">
        <v>959</v>
      </c>
      <c r="K11" s="102" t="s">
        <v>959</v>
      </c>
      <c r="L11" s="102" t="s">
        <v>959</v>
      </c>
      <c r="M11" s="102" t="s">
        <v>959</v>
      </c>
      <c r="N11" s="102" t="s">
        <v>959</v>
      </c>
      <c r="O11" s="102" t="s">
        <v>959</v>
      </c>
      <c r="P11" s="102" t="s">
        <v>959</v>
      </c>
      <c r="Q11" s="102" t="s">
        <v>959</v>
      </c>
      <c r="R11" s="102" t="s">
        <v>959</v>
      </c>
      <c r="S11" s="102" t="s">
        <v>959</v>
      </c>
      <c r="T11" s="102" t="s">
        <v>959</v>
      </c>
      <c r="U11" s="102" t="s">
        <v>959</v>
      </c>
      <c r="V11" s="102" t="s">
        <v>959</v>
      </c>
      <c r="W11" s="139" t="s">
        <v>960</v>
      </c>
      <c r="X11" s="102" t="s">
        <v>961</v>
      </c>
      <c r="Y11" s="102" t="s">
        <v>1114</v>
      </c>
      <c r="Z11" s="102" t="s">
        <v>962</v>
      </c>
      <c r="AA11" s="201" t="s">
        <v>933</v>
      </c>
      <c r="AB11" s="102" t="s">
        <v>964</v>
      </c>
      <c r="AC11" s="102" t="s">
        <v>1115</v>
      </c>
      <c r="AD11" s="112" t="s">
        <v>963</v>
      </c>
    </row>
    <row r="12" spans="1:30" ht="12.6" customHeight="1" x14ac:dyDescent="0.2">
      <c r="A12" s="110">
        <v>46</v>
      </c>
      <c r="B12" s="116">
        <v>14</v>
      </c>
      <c r="C12" s="101" t="s">
        <v>972</v>
      </c>
      <c r="D12" s="28" t="s">
        <v>1101</v>
      </c>
      <c r="E12" s="102" t="s">
        <v>959</v>
      </c>
      <c r="F12" s="102" t="s">
        <v>959</v>
      </c>
      <c r="G12" s="102" t="s">
        <v>959</v>
      </c>
      <c r="H12" s="102" t="s">
        <v>959</v>
      </c>
      <c r="I12" s="102" t="s">
        <v>959</v>
      </c>
      <c r="J12" s="102" t="s">
        <v>959</v>
      </c>
      <c r="K12" s="102" t="s">
        <v>959</v>
      </c>
      <c r="L12" s="102" t="s">
        <v>959</v>
      </c>
      <c r="M12" s="102" t="s">
        <v>959</v>
      </c>
      <c r="N12" s="102" t="s">
        <v>959</v>
      </c>
      <c r="O12" s="102" t="s">
        <v>959</v>
      </c>
      <c r="P12" s="102" t="s">
        <v>959</v>
      </c>
      <c r="Q12" s="102" t="s">
        <v>959</v>
      </c>
      <c r="R12" s="102" t="s">
        <v>959</v>
      </c>
      <c r="S12" s="102" t="s">
        <v>959</v>
      </c>
      <c r="T12" s="102" t="s">
        <v>959</v>
      </c>
      <c r="U12" s="102">
        <v>7.0000000000000001E-3</v>
      </c>
      <c r="V12" s="102" t="s">
        <v>959</v>
      </c>
      <c r="W12" s="139" t="s">
        <v>960</v>
      </c>
      <c r="X12" s="102" t="s">
        <v>961</v>
      </c>
      <c r="Y12" s="102" t="s">
        <v>1114</v>
      </c>
      <c r="Z12" s="102" t="s">
        <v>962</v>
      </c>
      <c r="AA12" s="112" t="s">
        <v>933</v>
      </c>
      <c r="AB12" s="102" t="s">
        <v>964</v>
      </c>
      <c r="AC12" s="102" t="s">
        <v>1115</v>
      </c>
      <c r="AD12" s="112" t="s">
        <v>963</v>
      </c>
    </row>
    <row r="13" spans="1:30" ht="12.6" customHeight="1" x14ac:dyDescent="0.2">
      <c r="A13" s="200">
        <v>56</v>
      </c>
      <c r="B13" s="116">
        <v>15</v>
      </c>
      <c r="C13" s="101" t="s">
        <v>1149</v>
      </c>
      <c r="D13" s="28" t="s">
        <v>1101</v>
      </c>
      <c r="E13" s="102" t="s">
        <v>959</v>
      </c>
      <c r="F13" s="102" t="s">
        <v>959</v>
      </c>
      <c r="G13" s="102" t="s">
        <v>959</v>
      </c>
      <c r="H13" s="102" t="s">
        <v>959</v>
      </c>
      <c r="I13" s="102" t="s">
        <v>959</v>
      </c>
      <c r="J13" s="102" t="s">
        <v>959</v>
      </c>
      <c r="K13" s="102" t="s">
        <v>959</v>
      </c>
      <c r="L13" s="102" t="s">
        <v>959</v>
      </c>
      <c r="M13" s="102" t="s">
        <v>959</v>
      </c>
      <c r="N13" s="102" t="s">
        <v>959</v>
      </c>
      <c r="O13" s="102" t="s">
        <v>959</v>
      </c>
      <c r="P13" s="102" t="s">
        <v>959</v>
      </c>
      <c r="Q13" s="102" t="s">
        <v>959</v>
      </c>
      <c r="R13" s="102" t="s">
        <v>959</v>
      </c>
      <c r="S13" s="102" t="s">
        <v>959</v>
      </c>
      <c r="T13" s="102" t="s">
        <v>959</v>
      </c>
      <c r="U13" s="102">
        <v>1.4E-2</v>
      </c>
      <c r="V13" s="102" t="s">
        <v>959</v>
      </c>
      <c r="W13" s="205" t="s">
        <v>960</v>
      </c>
      <c r="X13" s="102" t="s">
        <v>961</v>
      </c>
      <c r="Y13" s="102" t="s">
        <v>1114</v>
      </c>
      <c r="Z13" s="102" t="s">
        <v>962</v>
      </c>
      <c r="AA13" s="201" t="s">
        <v>933</v>
      </c>
      <c r="AB13" s="102" t="s">
        <v>964</v>
      </c>
      <c r="AC13" s="102" t="s">
        <v>1115</v>
      </c>
      <c r="AD13" s="112" t="s">
        <v>963</v>
      </c>
    </row>
    <row r="14" spans="1:30" ht="12.6" customHeight="1" x14ac:dyDescent="0.2">
      <c r="A14" s="200">
        <v>147</v>
      </c>
      <c r="B14" s="116">
        <v>16</v>
      </c>
      <c r="C14" s="101" t="s">
        <v>1201</v>
      </c>
      <c r="D14" s="28" t="s">
        <v>1100</v>
      </c>
      <c r="E14" s="102" t="s">
        <v>959</v>
      </c>
      <c r="F14" s="102" t="s">
        <v>959</v>
      </c>
      <c r="G14" s="102" t="s">
        <v>959</v>
      </c>
      <c r="H14" s="102" t="s">
        <v>959</v>
      </c>
      <c r="I14" s="102">
        <v>1.9E-2</v>
      </c>
      <c r="J14" s="102">
        <v>1.4999999999999999E-2</v>
      </c>
      <c r="K14" s="102">
        <v>0.13200000000000001</v>
      </c>
      <c r="L14" s="102">
        <v>0.115</v>
      </c>
      <c r="M14" s="102">
        <v>6.0999999999999999E-2</v>
      </c>
      <c r="N14" s="102">
        <v>7.0999999999999994E-2</v>
      </c>
      <c r="O14" s="102">
        <v>0.06</v>
      </c>
      <c r="P14" s="102">
        <v>6.4000000000000001E-2</v>
      </c>
      <c r="Q14" s="102">
        <v>1.7000000000000001E-2</v>
      </c>
      <c r="R14" s="102">
        <v>6.6000000000000003E-2</v>
      </c>
      <c r="S14" s="102">
        <v>6.5000000000000002E-2</v>
      </c>
      <c r="T14" s="102">
        <v>1.4E-2</v>
      </c>
      <c r="U14" s="102">
        <v>0.14499999999999999</v>
      </c>
      <c r="V14" s="102">
        <v>6.2E-2</v>
      </c>
      <c r="W14" s="205">
        <v>4.1499999999999995E-2</v>
      </c>
      <c r="X14" s="102">
        <v>0.379</v>
      </c>
      <c r="Y14" s="102">
        <v>0.36599999999999999</v>
      </c>
      <c r="Z14" s="102">
        <v>0.127</v>
      </c>
      <c r="AA14" s="201">
        <v>0.91599999999999993</v>
      </c>
      <c r="AB14" s="102">
        <v>0.754</v>
      </c>
      <c r="AC14" s="102">
        <v>0.50049999999999994</v>
      </c>
      <c r="AD14" s="201">
        <v>0.39200000000000002</v>
      </c>
    </row>
    <row r="15" spans="1:30" ht="12.6" customHeight="1" x14ac:dyDescent="0.2">
      <c r="A15" s="200">
        <v>125</v>
      </c>
      <c r="B15" s="116">
        <v>17</v>
      </c>
      <c r="C15" s="103" t="s">
        <v>1188</v>
      </c>
      <c r="D15" s="28" t="s">
        <v>1100</v>
      </c>
      <c r="E15" s="102" t="s">
        <v>959</v>
      </c>
      <c r="F15" s="102" t="s">
        <v>959</v>
      </c>
      <c r="G15" s="102" t="s">
        <v>959</v>
      </c>
      <c r="H15" s="102" t="s">
        <v>959</v>
      </c>
      <c r="I15" s="102" t="s">
        <v>959</v>
      </c>
      <c r="J15" s="102" t="s">
        <v>959</v>
      </c>
      <c r="K15" s="102" t="s">
        <v>959</v>
      </c>
      <c r="L15" s="102" t="s">
        <v>959</v>
      </c>
      <c r="M15" s="102" t="s">
        <v>959</v>
      </c>
      <c r="N15" s="102" t="s">
        <v>959</v>
      </c>
      <c r="O15" s="102" t="s">
        <v>959</v>
      </c>
      <c r="P15" s="102" t="s">
        <v>959</v>
      </c>
      <c r="Q15" s="102" t="s">
        <v>959</v>
      </c>
      <c r="R15" s="102" t="s">
        <v>959</v>
      </c>
      <c r="S15" s="102" t="s">
        <v>959</v>
      </c>
      <c r="T15" s="102" t="s">
        <v>959</v>
      </c>
      <c r="U15" s="102" t="s">
        <v>959</v>
      </c>
      <c r="V15" s="102" t="s">
        <v>959</v>
      </c>
      <c r="W15" s="205" t="s">
        <v>960</v>
      </c>
      <c r="X15" s="102" t="s">
        <v>961</v>
      </c>
      <c r="Y15" s="102" t="s">
        <v>1114</v>
      </c>
      <c r="Z15" s="102" t="s">
        <v>962</v>
      </c>
      <c r="AA15" s="201" t="s">
        <v>933</v>
      </c>
      <c r="AB15" s="102" t="s">
        <v>964</v>
      </c>
      <c r="AC15" s="102" t="s">
        <v>1115</v>
      </c>
      <c r="AD15" s="112" t="s">
        <v>963</v>
      </c>
    </row>
    <row r="16" spans="1:30" ht="12.6" customHeight="1" x14ac:dyDescent="0.2">
      <c r="A16" s="200">
        <v>141</v>
      </c>
      <c r="B16" s="116">
        <v>18</v>
      </c>
      <c r="C16" s="101" t="s">
        <v>1067</v>
      </c>
      <c r="D16" s="28" t="s">
        <v>1100</v>
      </c>
      <c r="E16" s="102" t="s">
        <v>959</v>
      </c>
      <c r="F16" s="102" t="s">
        <v>959</v>
      </c>
      <c r="G16" s="102" t="s">
        <v>959</v>
      </c>
      <c r="H16" s="102" t="s">
        <v>959</v>
      </c>
      <c r="I16" s="102" t="s">
        <v>959</v>
      </c>
      <c r="J16" s="102" t="s">
        <v>959</v>
      </c>
      <c r="K16" s="102" t="s">
        <v>959</v>
      </c>
      <c r="L16" s="102" t="s">
        <v>959</v>
      </c>
      <c r="M16" s="102" t="s">
        <v>959</v>
      </c>
      <c r="N16" s="102" t="s">
        <v>959</v>
      </c>
      <c r="O16" s="102" t="s">
        <v>959</v>
      </c>
      <c r="P16" s="102" t="s">
        <v>959</v>
      </c>
      <c r="Q16" s="102" t="s">
        <v>959</v>
      </c>
      <c r="R16" s="102" t="s">
        <v>959</v>
      </c>
      <c r="S16" s="102" t="s">
        <v>959</v>
      </c>
      <c r="T16" s="102" t="s">
        <v>959</v>
      </c>
      <c r="U16" s="102" t="s">
        <v>959</v>
      </c>
      <c r="V16" s="102" t="s">
        <v>959</v>
      </c>
      <c r="W16" s="205" t="s">
        <v>960</v>
      </c>
      <c r="X16" s="102" t="s">
        <v>961</v>
      </c>
      <c r="Y16" s="102" t="s">
        <v>1114</v>
      </c>
      <c r="Z16" s="102" t="s">
        <v>962</v>
      </c>
      <c r="AA16" s="201" t="s">
        <v>933</v>
      </c>
      <c r="AB16" s="102" t="s">
        <v>964</v>
      </c>
      <c r="AC16" s="102" t="s">
        <v>1115</v>
      </c>
      <c r="AD16" s="112" t="s">
        <v>963</v>
      </c>
    </row>
    <row r="17" spans="1:30" ht="12.6" customHeight="1" x14ac:dyDescent="0.2">
      <c r="A17" s="110">
        <v>35</v>
      </c>
      <c r="B17" s="116">
        <v>20</v>
      </c>
      <c r="C17" s="101" t="s">
        <v>1139</v>
      </c>
      <c r="D17" s="28" t="s">
        <v>306</v>
      </c>
      <c r="E17" s="102" t="s">
        <v>959</v>
      </c>
      <c r="F17" s="102" t="s">
        <v>959</v>
      </c>
      <c r="G17" s="102" t="s">
        <v>959</v>
      </c>
      <c r="H17" s="102" t="s">
        <v>959</v>
      </c>
      <c r="I17" s="102">
        <v>2.7E-2</v>
      </c>
      <c r="J17" s="102">
        <v>8.0000000000000002E-3</v>
      </c>
      <c r="K17" s="102">
        <v>5.6000000000000001E-2</v>
      </c>
      <c r="L17" s="102">
        <v>0.05</v>
      </c>
      <c r="M17" s="102">
        <v>2.5000000000000001E-2</v>
      </c>
      <c r="N17" s="102">
        <v>3.5000000000000003E-2</v>
      </c>
      <c r="O17" s="102">
        <v>3.3000000000000002E-2</v>
      </c>
      <c r="P17" s="102">
        <v>0.03</v>
      </c>
      <c r="Q17" s="102">
        <v>7.0000000000000001E-3</v>
      </c>
      <c r="R17" s="102">
        <v>3.1E-2</v>
      </c>
      <c r="S17" s="102">
        <v>0.03</v>
      </c>
      <c r="T17" s="102">
        <v>6.0000000000000001E-3</v>
      </c>
      <c r="U17" s="102">
        <v>0.01</v>
      </c>
      <c r="V17" s="102">
        <v>2.5999999999999999E-2</v>
      </c>
      <c r="W17" s="139">
        <v>4.2500000000000003E-2</v>
      </c>
      <c r="X17" s="102">
        <v>0.16600000000000001</v>
      </c>
      <c r="Y17" s="102">
        <v>0.11700000000000001</v>
      </c>
      <c r="Z17" s="102">
        <v>5.5999999999999994E-2</v>
      </c>
      <c r="AA17" s="112">
        <v>0.38400000000000012</v>
      </c>
      <c r="AB17" s="102">
        <v>0.3670000000000001</v>
      </c>
      <c r="AC17" s="102">
        <v>0.24550000000000002</v>
      </c>
      <c r="AD17" s="112">
        <v>0.18099999999999999</v>
      </c>
    </row>
    <row r="18" spans="1:30" ht="12.6" customHeight="1" x14ac:dyDescent="0.2">
      <c r="A18" s="200">
        <v>39</v>
      </c>
      <c r="B18" s="116">
        <v>21</v>
      </c>
      <c r="C18" s="101" t="s">
        <v>1055</v>
      </c>
      <c r="D18" s="28" t="s">
        <v>306</v>
      </c>
      <c r="E18" s="102" t="s">
        <v>959</v>
      </c>
      <c r="F18" s="102" t="s">
        <v>959</v>
      </c>
      <c r="G18" s="102" t="s">
        <v>959</v>
      </c>
      <c r="H18" s="102" t="s">
        <v>959</v>
      </c>
      <c r="I18" s="102" t="s">
        <v>959</v>
      </c>
      <c r="J18" s="102" t="s">
        <v>959</v>
      </c>
      <c r="K18" s="102" t="s">
        <v>959</v>
      </c>
      <c r="L18" s="102" t="s">
        <v>959</v>
      </c>
      <c r="M18" s="102" t="s">
        <v>959</v>
      </c>
      <c r="N18" s="102" t="s">
        <v>959</v>
      </c>
      <c r="O18" s="102" t="s">
        <v>959</v>
      </c>
      <c r="P18" s="102" t="s">
        <v>959</v>
      </c>
      <c r="Q18" s="102" t="s">
        <v>959</v>
      </c>
      <c r="R18" s="102" t="s">
        <v>959</v>
      </c>
      <c r="S18" s="102" t="s">
        <v>959</v>
      </c>
      <c r="T18" s="102" t="s">
        <v>959</v>
      </c>
      <c r="U18" s="102" t="s">
        <v>959</v>
      </c>
      <c r="V18" s="102" t="s">
        <v>959</v>
      </c>
      <c r="W18" s="139" t="s">
        <v>960</v>
      </c>
      <c r="X18" s="102" t="s">
        <v>961</v>
      </c>
      <c r="Y18" s="102" t="s">
        <v>1114</v>
      </c>
      <c r="Z18" s="102" t="s">
        <v>962</v>
      </c>
      <c r="AA18" s="201" t="s">
        <v>933</v>
      </c>
      <c r="AB18" s="102" t="s">
        <v>964</v>
      </c>
      <c r="AC18" s="102" t="s">
        <v>1115</v>
      </c>
      <c r="AD18" s="112" t="s">
        <v>963</v>
      </c>
    </row>
    <row r="19" spans="1:30" ht="12.6" customHeight="1" x14ac:dyDescent="0.2">
      <c r="A19" s="200">
        <v>219</v>
      </c>
      <c r="B19" s="116">
        <v>22</v>
      </c>
      <c r="C19" s="101" t="s">
        <v>21</v>
      </c>
      <c r="D19" s="28" t="s">
        <v>359</v>
      </c>
      <c r="E19" s="102" t="s">
        <v>959</v>
      </c>
      <c r="F19" s="102" t="s">
        <v>959</v>
      </c>
      <c r="G19" s="102" t="s">
        <v>959</v>
      </c>
      <c r="H19" s="102" t="s">
        <v>959</v>
      </c>
      <c r="I19" s="102" t="s">
        <v>959</v>
      </c>
      <c r="J19" s="102" t="s">
        <v>959</v>
      </c>
      <c r="K19" s="102">
        <v>8.0000000000000002E-3</v>
      </c>
      <c r="L19" s="102">
        <v>8.0000000000000002E-3</v>
      </c>
      <c r="M19" s="102" t="s">
        <v>959</v>
      </c>
      <c r="N19" s="102">
        <v>5.0000000000000001E-3</v>
      </c>
      <c r="O19" s="102">
        <v>6.0000000000000001E-3</v>
      </c>
      <c r="P19" s="102">
        <v>6.0000000000000001E-3</v>
      </c>
      <c r="Q19" s="102" t="s">
        <v>959</v>
      </c>
      <c r="R19" s="102">
        <v>7.0000000000000001E-3</v>
      </c>
      <c r="S19" s="102">
        <v>6.0000000000000001E-3</v>
      </c>
      <c r="T19" s="102" t="s">
        <v>959</v>
      </c>
      <c r="U19" s="102" t="s">
        <v>959</v>
      </c>
      <c r="V19" s="102">
        <v>5.0000000000000001E-3</v>
      </c>
      <c r="W19" s="139" t="s">
        <v>960</v>
      </c>
      <c r="X19" s="102">
        <v>2.35E-2</v>
      </c>
      <c r="Y19" s="102" t="s">
        <v>1114</v>
      </c>
      <c r="Z19" s="102">
        <v>1.0999999999999999E-2</v>
      </c>
      <c r="AA19" s="201" t="s">
        <v>933</v>
      </c>
      <c r="AB19" s="102" t="s">
        <v>964</v>
      </c>
      <c r="AC19" s="102">
        <v>4.5499999999999999E-2</v>
      </c>
      <c r="AD19" s="112">
        <v>3.5000000000000003E-2</v>
      </c>
    </row>
    <row r="20" spans="1:30" ht="12.6" customHeight="1" x14ac:dyDescent="0.2">
      <c r="A20" s="200">
        <v>194</v>
      </c>
      <c r="B20" s="116">
        <v>28</v>
      </c>
      <c r="C20" s="101" t="s">
        <v>7</v>
      </c>
      <c r="D20" s="28" t="s">
        <v>1106</v>
      </c>
      <c r="E20" s="102" t="s">
        <v>959</v>
      </c>
      <c r="F20" s="102">
        <v>8.9999999999999993E-3</v>
      </c>
      <c r="G20" s="102">
        <v>5.0000000000000001E-3</v>
      </c>
      <c r="H20" s="102">
        <v>7.0000000000000001E-3</v>
      </c>
      <c r="I20" s="102">
        <v>8.5000000000000006E-2</v>
      </c>
      <c r="J20" s="102">
        <v>2.1999999999999999E-2</v>
      </c>
      <c r="K20" s="102">
        <v>0.21099999999999999</v>
      </c>
      <c r="L20" s="102">
        <v>0.18099999999999999</v>
      </c>
      <c r="M20" s="102">
        <v>0.10199999999999999</v>
      </c>
      <c r="N20" s="102">
        <v>0.12</v>
      </c>
      <c r="O20" s="102">
        <v>8.3000000000000004E-2</v>
      </c>
      <c r="P20" s="102">
        <v>9.0999999999999998E-2</v>
      </c>
      <c r="Q20" s="102">
        <v>2.1000000000000001E-2</v>
      </c>
      <c r="R20" s="102">
        <v>0.1</v>
      </c>
      <c r="S20" s="102">
        <v>8.1000000000000003E-2</v>
      </c>
      <c r="T20" s="102">
        <v>1.7000000000000001E-2</v>
      </c>
      <c r="U20" s="102">
        <v>2.7E-2</v>
      </c>
      <c r="V20" s="102">
        <v>6.9000000000000006E-2</v>
      </c>
      <c r="W20" s="205">
        <v>0.128</v>
      </c>
      <c r="X20" s="102">
        <v>0.61399999999999999</v>
      </c>
      <c r="Y20" s="102">
        <v>0.33900000000000002</v>
      </c>
      <c r="Z20" s="102">
        <v>0.15</v>
      </c>
      <c r="AA20" s="201">
        <v>1.2334999999999996</v>
      </c>
      <c r="AB20" s="102">
        <v>1.1854999999999998</v>
      </c>
      <c r="AC20" s="102">
        <v>0.85899999999999999</v>
      </c>
      <c r="AD20" s="112">
        <v>0.54300000000000004</v>
      </c>
    </row>
    <row r="21" spans="1:30" ht="12.6" customHeight="1" x14ac:dyDescent="0.2">
      <c r="A21" s="200">
        <v>199</v>
      </c>
      <c r="B21" s="116">
        <v>29</v>
      </c>
      <c r="C21" s="101" t="s">
        <v>1061</v>
      </c>
      <c r="D21" s="28" t="s">
        <v>1106</v>
      </c>
      <c r="E21" s="102" t="s">
        <v>959</v>
      </c>
      <c r="F21" s="102" t="s">
        <v>959</v>
      </c>
      <c r="G21" s="102" t="s">
        <v>959</v>
      </c>
      <c r="H21" s="102" t="s">
        <v>959</v>
      </c>
      <c r="I21" s="102" t="s">
        <v>959</v>
      </c>
      <c r="J21" s="102" t="s">
        <v>959</v>
      </c>
      <c r="K21" s="102">
        <v>0.01</v>
      </c>
      <c r="L21" s="102">
        <v>0.01</v>
      </c>
      <c r="M21" s="102" t="s">
        <v>959</v>
      </c>
      <c r="N21" s="102">
        <v>7.0000000000000001E-3</v>
      </c>
      <c r="O21" s="102">
        <v>7.0000000000000001E-3</v>
      </c>
      <c r="P21" s="102">
        <v>6.0000000000000001E-3</v>
      </c>
      <c r="Q21" s="102" t="s">
        <v>959</v>
      </c>
      <c r="R21" s="102">
        <v>6.0000000000000001E-3</v>
      </c>
      <c r="S21" s="102">
        <v>7.0000000000000001E-3</v>
      </c>
      <c r="T21" s="102" t="s">
        <v>959</v>
      </c>
      <c r="U21" s="102" t="s">
        <v>959</v>
      </c>
      <c r="V21" s="102">
        <v>6.0000000000000001E-3</v>
      </c>
      <c r="W21" s="205" t="s">
        <v>960</v>
      </c>
      <c r="X21" s="102">
        <v>2.9499999999999998E-2</v>
      </c>
      <c r="Y21" s="102" t="s">
        <v>1114</v>
      </c>
      <c r="Z21" s="102">
        <v>1.3000000000000001E-2</v>
      </c>
      <c r="AA21" s="201" t="s">
        <v>933</v>
      </c>
      <c r="AB21" s="102" t="s">
        <v>964</v>
      </c>
      <c r="AC21" s="102">
        <v>5.0500000000000003E-2</v>
      </c>
      <c r="AD21" s="112">
        <v>3.6999999999999998E-2</v>
      </c>
    </row>
    <row r="22" spans="1:30" ht="12.6" customHeight="1" x14ac:dyDescent="0.2">
      <c r="A22" s="200">
        <v>215</v>
      </c>
      <c r="B22" s="116">
        <v>31</v>
      </c>
      <c r="C22" s="101" t="s">
        <v>17</v>
      </c>
      <c r="D22" s="28" t="s">
        <v>359</v>
      </c>
      <c r="E22" s="102">
        <v>2.4E-2</v>
      </c>
      <c r="F22" s="102">
        <v>3.2000000000000001E-2</v>
      </c>
      <c r="G22" s="102">
        <v>5.3999999999999999E-2</v>
      </c>
      <c r="H22" s="102">
        <v>7.6999999999999999E-2</v>
      </c>
      <c r="I22" s="102">
        <v>0.91200000000000003</v>
      </c>
      <c r="J22" s="102">
        <v>0.129</v>
      </c>
      <c r="K22" s="102">
        <v>1.1599999999999999</v>
      </c>
      <c r="L22" s="102">
        <v>0.93100000000000005</v>
      </c>
      <c r="M22" s="102">
        <v>0.42299999999999999</v>
      </c>
      <c r="N22" s="102">
        <v>0.54500000000000004</v>
      </c>
      <c r="O22" s="102">
        <v>0.32</v>
      </c>
      <c r="P22" s="102">
        <v>0.34200000000000003</v>
      </c>
      <c r="Q22" s="102">
        <v>6.7000000000000004E-2</v>
      </c>
      <c r="R22" s="102">
        <v>0.38700000000000001</v>
      </c>
      <c r="S22" s="102">
        <v>0.309</v>
      </c>
      <c r="T22" s="102">
        <v>6.4000000000000001E-2</v>
      </c>
      <c r="U22" s="102">
        <v>0.10100000000000001</v>
      </c>
      <c r="V22" s="102">
        <v>0.251</v>
      </c>
      <c r="W22" s="139">
        <v>1.204</v>
      </c>
      <c r="X22" s="102">
        <v>3.0590000000000002</v>
      </c>
      <c r="Y22" s="102">
        <v>1.2810000000000001</v>
      </c>
      <c r="Z22" s="102">
        <v>0.56000000000000005</v>
      </c>
      <c r="AA22" s="201">
        <v>6.128000000000001</v>
      </c>
      <c r="AB22" s="102">
        <v>5.96</v>
      </c>
      <c r="AC22" s="102">
        <v>4.7140000000000004</v>
      </c>
      <c r="AD22" s="112">
        <v>2.0960000000000001</v>
      </c>
    </row>
    <row r="23" spans="1:30" ht="12.6" customHeight="1" x14ac:dyDescent="0.2">
      <c r="A23" s="200">
        <v>217</v>
      </c>
      <c r="B23" s="116">
        <v>32</v>
      </c>
      <c r="C23" s="101" t="s">
        <v>19</v>
      </c>
      <c r="D23" s="28" t="s">
        <v>359</v>
      </c>
      <c r="E23" s="102" t="s">
        <v>959</v>
      </c>
      <c r="F23" s="102" t="s">
        <v>959</v>
      </c>
      <c r="G23" s="102" t="s">
        <v>959</v>
      </c>
      <c r="H23" s="102" t="s">
        <v>959</v>
      </c>
      <c r="I23" s="102" t="s">
        <v>959</v>
      </c>
      <c r="J23" s="102" t="s">
        <v>959</v>
      </c>
      <c r="K23" s="102">
        <v>1.4999999999999999E-2</v>
      </c>
      <c r="L23" s="102">
        <v>1.6E-2</v>
      </c>
      <c r="M23" s="102">
        <v>0.01</v>
      </c>
      <c r="N23" s="102">
        <v>1.2999999999999999E-2</v>
      </c>
      <c r="O23" s="102">
        <v>1.2999999999999999E-2</v>
      </c>
      <c r="P23" s="102">
        <v>1.2999999999999999E-2</v>
      </c>
      <c r="Q23" s="102" t="s">
        <v>959</v>
      </c>
      <c r="R23" s="102">
        <v>1.2999999999999999E-2</v>
      </c>
      <c r="S23" s="102">
        <v>1.2999999999999999E-2</v>
      </c>
      <c r="T23" s="102" t="s">
        <v>959</v>
      </c>
      <c r="U23" s="102" t="s">
        <v>959</v>
      </c>
      <c r="V23" s="102">
        <v>1.2E-2</v>
      </c>
      <c r="W23" s="205" t="s">
        <v>960</v>
      </c>
      <c r="X23" s="102">
        <v>5.3999999999999999E-2</v>
      </c>
      <c r="Y23" s="102">
        <v>4.65E-2</v>
      </c>
      <c r="Z23" s="102">
        <v>2.5000000000000001E-2</v>
      </c>
      <c r="AA23" s="201">
        <v>0.14050000000000001</v>
      </c>
      <c r="AB23" s="102">
        <v>0.13550000000000001</v>
      </c>
      <c r="AC23" s="102">
        <v>8.2000000000000003E-2</v>
      </c>
      <c r="AD23" s="112">
        <v>7.6499999999999985E-2</v>
      </c>
    </row>
    <row r="24" spans="1:30" ht="12.6" customHeight="1" x14ac:dyDescent="0.2">
      <c r="A24" s="200">
        <v>191</v>
      </c>
      <c r="B24" s="116">
        <v>36</v>
      </c>
      <c r="C24" s="101" t="s">
        <v>989</v>
      </c>
      <c r="D24" s="28" t="s">
        <v>1106</v>
      </c>
      <c r="E24" s="102" t="s">
        <v>959</v>
      </c>
      <c r="F24" s="102" t="s">
        <v>959</v>
      </c>
      <c r="G24" s="102" t="s">
        <v>959</v>
      </c>
      <c r="H24" s="102">
        <v>8.0000000000000002E-3</v>
      </c>
      <c r="I24" s="102">
        <v>7.0000000000000007E-2</v>
      </c>
      <c r="J24" s="102">
        <v>1.7999999999999999E-2</v>
      </c>
      <c r="K24" s="102">
        <v>0.14299999999999999</v>
      </c>
      <c r="L24" s="102">
        <v>0.11899999999999999</v>
      </c>
      <c r="M24" s="102">
        <v>6.5000000000000002E-2</v>
      </c>
      <c r="N24" s="102">
        <v>8.2000000000000003E-2</v>
      </c>
      <c r="O24" s="102">
        <v>5.1999999999999998E-2</v>
      </c>
      <c r="P24" s="102">
        <v>6.2E-2</v>
      </c>
      <c r="Q24" s="102">
        <v>1.4E-2</v>
      </c>
      <c r="R24" s="102">
        <v>6.5000000000000002E-2</v>
      </c>
      <c r="S24" s="102">
        <v>6.8000000000000005E-2</v>
      </c>
      <c r="T24" s="102">
        <v>1.4999999999999999E-2</v>
      </c>
      <c r="U24" s="102">
        <v>1.9E-2</v>
      </c>
      <c r="V24" s="102">
        <v>5.3999999999999999E-2</v>
      </c>
      <c r="W24" s="205">
        <v>0.10100000000000001</v>
      </c>
      <c r="X24" s="102">
        <v>0.40900000000000003</v>
      </c>
      <c r="Y24" s="102">
        <v>0.22700000000000001</v>
      </c>
      <c r="Z24" s="102">
        <v>0.122</v>
      </c>
      <c r="AA24" s="201">
        <v>0.86150000000000015</v>
      </c>
      <c r="AB24" s="102">
        <v>0.82850000000000013</v>
      </c>
      <c r="AC24" s="102">
        <v>0.59</v>
      </c>
      <c r="AD24" s="112">
        <v>0.38100000000000001</v>
      </c>
    </row>
    <row r="25" spans="1:30" ht="12.6" customHeight="1" x14ac:dyDescent="0.2">
      <c r="A25" s="110">
        <v>192</v>
      </c>
      <c r="B25" s="116">
        <v>37</v>
      </c>
      <c r="C25" s="101" t="s">
        <v>990</v>
      </c>
      <c r="D25" s="28" t="s">
        <v>1106</v>
      </c>
      <c r="E25" s="102" t="s">
        <v>959</v>
      </c>
      <c r="F25" s="102" t="s">
        <v>959</v>
      </c>
      <c r="G25" s="102" t="s">
        <v>959</v>
      </c>
      <c r="H25" s="102" t="s">
        <v>959</v>
      </c>
      <c r="I25" s="102">
        <v>5.0999999999999997E-2</v>
      </c>
      <c r="J25" s="102">
        <v>7.0000000000000001E-3</v>
      </c>
      <c r="K25" s="102">
        <v>7.4999999999999997E-2</v>
      </c>
      <c r="L25" s="102">
        <v>5.8999999999999997E-2</v>
      </c>
      <c r="M25" s="102">
        <v>2.5000000000000001E-2</v>
      </c>
      <c r="N25" s="102">
        <v>3.6999999999999998E-2</v>
      </c>
      <c r="O25" s="102">
        <v>2.5999999999999999E-2</v>
      </c>
      <c r="P25" s="102">
        <v>2.9000000000000001E-2</v>
      </c>
      <c r="Q25" s="102">
        <v>7.0000000000000001E-3</v>
      </c>
      <c r="R25" s="102">
        <v>2.7E-2</v>
      </c>
      <c r="S25" s="102">
        <v>2.7E-2</v>
      </c>
      <c r="T25" s="102">
        <v>7.0000000000000001E-3</v>
      </c>
      <c r="U25" s="102">
        <v>6.6000000000000003E-2</v>
      </c>
      <c r="V25" s="102">
        <v>3.1E-2</v>
      </c>
      <c r="W25" s="139">
        <v>6.5500000000000003E-2</v>
      </c>
      <c r="X25" s="102">
        <v>0.19600000000000001</v>
      </c>
      <c r="Y25" s="102">
        <v>0.16200000000000001</v>
      </c>
      <c r="Z25" s="102">
        <v>5.7999999999999996E-2</v>
      </c>
      <c r="AA25" s="201">
        <v>0.4840000000000001</v>
      </c>
      <c r="AB25" s="102">
        <v>0.41100000000000014</v>
      </c>
      <c r="AC25" s="102">
        <v>0.29550000000000004</v>
      </c>
      <c r="AD25" s="112">
        <v>0.17200000000000001</v>
      </c>
    </row>
    <row r="26" spans="1:30" ht="12.6" customHeight="1" x14ac:dyDescent="0.2">
      <c r="A26" s="110">
        <v>197</v>
      </c>
      <c r="B26" s="116">
        <v>38</v>
      </c>
      <c r="C26" s="101" t="s">
        <v>1027</v>
      </c>
      <c r="D26" s="28" t="s">
        <v>1106</v>
      </c>
      <c r="E26" s="102" t="s">
        <v>959</v>
      </c>
      <c r="F26" s="102" t="s">
        <v>959</v>
      </c>
      <c r="G26" s="102" t="s">
        <v>959</v>
      </c>
      <c r="H26" s="102" t="s">
        <v>959</v>
      </c>
      <c r="I26" s="102">
        <v>1.2999999999999999E-2</v>
      </c>
      <c r="J26" s="102" t="s">
        <v>959</v>
      </c>
      <c r="K26" s="102">
        <v>3.2000000000000001E-2</v>
      </c>
      <c r="L26" s="102">
        <v>3.4000000000000002E-2</v>
      </c>
      <c r="M26" s="102">
        <v>1.7999999999999999E-2</v>
      </c>
      <c r="N26" s="102">
        <v>2.5000000000000001E-2</v>
      </c>
      <c r="O26" s="102">
        <v>0.02</v>
      </c>
      <c r="P26" s="102">
        <v>2.8000000000000001E-2</v>
      </c>
      <c r="Q26" s="102">
        <v>7.0000000000000001E-3</v>
      </c>
      <c r="R26" s="102">
        <v>2.3E-2</v>
      </c>
      <c r="S26" s="102">
        <v>0.03</v>
      </c>
      <c r="T26" s="102">
        <v>7.0000000000000001E-3</v>
      </c>
      <c r="U26" s="102">
        <v>8.0000000000000002E-3</v>
      </c>
      <c r="V26" s="102">
        <v>2.5000000000000001E-2</v>
      </c>
      <c r="W26" s="139" t="s">
        <v>960</v>
      </c>
      <c r="X26" s="102">
        <v>0.10900000000000001</v>
      </c>
      <c r="Y26" s="102">
        <v>9.2999999999999999E-2</v>
      </c>
      <c r="Z26" s="102">
        <v>5.5E-2</v>
      </c>
      <c r="AA26" s="112">
        <v>0.28249999999999997</v>
      </c>
      <c r="AB26" s="102">
        <v>0.26750000000000002</v>
      </c>
      <c r="AC26" s="102">
        <v>0.16200000000000001</v>
      </c>
      <c r="AD26" s="112">
        <v>0.151</v>
      </c>
    </row>
    <row r="27" spans="1:30" ht="12.6" customHeight="1" x14ac:dyDescent="0.2">
      <c r="A27" s="200">
        <v>250</v>
      </c>
      <c r="B27" s="116">
        <v>41</v>
      </c>
      <c r="C27" s="101" t="s">
        <v>1015</v>
      </c>
      <c r="D27" s="28" t="s">
        <v>1105</v>
      </c>
      <c r="E27" s="102">
        <v>4.7E-2</v>
      </c>
      <c r="F27" s="102">
        <v>0.09</v>
      </c>
      <c r="G27" s="102">
        <v>0.11600000000000001</v>
      </c>
      <c r="H27" s="102">
        <v>0.17599999999999999</v>
      </c>
      <c r="I27" s="102">
        <v>2.2200000000000002</v>
      </c>
      <c r="J27" s="102">
        <v>0.30399999999999999</v>
      </c>
      <c r="K27" s="102">
        <v>2.82</v>
      </c>
      <c r="L27" s="102">
        <v>2.1</v>
      </c>
      <c r="M27" s="102">
        <v>0.92500000000000004</v>
      </c>
      <c r="N27" s="102">
        <v>1.1399999999999999</v>
      </c>
      <c r="O27" s="102">
        <v>0.69399999999999995</v>
      </c>
      <c r="P27" s="102">
        <v>0.72099999999999997</v>
      </c>
      <c r="Q27" s="102">
        <v>0.152</v>
      </c>
      <c r="R27" s="102">
        <v>0.84199999999999997</v>
      </c>
      <c r="S27" s="102">
        <v>0.751</v>
      </c>
      <c r="T27" s="102">
        <v>0.188</v>
      </c>
      <c r="U27" s="102">
        <v>0.21199999999999999</v>
      </c>
      <c r="V27" s="102">
        <v>0.62</v>
      </c>
      <c r="W27" s="205">
        <v>2.9060000000000001</v>
      </c>
      <c r="X27" s="102">
        <v>6.9850000000000003</v>
      </c>
      <c r="Y27" s="102">
        <v>2.8090000000000002</v>
      </c>
      <c r="Z27" s="102">
        <v>1.371</v>
      </c>
      <c r="AA27" s="207">
        <v>14.118</v>
      </c>
      <c r="AB27" s="176">
        <v>13.754000000000001</v>
      </c>
      <c r="AC27" s="176">
        <v>10.921000000000003</v>
      </c>
      <c r="AD27" s="112">
        <v>4.7409999999999997</v>
      </c>
    </row>
    <row r="28" spans="1:30" ht="12.6" customHeight="1" x14ac:dyDescent="0.2">
      <c r="A28" s="200">
        <v>252</v>
      </c>
      <c r="B28" s="116">
        <v>42</v>
      </c>
      <c r="C28" s="101" t="s">
        <v>36</v>
      </c>
      <c r="D28" s="28" t="s">
        <v>1105</v>
      </c>
      <c r="E28" s="102" t="s">
        <v>959</v>
      </c>
      <c r="F28" s="102" t="s">
        <v>959</v>
      </c>
      <c r="G28" s="102" t="s">
        <v>959</v>
      </c>
      <c r="H28" s="102" t="s">
        <v>959</v>
      </c>
      <c r="I28" s="102">
        <v>1.4999999999999999E-2</v>
      </c>
      <c r="J28" s="102" t="s">
        <v>959</v>
      </c>
      <c r="K28" s="102">
        <v>2.3E-2</v>
      </c>
      <c r="L28" s="102">
        <v>2.3E-2</v>
      </c>
      <c r="M28" s="102">
        <v>7.0000000000000001E-3</v>
      </c>
      <c r="N28" s="102">
        <v>1.0999999999999999E-2</v>
      </c>
      <c r="O28" s="102">
        <v>1.7999999999999999E-2</v>
      </c>
      <c r="P28" s="102">
        <v>1.7999999999999999E-2</v>
      </c>
      <c r="Q28" s="102" t="s">
        <v>959</v>
      </c>
      <c r="R28" s="102">
        <v>1.9E-2</v>
      </c>
      <c r="S28" s="102">
        <v>2.3E-2</v>
      </c>
      <c r="T28" s="102" t="s">
        <v>959</v>
      </c>
      <c r="U28" s="102">
        <v>6.0000000000000001E-3</v>
      </c>
      <c r="V28" s="102">
        <v>1.7999999999999999E-2</v>
      </c>
      <c r="W28" s="205">
        <v>2.5000000000000001E-2</v>
      </c>
      <c r="X28" s="102">
        <v>6.4000000000000001E-2</v>
      </c>
      <c r="Y28" s="102">
        <v>6.6000000000000003E-2</v>
      </c>
      <c r="Z28" s="102">
        <v>4.0999999999999995E-2</v>
      </c>
      <c r="AA28" s="201">
        <v>0.19849999999999998</v>
      </c>
      <c r="AB28" s="102">
        <v>0.19</v>
      </c>
      <c r="AC28" s="102">
        <v>0.11050000000000001</v>
      </c>
      <c r="AD28" s="112">
        <v>0.1055</v>
      </c>
    </row>
    <row r="29" spans="1:30" ht="12.6" customHeight="1" x14ac:dyDescent="0.2">
      <c r="A29" s="200">
        <v>240</v>
      </c>
      <c r="B29" s="116">
        <v>43</v>
      </c>
      <c r="C29" s="101" t="s">
        <v>984</v>
      </c>
      <c r="D29" s="28" t="s">
        <v>1105</v>
      </c>
      <c r="E29" s="102" t="s">
        <v>959</v>
      </c>
      <c r="F29" s="102">
        <v>7.0000000000000001E-3</v>
      </c>
      <c r="G29" s="102" t="s">
        <v>959</v>
      </c>
      <c r="H29" s="102" t="s">
        <v>959</v>
      </c>
      <c r="I29" s="102">
        <v>3.7999999999999999E-2</v>
      </c>
      <c r="J29" s="102">
        <v>1.4E-2</v>
      </c>
      <c r="K29" s="102">
        <v>0.11</v>
      </c>
      <c r="L29" s="102">
        <v>9.9000000000000005E-2</v>
      </c>
      <c r="M29" s="102">
        <v>5.3999999999999999E-2</v>
      </c>
      <c r="N29" s="102">
        <v>7.0000000000000007E-2</v>
      </c>
      <c r="O29" s="102">
        <v>5.5E-2</v>
      </c>
      <c r="P29" s="102">
        <v>6.0999999999999999E-2</v>
      </c>
      <c r="Q29" s="102">
        <v>1.2999999999999999E-2</v>
      </c>
      <c r="R29" s="102">
        <v>6.5000000000000002E-2</v>
      </c>
      <c r="S29" s="102">
        <v>7.0000000000000007E-2</v>
      </c>
      <c r="T29" s="102">
        <v>1.7999999999999999E-2</v>
      </c>
      <c r="U29" s="102">
        <v>0.02</v>
      </c>
      <c r="V29" s="102">
        <v>6.2E-2</v>
      </c>
      <c r="W29" s="205">
        <v>6.4000000000000001E-2</v>
      </c>
      <c r="X29" s="102">
        <v>0.33300000000000002</v>
      </c>
      <c r="Y29" s="102">
        <v>0.23199999999999998</v>
      </c>
      <c r="Z29" s="102">
        <v>0.13200000000000001</v>
      </c>
      <c r="AA29" s="201">
        <v>0.76350000000000007</v>
      </c>
      <c r="AB29" s="102">
        <v>0.73050000000000015</v>
      </c>
      <c r="AC29" s="102">
        <v>0.48</v>
      </c>
      <c r="AD29" s="112">
        <v>0.38500000000000001</v>
      </c>
    </row>
    <row r="30" spans="1:30" ht="12.6" customHeight="1" x14ac:dyDescent="0.2">
      <c r="A30" s="200">
        <v>243</v>
      </c>
      <c r="B30" s="116">
        <v>44</v>
      </c>
      <c r="C30" s="101" t="s">
        <v>30</v>
      </c>
      <c r="D30" s="28" t="s">
        <v>1105</v>
      </c>
      <c r="E30" s="102">
        <v>1.2999999999999999E-2</v>
      </c>
      <c r="F30" s="102" t="s">
        <v>959</v>
      </c>
      <c r="G30" s="102">
        <v>8.9999999999999993E-3</v>
      </c>
      <c r="H30" s="102">
        <v>8.9999999999999993E-3</v>
      </c>
      <c r="I30" s="102">
        <v>8.2000000000000003E-2</v>
      </c>
      <c r="J30" s="102">
        <v>2.4E-2</v>
      </c>
      <c r="K30" s="102">
        <v>0.151</v>
      </c>
      <c r="L30" s="102">
        <v>0.13300000000000001</v>
      </c>
      <c r="M30" s="102">
        <v>7.9000000000000001E-2</v>
      </c>
      <c r="N30" s="102">
        <v>8.6999999999999994E-2</v>
      </c>
      <c r="O30" s="102">
        <v>5.6000000000000001E-2</v>
      </c>
      <c r="P30" s="102">
        <v>6.7000000000000004E-2</v>
      </c>
      <c r="Q30" s="102">
        <v>1.7000000000000001E-2</v>
      </c>
      <c r="R30" s="102">
        <v>8.2000000000000003E-2</v>
      </c>
      <c r="S30" s="102">
        <v>6.6000000000000003E-2</v>
      </c>
      <c r="T30" s="102">
        <v>1.6E-2</v>
      </c>
      <c r="U30" s="102">
        <v>1.9E-2</v>
      </c>
      <c r="V30" s="102">
        <v>5.5E-2</v>
      </c>
      <c r="W30" s="205">
        <v>0.1265</v>
      </c>
      <c r="X30" s="102">
        <v>0.45</v>
      </c>
      <c r="Y30" s="102">
        <v>0.25700000000000006</v>
      </c>
      <c r="Z30" s="102">
        <v>0.121</v>
      </c>
      <c r="AA30" s="201">
        <v>0.96750000000000003</v>
      </c>
      <c r="AB30" s="102">
        <v>0.93149999999999988</v>
      </c>
      <c r="AC30" s="102">
        <v>0.67449999999999999</v>
      </c>
      <c r="AD30" s="201">
        <v>0.42100000000000004</v>
      </c>
    </row>
    <row r="31" spans="1:30" ht="12.6" customHeight="1" x14ac:dyDescent="0.2">
      <c r="A31" s="200">
        <v>242</v>
      </c>
      <c r="B31" s="116">
        <v>46</v>
      </c>
      <c r="C31" s="101" t="s">
        <v>29</v>
      </c>
      <c r="D31" s="28" t="s">
        <v>1105</v>
      </c>
      <c r="E31" s="102" t="s">
        <v>959</v>
      </c>
      <c r="F31" s="102">
        <v>8.0000000000000002E-3</v>
      </c>
      <c r="G31" s="102" t="s">
        <v>959</v>
      </c>
      <c r="H31" s="102" t="s">
        <v>959</v>
      </c>
      <c r="I31" s="102">
        <v>2.3E-2</v>
      </c>
      <c r="J31" s="102">
        <v>1.6E-2</v>
      </c>
      <c r="K31" s="102">
        <v>0.12</v>
      </c>
      <c r="L31" s="102">
        <v>0.11799999999999999</v>
      </c>
      <c r="M31" s="102">
        <v>8.2000000000000003E-2</v>
      </c>
      <c r="N31" s="102">
        <v>9.5000000000000001E-2</v>
      </c>
      <c r="O31" s="102">
        <v>0.09</v>
      </c>
      <c r="P31" s="102">
        <v>0.10100000000000001</v>
      </c>
      <c r="Q31" s="102">
        <v>2.3E-2</v>
      </c>
      <c r="R31" s="102">
        <v>0.109</v>
      </c>
      <c r="S31" s="102">
        <v>0.11799999999999999</v>
      </c>
      <c r="T31" s="102">
        <v>2.5999999999999999E-2</v>
      </c>
      <c r="U31" s="102">
        <v>0.03</v>
      </c>
      <c r="V31" s="102">
        <v>0.1</v>
      </c>
      <c r="W31" s="205">
        <v>5.2000000000000005E-2</v>
      </c>
      <c r="X31" s="102">
        <v>0.41499999999999998</v>
      </c>
      <c r="Y31" s="102">
        <v>0.379</v>
      </c>
      <c r="Z31" s="102">
        <v>0.218</v>
      </c>
      <c r="AA31" s="201">
        <v>1.0665</v>
      </c>
      <c r="AB31" s="102">
        <v>1.0135000000000001</v>
      </c>
      <c r="AC31" s="102">
        <v>0.60199999999999998</v>
      </c>
      <c r="AD31" s="112">
        <v>0.626</v>
      </c>
    </row>
    <row r="32" spans="1:30" ht="12.6" customHeight="1" x14ac:dyDescent="0.2">
      <c r="A32" s="200">
        <v>97</v>
      </c>
      <c r="B32" s="116">
        <v>47</v>
      </c>
      <c r="C32" s="101" t="s">
        <v>1034</v>
      </c>
      <c r="D32" s="28" t="s">
        <v>1096</v>
      </c>
      <c r="E32" s="102" t="s">
        <v>959</v>
      </c>
      <c r="F32" s="102" t="s">
        <v>959</v>
      </c>
      <c r="G32" s="102" t="s">
        <v>959</v>
      </c>
      <c r="H32" s="102" t="s">
        <v>959</v>
      </c>
      <c r="I32" s="102">
        <v>2.5999999999999999E-2</v>
      </c>
      <c r="J32" s="102">
        <v>1.4999999999999999E-2</v>
      </c>
      <c r="K32" s="102">
        <v>0.13500000000000001</v>
      </c>
      <c r="L32" s="102">
        <v>0.13300000000000001</v>
      </c>
      <c r="M32" s="102">
        <v>6.5000000000000002E-2</v>
      </c>
      <c r="N32" s="102">
        <v>7.9000000000000001E-2</v>
      </c>
      <c r="O32" s="102">
        <v>6.3E-2</v>
      </c>
      <c r="P32" s="102">
        <v>6.6000000000000003E-2</v>
      </c>
      <c r="Q32" s="102">
        <v>1.4999999999999999E-2</v>
      </c>
      <c r="R32" s="102">
        <v>7.6999999999999999E-2</v>
      </c>
      <c r="S32" s="102">
        <v>7.9000000000000001E-2</v>
      </c>
      <c r="T32" s="102">
        <v>1.7000000000000001E-2</v>
      </c>
      <c r="U32" s="102">
        <v>2.1000000000000001E-2</v>
      </c>
      <c r="V32" s="102">
        <v>7.0000000000000007E-2</v>
      </c>
      <c r="W32" s="205">
        <v>4.8500000000000001E-2</v>
      </c>
      <c r="X32" s="102">
        <v>0.41200000000000003</v>
      </c>
      <c r="Y32" s="102">
        <v>0.25900000000000006</v>
      </c>
      <c r="Z32" s="102">
        <v>0.14900000000000002</v>
      </c>
      <c r="AA32" s="201">
        <v>0.871</v>
      </c>
      <c r="AB32" s="102">
        <v>0.83499999999999996</v>
      </c>
      <c r="AC32" s="102">
        <v>0.55449999999999999</v>
      </c>
      <c r="AD32" s="112">
        <v>0.43700000000000006</v>
      </c>
    </row>
    <row r="33" spans="1:30" ht="12.6" customHeight="1" x14ac:dyDescent="0.2">
      <c r="A33" s="110">
        <v>82</v>
      </c>
      <c r="B33" s="116">
        <v>48</v>
      </c>
      <c r="C33" s="101" t="s">
        <v>1170</v>
      </c>
      <c r="D33" s="106" t="s">
        <v>1096</v>
      </c>
      <c r="E33" s="102" t="s">
        <v>959</v>
      </c>
      <c r="F33" s="102" t="s">
        <v>959</v>
      </c>
      <c r="G33" s="102" t="s">
        <v>959</v>
      </c>
      <c r="H33" s="102" t="s">
        <v>959</v>
      </c>
      <c r="I33" s="102">
        <v>2.4E-2</v>
      </c>
      <c r="J33" s="102" t="s">
        <v>959</v>
      </c>
      <c r="K33" s="102">
        <v>5.0999999999999997E-2</v>
      </c>
      <c r="L33" s="102">
        <v>4.2000000000000003E-2</v>
      </c>
      <c r="M33" s="102">
        <v>2.1999999999999999E-2</v>
      </c>
      <c r="N33" s="102">
        <v>3.2000000000000001E-2</v>
      </c>
      <c r="O33" s="102">
        <v>0.03</v>
      </c>
      <c r="P33" s="102">
        <v>2.8000000000000001E-2</v>
      </c>
      <c r="Q33" s="102">
        <v>7.0000000000000001E-3</v>
      </c>
      <c r="R33" s="102">
        <v>2.9000000000000001E-2</v>
      </c>
      <c r="S33" s="102">
        <v>3.5000000000000003E-2</v>
      </c>
      <c r="T33" s="102">
        <v>8.0000000000000002E-3</v>
      </c>
      <c r="U33" s="102">
        <v>7.4999999999999997E-2</v>
      </c>
      <c r="V33" s="102">
        <v>3.5999999999999997E-2</v>
      </c>
      <c r="W33" s="139">
        <v>3.4000000000000002E-2</v>
      </c>
      <c r="X33" s="102">
        <v>0.14699999999999999</v>
      </c>
      <c r="Y33" s="102">
        <v>0.17699999999999999</v>
      </c>
      <c r="Z33" s="102">
        <v>7.1000000000000008E-2</v>
      </c>
      <c r="AA33" s="201">
        <v>0.43149999999999999</v>
      </c>
      <c r="AB33" s="102">
        <v>0.34949999999999998</v>
      </c>
      <c r="AC33" s="102">
        <v>0.218</v>
      </c>
      <c r="AD33" s="112">
        <v>0.18800000000000003</v>
      </c>
    </row>
    <row r="34" spans="1:30" ht="12.6" customHeight="1" x14ac:dyDescent="0.2">
      <c r="A34" s="200">
        <v>221</v>
      </c>
      <c r="B34" s="116">
        <v>49</v>
      </c>
      <c r="C34" s="101" t="s">
        <v>23</v>
      </c>
      <c r="D34" s="28" t="s">
        <v>1102</v>
      </c>
      <c r="E34" s="102" t="s">
        <v>959</v>
      </c>
      <c r="F34" s="102" t="s">
        <v>959</v>
      </c>
      <c r="G34" s="102" t="s">
        <v>959</v>
      </c>
      <c r="H34" s="102" t="s">
        <v>959</v>
      </c>
      <c r="I34" s="102" t="s">
        <v>959</v>
      </c>
      <c r="J34" s="102" t="s">
        <v>959</v>
      </c>
      <c r="K34" s="102" t="s">
        <v>959</v>
      </c>
      <c r="L34" s="102" t="s">
        <v>959</v>
      </c>
      <c r="M34" s="102" t="s">
        <v>959</v>
      </c>
      <c r="N34" s="102" t="s">
        <v>959</v>
      </c>
      <c r="O34" s="102" t="s">
        <v>959</v>
      </c>
      <c r="P34" s="102" t="s">
        <v>959</v>
      </c>
      <c r="Q34" s="102" t="s">
        <v>959</v>
      </c>
      <c r="R34" s="102" t="s">
        <v>959</v>
      </c>
      <c r="S34" s="102" t="s">
        <v>959</v>
      </c>
      <c r="T34" s="102" t="s">
        <v>959</v>
      </c>
      <c r="U34" s="102">
        <v>1.2999999999999999E-2</v>
      </c>
      <c r="V34" s="102" t="s">
        <v>959</v>
      </c>
      <c r="W34" s="205" t="s">
        <v>960</v>
      </c>
      <c r="X34" s="102" t="s">
        <v>961</v>
      </c>
      <c r="Y34" s="102" t="s">
        <v>1114</v>
      </c>
      <c r="Z34" s="102" t="s">
        <v>962</v>
      </c>
      <c r="AA34" s="201" t="s">
        <v>933</v>
      </c>
      <c r="AB34" s="102" t="s">
        <v>964</v>
      </c>
      <c r="AC34" s="102" t="s">
        <v>1115</v>
      </c>
      <c r="AD34" s="112" t="s">
        <v>963</v>
      </c>
    </row>
    <row r="35" spans="1:30" ht="12.6" customHeight="1" x14ac:dyDescent="0.2">
      <c r="A35" s="200">
        <v>222</v>
      </c>
      <c r="B35" s="116">
        <v>50</v>
      </c>
      <c r="C35" s="101" t="s">
        <v>24</v>
      </c>
      <c r="D35" s="28" t="s">
        <v>1102</v>
      </c>
      <c r="E35" s="102">
        <v>1.2E-2</v>
      </c>
      <c r="F35" s="102">
        <v>0.02</v>
      </c>
      <c r="G35" s="102">
        <v>1.7000000000000001E-2</v>
      </c>
      <c r="H35" s="102">
        <v>2.5000000000000001E-2</v>
      </c>
      <c r="I35" s="102">
        <v>0.216</v>
      </c>
      <c r="J35" s="102">
        <v>5.1999999999999998E-2</v>
      </c>
      <c r="K35" s="102">
        <v>0.46700000000000003</v>
      </c>
      <c r="L35" s="102">
        <v>0.39800000000000002</v>
      </c>
      <c r="M35" s="102">
        <v>0.20899999999999999</v>
      </c>
      <c r="N35" s="102">
        <v>0.27</v>
      </c>
      <c r="O35" s="102">
        <v>0.223</v>
      </c>
      <c r="P35" s="102">
        <v>0.20499999999999999</v>
      </c>
      <c r="Q35" s="102">
        <v>4.8000000000000001E-2</v>
      </c>
      <c r="R35" s="102">
        <v>0.22700000000000001</v>
      </c>
      <c r="S35" s="102">
        <v>0.23699999999999999</v>
      </c>
      <c r="T35" s="102">
        <v>5.0999999999999997E-2</v>
      </c>
      <c r="U35" s="102">
        <v>6.8000000000000005E-2</v>
      </c>
      <c r="V35" s="102">
        <v>0.216</v>
      </c>
      <c r="W35" s="205">
        <v>0.33</v>
      </c>
      <c r="X35" s="102">
        <v>1.3440000000000001</v>
      </c>
      <c r="Y35" s="102">
        <v>0.82200000000000006</v>
      </c>
      <c r="Z35" s="102">
        <v>0.45299999999999996</v>
      </c>
      <c r="AA35" s="201">
        <v>2.9610000000000007</v>
      </c>
      <c r="AB35" s="102">
        <v>2.8450000000000002</v>
      </c>
      <c r="AC35" s="102">
        <v>1.9520000000000002</v>
      </c>
      <c r="AD35" s="201">
        <v>1.3679999999999999</v>
      </c>
    </row>
    <row r="36" spans="1:30" ht="12.6" customHeight="1" x14ac:dyDescent="0.2">
      <c r="A36" s="200">
        <v>236</v>
      </c>
      <c r="B36" s="116">
        <v>52</v>
      </c>
      <c r="C36" s="101" t="s">
        <v>26</v>
      </c>
      <c r="D36" s="28" t="s">
        <v>1102</v>
      </c>
      <c r="E36" s="102" t="s">
        <v>959</v>
      </c>
      <c r="F36" s="102" t="s">
        <v>959</v>
      </c>
      <c r="G36" s="102" t="s">
        <v>959</v>
      </c>
      <c r="H36" s="102" t="s">
        <v>959</v>
      </c>
      <c r="I36" s="102">
        <v>2.1000000000000001E-2</v>
      </c>
      <c r="J36" s="102" t="s">
        <v>959</v>
      </c>
      <c r="K36" s="102">
        <v>3.2000000000000001E-2</v>
      </c>
      <c r="L36" s="102">
        <v>2.5999999999999999E-2</v>
      </c>
      <c r="M36" s="102">
        <v>1.4999999999999999E-2</v>
      </c>
      <c r="N36" s="102">
        <v>1.7000000000000001E-2</v>
      </c>
      <c r="O36" s="102">
        <v>1.2999999999999999E-2</v>
      </c>
      <c r="P36" s="102">
        <v>1.4E-2</v>
      </c>
      <c r="Q36" s="102" t="s">
        <v>959</v>
      </c>
      <c r="R36" s="102">
        <v>1.4E-2</v>
      </c>
      <c r="S36" s="102">
        <v>1.4E-2</v>
      </c>
      <c r="T36" s="102" t="s">
        <v>959</v>
      </c>
      <c r="U36" s="102">
        <v>3.4000000000000002E-2</v>
      </c>
      <c r="V36" s="102">
        <v>1.2999999999999999E-2</v>
      </c>
      <c r="W36" s="205">
        <v>3.1E-2</v>
      </c>
      <c r="X36" s="102">
        <v>0.09</v>
      </c>
      <c r="Y36" s="102">
        <v>0.08</v>
      </c>
      <c r="Z36" s="102">
        <v>2.7E-2</v>
      </c>
      <c r="AA36" s="201">
        <v>0.23050000000000007</v>
      </c>
      <c r="AB36" s="102">
        <v>0.19400000000000006</v>
      </c>
      <c r="AC36" s="102">
        <v>0.13750000000000001</v>
      </c>
      <c r="AD36" s="112">
        <v>8.5499999999999993E-2</v>
      </c>
    </row>
    <row r="37" spans="1:30" ht="12.6" customHeight="1" x14ac:dyDescent="0.2">
      <c r="A37" s="200">
        <v>231</v>
      </c>
      <c r="B37" s="116">
        <v>53</v>
      </c>
      <c r="C37" s="101" t="s">
        <v>1043</v>
      </c>
      <c r="D37" s="104" t="s">
        <v>1102</v>
      </c>
      <c r="E37" s="102" t="s">
        <v>959</v>
      </c>
      <c r="F37" s="102" t="s">
        <v>959</v>
      </c>
      <c r="G37" s="102" t="s">
        <v>959</v>
      </c>
      <c r="H37" s="102" t="s">
        <v>959</v>
      </c>
      <c r="I37" s="102">
        <v>0.01</v>
      </c>
      <c r="J37" s="102" t="s">
        <v>959</v>
      </c>
      <c r="K37" s="102">
        <v>1.7999999999999999E-2</v>
      </c>
      <c r="L37" s="102">
        <v>1.4E-2</v>
      </c>
      <c r="M37" s="102">
        <v>8.9999999999999993E-3</v>
      </c>
      <c r="N37" s="102">
        <v>1.2E-2</v>
      </c>
      <c r="O37" s="102">
        <v>0.01</v>
      </c>
      <c r="P37" s="102">
        <v>1.0999999999999999E-2</v>
      </c>
      <c r="Q37" s="102" t="s">
        <v>959</v>
      </c>
      <c r="R37" s="102">
        <v>1.0999999999999999E-2</v>
      </c>
      <c r="S37" s="102">
        <v>1.2E-2</v>
      </c>
      <c r="T37" s="102" t="s">
        <v>959</v>
      </c>
      <c r="U37" s="102">
        <v>2.7E-2</v>
      </c>
      <c r="V37" s="102">
        <v>1.0999999999999999E-2</v>
      </c>
      <c r="W37" s="139" t="s">
        <v>960</v>
      </c>
      <c r="X37" s="102">
        <v>5.3000000000000005E-2</v>
      </c>
      <c r="Y37" s="102">
        <v>6.4000000000000001E-2</v>
      </c>
      <c r="Z37" s="102">
        <v>2.3E-2</v>
      </c>
      <c r="AA37" s="201">
        <v>0.16250000000000001</v>
      </c>
      <c r="AB37" s="102">
        <v>0.13299999999999998</v>
      </c>
      <c r="AC37" s="102">
        <v>8.6499999999999994E-2</v>
      </c>
      <c r="AD37" s="112">
        <v>6.649999999999999E-2</v>
      </c>
    </row>
    <row r="38" spans="1:30" ht="12.6" customHeight="1" x14ac:dyDescent="0.2">
      <c r="A38" s="110">
        <v>85</v>
      </c>
      <c r="B38" s="116">
        <v>54</v>
      </c>
      <c r="C38" s="101" t="s">
        <v>1172</v>
      </c>
      <c r="D38" s="28" t="s">
        <v>1096</v>
      </c>
      <c r="E38" s="102" t="s">
        <v>959</v>
      </c>
      <c r="F38" s="102" t="s">
        <v>959</v>
      </c>
      <c r="G38" s="102" t="s">
        <v>959</v>
      </c>
      <c r="H38" s="102" t="s">
        <v>959</v>
      </c>
      <c r="I38" s="102" t="s">
        <v>959</v>
      </c>
      <c r="J38" s="102" t="s">
        <v>959</v>
      </c>
      <c r="K38" s="102" t="s">
        <v>959</v>
      </c>
      <c r="L38" s="102" t="s">
        <v>959</v>
      </c>
      <c r="M38" s="102" t="s">
        <v>959</v>
      </c>
      <c r="N38" s="102" t="s">
        <v>959</v>
      </c>
      <c r="O38" s="102" t="s">
        <v>959</v>
      </c>
      <c r="P38" s="102" t="s">
        <v>959</v>
      </c>
      <c r="Q38" s="102" t="s">
        <v>959</v>
      </c>
      <c r="R38" s="102" t="s">
        <v>959</v>
      </c>
      <c r="S38" s="102" t="s">
        <v>959</v>
      </c>
      <c r="T38" s="102" t="s">
        <v>959</v>
      </c>
      <c r="U38" s="102">
        <v>1.0999999999999999E-2</v>
      </c>
      <c r="V38" s="102" t="s">
        <v>959</v>
      </c>
      <c r="W38" s="139" t="s">
        <v>960</v>
      </c>
      <c r="X38" s="102" t="s">
        <v>961</v>
      </c>
      <c r="Y38" s="102" t="s">
        <v>1114</v>
      </c>
      <c r="Z38" s="102" t="s">
        <v>962</v>
      </c>
      <c r="AA38" s="201" t="s">
        <v>933</v>
      </c>
      <c r="AB38" s="102" t="s">
        <v>964</v>
      </c>
      <c r="AC38" s="102" t="s">
        <v>1115</v>
      </c>
      <c r="AD38" s="112" t="s">
        <v>963</v>
      </c>
    </row>
    <row r="39" spans="1:30" ht="12.6" customHeight="1" x14ac:dyDescent="0.2">
      <c r="A39" s="200">
        <v>226</v>
      </c>
      <c r="B39" s="116">
        <v>55</v>
      </c>
      <c r="C39" s="101" t="s">
        <v>1021</v>
      </c>
      <c r="D39" s="28" t="s">
        <v>1102</v>
      </c>
      <c r="E39" s="102" t="s">
        <v>959</v>
      </c>
      <c r="F39" s="102" t="s">
        <v>959</v>
      </c>
      <c r="G39" s="102" t="s">
        <v>959</v>
      </c>
      <c r="H39" s="102" t="s">
        <v>959</v>
      </c>
      <c r="I39" s="102">
        <v>4.2000000000000003E-2</v>
      </c>
      <c r="J39" s="102">
        <v>8.0000000000000002E-3</v>
      </c>
      <c r="K39" s="102">
        <v>0.10100000000000001</v>
      </c>
      <c r="L39" s="102">
        <v>8.2000000000000003E-2</v>
      </c>
      <c r="M39" s="102">
        <v>0.04</v>
      </c>
      <c r="N39" s="102">
        <v>5.8999999999999997E-2</v>
      </c>
      <c r="O39" s="102">
        <v>5.8000000000000003E-2</v>
      </c>
      <c r="P39" s="102">
        <v>5.8999999999999997E-2</v>
      </c>
      <c r="Q39" s="102">
        <v>1.2999999999999999E-2</v>
      </c>
      <c r="R39" s="102">
        <v>0.06</v>
      </c>
      <c r="S39" s="102">
        <v>7.3999999999999996E-2</v>
      </c>
      <c r="T39" s="102">
        <v>1.4E-2</v>
      </c>
      <c r="U39" s="102">
        <v>0.14000000000000001</v>
      </c>
      <c r="V39" s="102">
        <v>6.9000000000000006E-2</v>
      </c>
      <c r="W39" s="205">
        <v>5.7500000000000002E-2</v>
      </c>
      <c r="X39" s="102">
        <v>0.28200000000000003</v>
      </c>
      <c r="Y39" s="102">
        <v>0.34400000000000003</v>
      </c>
      <c r="Z39" s="102">
        <v>0.14300000000000002</v>
      </c>
      <c r="AA39" s="201">
        <v>0.82899999999999996</v>
      </c>
      <c r="AB39" s="102">
        <v>0.67599999999999993</v>
      </c>
      <c r="AC39" s="102">
        <v>0.41349999999999998</v>
      </c>
      <c r="AD39" s="112">
        <v>0.374</v>
      </c>
    </row>
    <row r="40" spans="1:30" ht="12.6" customHeight="1" x14ac:dyDescent="0.2">
      <c r="A40" s="200">
        <v>117</v>
      </c>
      <c r="B40" s="116">
        <v>56</v>
      </c>
      <c r="C40" s="101" t="s">
        <v>1187</v>
      </c>
      <c r="D40" s="28" t="s">
        <v>1104</v>
      </c>
      <c r="E40" s="102" t="s">
        <v>959</v>
      </c>
      <c r="F40" s="102" t="s">
        <v>959</v>
      </c>
      <c r="G40" s="102" t="s">
        <v>959</v>
      </c>
      <c r="H40" s="102">
        <v>6.0000000000000001E-3</v>
      </c>
      <c r="I40" s="102">
        <v>1.7999999999999999E-2</v>
      </c>
      <c r="J40" s="102">
        <v>7.0000000000000001E-3</v>
      </c>
      <c r="K40" s="102">
        <v>3.3000000000000002E-2</v>
      </c>
      <c r="L40" s="102">
        <v>2.8000000000000001E-2</v>
      </c>
      <c r="M40" s="102">
        <v>1.4999999999999999E-2</v>
      </c>
      <c r="N40" s="102">
        <v>0.02</v>
      </c>
      <c r="O40" s="102">
        <v>1.6E-2</v>
      </c>
      <c r="P40" s="102">
        <v>1.6E-2</v>
      </c>
      <c r="Q40" s="102">
        <v>5.0000000000000001E-3</v>
      </c>
      <c r="R40" s="102">
        <v>1.6E-2</v>
      </c>
      <c r="S40" s="102">
        <v>1.2999999999999999E-2</v>
      </c>
      <c r="T40" s="102" t="s">
        <v>959</v>
      </c>
      <c r="U40" s="102">
        <v>6.0000000000000001E-3</v>
      </c>
      <c r="V40" s="102">
        <v>1.2E-2</v>
      </c>
      <c r="W40" s="205">
        <v>3.5999999999999997E-2</v>
      </c>
      <c r="X40" s="102">
        <v>9.6000000000000002E-2</v>
      </c>
      <c r="Y40" s="102">
        <v>6.1499999999999999E-2</v>
      </c>
      <c r="Z40" s="102">
        <v>2.5000000000000001E-2</v>
      </c>
      <c r="AA40" s="201">
        <v>0.22100000000000009</v>
      </c>
      <c r="AB40" s="102">
        <v>0.21</v>
      </c>
      <c r="AC40" s="102">
        <v>0.15050000000000002</v>
      </c>
      <c r="AD40" s="112">
        <v>9.0499999999999997E-2</v>
      </c>
    </row>
    <row r="41" spans="1:30" ht="12.6" customHeight="1" x14ac:dyDescent="0.2">
      <c r="A41" s="200">
        <v>143</v>
      </c>
      <c r="B41" s="116">
        <v>60</v>
      </c>
      <c r="C41" s="101" t="s">
        <v>1069</v>
      </c>
      <c r="D41" s="28" t="s">
        <v>1100</v>
      </c>
      <c r="E41" s="102" t="s">
        <v>959</v>
      </c>
      <c r="F41" s="102" t="s">
        <v>959</v>
      </c>
      <c r="G41" s="102" t="s">
        <v>959</v>
      </c>
      <c r="H41" s="102" t="s">
        <v>959</v>
      </c>
      <c r="I41" s="102" t="s">
        <v>959</v>
      </c>
      <c r="J41" s="102" t="s">
        <v>959</v>
      </c>
      <c r="K41" s="102" t="s">
        <v>959</v>
      </c>
      <c r="L41" s="102" t="s">
        <v>959</v>
      </c>
      <c r="M41" s="102" t="s">
        <v>959</v>
      </c>
      <c r="N41" s="102" t="s">
        <v>959</v>
      </c>
      <c r="O41" s="102" t="s">
        <v>959</v>
      </c>
      <c r="P41" s="102" t="s">
        <v>959</v>
      </c>
      <c r="Q41" s="102" t="s">
        <v>959</v>
      </c>
      <c r="R41" s="102" t="s">
        <v>959</v>
      </c>
      <c r="S41" s="102" t="s">
        <v>959</v>
      </c>
      <c r="T41" s="102" t="s">
        <v>959</v>
      </c>
      <c r="U41" s="102" t="s">
        <v>959</v>
      </c>
      <c r="V41" s="102" t="s">
        <v>959</v>
      </c>
      <c r="W41" s="205" t="s">
        <v>960</v>
      </c>
      <c r="X41" s="102" t="s">
        <v>961</v>
      </c>
      <c r="Y41" s="102" t="s">
        <v>1114</v>
      </c>
      <c r="Z41" s="102" t="s">
        <v>962</v>
      </c>
      <c r="AA41" s="201" t="s">
        <v>933</v>
      </c>
      <c r="AB41" s="102" t="s">
        <v>964</v>
      </c>
      <c r="AC41" s="102" t="s">
        <v>1115</v>
      </c>
      <c r="AD41" s="112" t="s">
        <v>963</v>
      </c>
    </row>
    <row r="42" spans="1:30" ht="12.6" customHeight="1" x14ac:dyDescent="0.2">
      <c r="A42" s="200">
        <v>139</v>
      </c>
      <c r="B42" s="116">
        <v>61</v>
      </c>
      <c r="C42" s="103" t="s">
        <v>1198</v>
      </c>
      <c r="D42" s="28" t="s">
        <v>1100</v>
      </c>
      <c r="E42" s="102" t="s">
        <v>959</v>
      </c>
      <c r="F42" s="102" t="s">
        <v>959</v>
      </c>
      <c r="G42" s="102" t="s">
        <v>959</v>
      </c>
      <c r="H42" s="102" t="s">
        <v>959</v>
      </c>
      <c r="I42" s="102" t="s">
        <v>959</v>
      </c>
      <c r="J42" s="102" t="s">
        <v>959</v>
      </c>
      <c r="K42" s="102" t="s">
        <v>959</v>
      </c>
      <c r="L42" s="102" t="s">
        <v>959</v>
      </c>
      <c r="M42" s="102" t="s">
        <v>959</v>
      </c>
      <c r="N42" s="102" t="s">
        <v>959</v>
      </c>
      <c r="O42" s="102" t="s">
        <v>959</v>
      </c>
      <c r="P42" s="102" t="s">
        <v>959</v>
      </c>
      <c r="Q42" s="102" t="s">
        <v>959</v>
      </c>
      <c r="R42" s="102" t="s">
        <v>959</v>
      </c>
      <c r="S42" s="102" t="s">
        <v>959</v>
      </c>
      <c r="T42" s="102" t="s">
        <v>959</v>
      </c>
      <c r="U42" s="102" t="s">
        <v>959</v>
      </c>
      <c r="V42" s="102" t="s">
        <v>959</v>
      </c>
      <c r="W42" s="205" t="s">
        <v>960</v>
      </c>
      <c r="X42" s="102" t="s">
        <v>961</v>
      </c>
      <c r="Y42" s="102" t="s">
        <v>1114</v>
      </c>
      <c r="Z42" s="102" t="s">
        <v>962</v>
      </c>
      <c r="AA42" s="201" t="s">
        <v>933</v>
      </c>
      <c r="AB42" s="102" t="s">
        <v>964</v>
      </c>
      <c r="AC42" s="102" t="s">
        <v>1115</v>
      </c>
      <c r="AD42" s="112" t="s">
        <v>963</v>
      </c>
    </row>
    <row r="43" spans="1:30" ht="12.6" customHeight="1" x14ac:dyDescent="0.2">
      <c r="A43" s="200">
        <v>134</v>
      </c>
      <c r="B43" s="116">
        <v>63</v>
      </c>
      <c r="C43" s="101" t="s">
        <v>1194</v>
      </c>
      <c r="D43" s="28" t="s">
        <v>1100</v>
      </c>
      <c r="E43" s="102" t="s">
        <v>959</v>
      </c>
      <c r="F43" s="102" t="s">
        <v>959</v>
      </c>
      <c r="G43" s="102" t="s">
        <v>959</v>
      </c>
      <c r="H43" s="102" t="s">
        <v>959</v>
      </c>
      <c r="I43" s="102">
        <v>8.0000000000000002E-3</v>
      </c>
      <c r="J43" s="102" t="s">
        <v>959</v>
      </c>
      <c r="K43" s="102">
        <v>1.7000000000000001E-2</v>
      </c>
      <c r="L43" s="102">
        <v>1.2E-2</v>
      </c>
      <c r="M43" s="102" t="s">
        <v>959</v>
      </c>
      <c r="N43" s="102" t="s">
        <v>959</v>
      </c>
      <c r="O43" s="102" t="s">
        <v>959</v>
      </c>
      <c r="P43" s="102" t="s">
        <v>959</v>
      </c>
      <c r="Q43" s="102" t="s">
        <v>959</v>
      </c>
      <c r="R43" s="102" t="s">
        <v>959</v>
      </c>
      <c r="S43" s="102" t="s">
        <v>959</v>
      </c>
      <c r="T43" s="102" t="s">
        <v>959</v>
      </c>
      <c r="U43" s="102" t="s">
        <v>959</v>
      </c>
      <c r="V43" s="102" t="s">
        <v>959</v>
      </c>
      <c r="W43" s="205" t="s">
        <v>960</v>
      </c>
      <c r="X43" s="102">
        <v>3.4000000000000002E-2</v>
      </c>
      <c r="Y43" s="102" t="s">
        <v>1114</v>
      </c>
      <c r="Z43" s="102" t="s">
        <v>962</v>
      </c>
      <c r="AA43" s="201" t="s">
        <v>933</v>
      </c>
      <c r="AB43" s="102" t="s">
        <v>964</v>
      </c>
      <c r="AC43" s="102">
        <v>5.7000000000000009E-2</v>
      </c>
      <c r="AD43" s="112" t="s">
        <v>963</v>
      </c>
    </row>
    <row r="44" spans="1:30" ht="12.6" customHeight="1" x14ac:dyDescent="0.2">
      <c r="A44" s="200">
        <v>65</v>
      </c>
      <c r="B44" s="116">
        <v>65</v>
      </c>
      <c r="C44" s="101" t="s">
        <v>1157</v>
      </c>
      <c r="D44" s="28" t="s">
        <v>1101</v>
      </c>
      <c r="E44" s="102" t="s">
        <v>959</v>
      </c>
      <c r="F44" s="102" t="s">
        <v>959</v>
      </c>
      <c r="G44" s="102" t="s">
        <v>959</v>
      </c>
      <c r="H44" s="102" t="s">
        <v>959</v>
      </c>
      <c r="I44" s="102">
        <v>6.0000000000000001E-3</v>
      </c>
      <c r="J44" s="102" t="s">
        <v>959</v>
      </c>
      <c r="K44" s="102">
        <v>7.0000000000000001E-3</v>
      </c>
      <c r="L44" s="102">
        <v>6.0000000000000001E-3</v>
      </c>
      <c r="M44" s="102" t="s">
        <v>959</v>
      </c>
      <c r="N44" s="102" t="s">
        <v>959</v>
      </c>
      <c r="O44" s="102" t="s">
        <v>959</v>
      </c>
      <c r="P44" s="102" t="s">
        <v>959</v>
      </c>
      <c r="Q44" s="102" t="s">
        <v>959</v>
      </c>
      <c r="R44" s="102" t="s">
        <v>959</v>
      </c>
      <c r="S44" s="102" t="s">
        <v>959</v>
      </c>
      <c r="T44" s="102" t="s">
        <v>959</v>
      </c>
      <c r="U44" s="102" t="s">
        <v>959</v>
      </c>
      <c r="V44" s="102" t="s">
        <v>959</v>
      </c>
      <c r="W44" s="139" t="s">
        <v>960</v>
      </c>
      <c r="X44" s="102" t="s">
        <v>961</v>
      </c>
      <c r="Y44" s="102" t="s">
        <v>1114</v>
      </c>
      <c r="Z44" s="102" t="s">
        <v>962</v>
      </c>
      <c r="AA44" s="201" t="s">
        <v>933</v>
      </c>
      <c r="AB44" s="102" t="s">
        <v>964</v>
      </c>
      <c r="AC44" s="102" t="s">
        <v>1115</v>
      </c>
      <c r="AD44" s="112" t="s">
        <v>963</v>
      </c>
    </row>
    <row r="45" spans="1:30" ht="12.6" customHeight="1" x14ac:dyDescent="0.2">
      <c r="A45" s="200">
        <v>70</v>
      </c>
      <c r="B45" s="116">
        <v>66</v>
      </c>
      <c r="C45" s="101" t="s">
        <v>1161</v>
      </c>
      <c r="D45" s="28" t="s">
        <v>1101</v>
      </c>
      <c r="E45" s="102" t="s">
        <v>959</v>
      </c>
      <c r="F45" s="102" t="s">
        <v>959</v>
      </c>
      <c r="G45" s="102" t="s">
        <v>959</v>
      </c>
      <c r="H45" s="102" t="s">
        <v>959</v>
      </c>
      <c r="I45" s="102" t="s">
        <v>959</v>
      </c>
      <c r="J45" s="102" t="s">
        <v>959</v>
      </c>
      <c r="K45" s="102" t="s">
        <v>959</v>
      </c>
      <c r="L45" s="102" t="s">
        <v>959</v>
      </c>
      <c r="M45" s="102" t="s">
        <v>959</v>
      </c>
      <c r="N45" s="102" t="s">
        <v>959</v>
      </c>
      <c r="O45" s="102" t="s">
        <v>959</v>
      </c>
      <c r="P45" s="102" t="s">
        <v>959</v>
      </c>
      <c r="Q45" s="102" t="s">
        <v>959</v>
      </c>
      <c r="R45" s="102" t="s">
        <v>959</v>
      </c>
      <c r="S45" s="102" t="s">
        <v>959</v>
      </c>
      <c r="T45" s="102" t="s">
        <v>959</v>
      </c>
      <c r="U45" s="102" t="s">
        <v>959</v>
      </c>
      <c r="V45" s="102" t="s">
        <v>959</v>
      </c>
      <c r="W45" s="139" t="s">
        <v>960</v>
      </c>
      <c r="X45" s="102" t="s">
        <v>961</v>
      </c>
      <c r="Y45" s="102" t="s">
        <v>1114</v>
      </c>
      <c r="Z45" s="102" t="s">
        <v>962</v>
      </c>
      <c r="AA45" s="201" t="s">
        <v>933</v>
      </c>
      <c r="AB45" s="102" t="s">
        <v>964</v>
      </c>
      <c r="AC45" s="102" t="s">
        <v>1115</v>
      </c>
      <c r="AD45" s="112" t="s">
        <v>963</v>
      </c>
    </row>
    <row r="46" spans="1:30" ht="12.6" customHeight="1" x14ac:dyDescent="0.2">
      <c r="A46" s="110">
        <v>45</v>
      </c>
      <c r="B46" s="116">
        <v>68</v>
      </c>
      <c r="C46" s="101" t="s">
        <v>971</v>
      </c>
      <c r="D46" s="28" t="s">
        <v>1101</v>
      </c>
      <c r="E46" s="102">
        <v>1.4999999999999999E-2</v>
      </c>
      <c r="F46" s="102">
        <v>2.8000000000000001E-2</v>
      </c>
      <c r="G46" s="102">
        <v>7.0000000000000001E-3</v>
      </c>
      <c r="H46" s="102">
        <v>1.2999999999999999E-2</v>
      </c>
      <c r="I46" s="102">
        <v>7.9000000000000001E-2</v>
      </c>
      <c r="J46" s="102">
        <v>3.4000000000000002E-2</v>
      </c>
      <c r="K46" s="102">
        <v>0.20100000000000001</v>
      </c>
      <c r="L46" s="102">
        <v>0.16300000000000001</v>
      </c>
      <c r="M46" s="102">
        <v>9.0999999999999998E-2</v>
      </c>
      <c r="N46" s="102">
        <v>0.14599999999999999</v>
      </c>
      <c r="O46" s="102">
        <v>0.123</v>
      </c>
      <c r="P46" s="102">
        <v>0.13</v>
      </c>
      <c r="Q46" s="102">
        <v>3.1E-2</v>
      </c>
      <c r="R46" s="102">
        <v>0.121</v>
      </c>
      <c r="S46" s="102">
        <v>0.14399999999999999</v>
      </c>
      <c r="T46" s="102">
        <v>2.9000000000000001E-2</v>
      </c>
      <c r="U46" s="102">
        <v>0.316</v>
      </c>
      <c r="V46" s="102">
        <v>0.13100000000000001</v>
      </c>
      <c r="W46" s="139">
        <v>0.161</v>
      </c>
      <c r="X46" s="102">
        <v>0.60099999999999998</v>
      </c>
      <c r="Y46" s="102">
        <v>0.75</v>
      </c>
      <c r="Z46" s="102">
        <v>0.27500000000000002</v>
      </c>
      <c r="AA46" s="112">
        <v>1.8019999999999998</v>
      </c>
      <c r="AB46" s="102">
        <v>1.4550000000000001</v>
      </c>
      <c r="AC46" s="102">
        <v>0.91200000000000003</v>
      </c>
      <c r="AD46" s="112">
        <v>0.76900000000000002</v>
      </c>
    </row>
    <row r="47" spans="1:30" ht="12.6" customHeight="1" x14ac:dyDescent="0.2">
      <c r="A47" s="110">
        <v>176</v>
      </c>
      <c r="B47" s="116">
        <v>69</v>
      </c>
      <c r="C47" s="101" t="s">
        <v>1221</v>
      </c>
      <c r="D47" s="104" t="s">
        <v>1109</v>
      </c>
      <c r="E47" s="102" t="s">
        <v>959</v>
      </c>
      <c r="F47" s="102" t="s">
        <v>959</v>
      </c>
      <c r="G47" s="102" t="s">
        <v>959</v>
      </c>
      <c r="H47" s="102" t="s">
        <v>959</v>
      </c>
      <c r="I47" s="102" t="s">
        <v>959</v>
      </c>
      <c r="J47" s="102" t="s">
        <v>959</v>
      </c>
      <c r="K47" s="102" t="s">
        <v>959</v>
      </c>
      <c r="L47" s="102" t="s">
        <v>959</v>
      </c>
      <c r="M47" s="102" t="s">
        <v>959</v>
      </c>
      <c r="N47" s="102" t="s">
        <v>959</v>
      </c>
      <c r="O47" s="102" t="s">
        <v>959</v>
      </c>
      <c r="P47" s="102" t="s">
        <v>959</v>
      </c>
      <c r="Q47" s="102" t="s">
        <v>959</v>
      </c>
      <c r="R47" s="102" t="s">
        <v>959</v>
      </c>
      <c r="S47" s="102" t="s">
        <v>959</v>
      </c>
      <c r="T47" s="102" t="s">
        <v>959</v>
      </c>
      <c r="U47" s="102">
        <v>0.01</v>
      </c>
      <c r="V47" s="102" t="s">
        <v>959</v>
      </c>
      <c r="W47" s="139" t="s">
        <v>960</v>
      </c>
      <c r="X47" s="102" t="s">
        <v>961</v>
      </c>
      <c r="Y47" s="102" t="s">
        <v>1114</v>
      </c>
      <c r="Z47" s="102" t="s">
        <v>962</v>
      </c>
      <c r="AA47" s="201" t="s">
        <v>933</v>
      </c>
      <c r="AB47" s="102" t="s">
        <v>964</v>
      </c>
      <c r="AC47" s="102" t="s">
        <v>1115</v>
      </c>
      <c r="AD47" s="112" t="s">
        <v>963</v>
      </c>
    </row>
    <row r="48" spans="1:30" ht="12.6" customHeight="1" x14ac:dyDescent="0.2">
      <c r="A48" s="200">
        <v>214</v>
      </c>
      <c r="B48" s="116">
        <v>70</v>
      </c>
      <c r="C48" s="101" t="s">
        <v>1068</v>
      </c>
      <c r="D48" s="28" t="s">
        <v>1107</v>
      </c>
      <c r="E48" s="102" t="s">
        <v>959</v>
      </c>
      <c r="F48" s="102" t="s">
        <v>959</v>
      </c>
      <c r="G48" s="102" t="s">
        <v>959</v>
      </c>
      <c r="H48" s="102" t="s">
        <v>959</v>
      </c>
      <c r="I48" s="102" t="s">
        <v>959</v>
      </c>
      <c r="J48" s="102" t="s">
        <v>959</v>
      </c>
      <c r="K48" s="102" t="s">
        <v>959</v>
      </c>
      <c r="L48" s="102" t="s">
        <v>959</v>
      </c>
      <c r="M48" s="102" t="s">
        <v>959</v>
      </c>
      <c r="N48" s="102" t="s">
        <v>959</v>
      </c>
      <c r="O48" s="102" t="s">
        <v>959</v>
      </c>
      <c r="P48" s="102" t="s">
        <v>959</v>
      </c>
      <c r="Q48" s="102" t="s">
        <v>959</v>
      </c>
      <c r="R48" s="102" t="s">
        <v>959</v>
      </c>
      <c r="S48" s="102" t="s">
        <v>959</v>
      </c>
      <c r="T48" s="102" t="s">
        <v>959</v>
      </c>
      <c r="U48" s="102">
        <v>1.2999999999999999E-2</v>
      </c>
      <c r="V48" s="102" t="s">
        <v>959</v>
      </c>
      <c r="W48" s="139" t="s">
        <v>960</v>
      </c>
      <c r="X48" s="102" t="s">
        <v>961</v>
      </c>
      <c r="Y48" s="102" t="s">
        <v>1114</v>
      </c>
      <c r="Z48" s="102" t="s">
        <v>962</v>
      </c>
      <c r="AA48" s="201" t="s">
        <v>933</v>
      </c>
      <c r="AB48" s="102" t="s">
        <v>964</v>
      </c>
      <c r="AC48" s="102" t="s">
        <v>1115</v>
      </c>
      <c r="AD48" s="112" t="s">
        <v>963</v>
      </c>
    </row>
    <row r="49" spans="1:30" ht="12.6" customHeight="1" x14ac:dyDescent="0.2">
      <c r="A49" s="200">
        <v>180</v>
      </c>
      <c r="B49" s="116">
        <v>73</v>
      </c>
      <c r="C49" s="101" t="s">
        <v>1224</v>
      </c>
      <c r="D49" s="28" t="s">
        <v>1109</v>
      </c>
      <c r="E49" s="102" t="s">
        <v>959</v>
      </c>
      <c r="F49" s="102" t="s">
        <v>959</v>
      </c>
      <c r="G49" s="102" t="s">
        <v>959</v>
      </c>
      <c r="H49" s="102" t="s">
        <v>959</v>
      </c>
      <c r="I49" s="102" t="s">
        <v>959</v>
      </c>
      <c r="J49" s="102" t="s">
        <v>959</v>
      </c>
      <c r="K49" s="102">
        <v>1.7000000000000001E-2</v>
      </c>
      <c r="L49" s="102">
        <v>1.6E-2</v>
      </c>
      <c r="M49" s="102">
        <v>0.01</v>
      </c>
      <c r="N49" s="102">
        <v>1.4999999999999999E-2</v>
      </c>
      <c r="O49" s="102">
        <v>1.4E-2</v>
      </c>
      <c r="P49" s="102">
        <v>1.4999999999999999E-2</v>
      </c>
      <c r="Q49" s="102" t="s">
        <v>959</v>
      </c>
      <c r="R49" s="102">
        <v>1.4999999999999999E-2</v>
      </c>
      <c r="S49" s="102">
        <v>0.02</v>
      </c>
      <c r="T49" s="102" t="s">
        <v>959</v>
      </c>
      <c r="U49" s="102">
        <v>4.1000000000000002E-2</v>
      </c>
      <c r="V49" s="102">
        <v>1.7999999999999999E-2</v>
      </c>
      <c r="W49" s="139" t="s">
        <v>960</v>
      </c>
      <c r="X49" s="102">
        <v>5.8000000000000003E-2</v>
      </c>
      <c r="Y49" s="102">
        <v>0.09</v>
      </c>
      <c r="Z49" s="102">
        <v>3.7999999999999999E-2</v>
      </c>
      <c r="AA49" s="201">
        <v>0.20100000000000001</v>
      </c>
      <c r="AB49" s="102">
        <v>0.1575</v>
      </c>
      <c r="AC49" s="102">
        <v>8.8000000000000009E-2</v>
      </c>
      <c r="AD49" s="112">
        <v>9.4500000000000001E-2</v>
      </c>
    </row>
    <row r="50" spans="1:30" ht="12.6" customHeight="1" x14ac:dyDescent="0.2">
      <c r="A50" s="200">
        <v>212</v>
      </c>
      <c r="B50" s="116">
        <v>80</v>
      </c>
      <c r="C50" s="101" t="s">
        <v>15</v>
      </c>
      <c r="D50" s="28" t="s">
        <v>1107</v>
      </c>
      <c r="E50" s="102" t="s">
        <v>959</v>
      </c>
      <c r="F50" s="102" t="s">
        <v>959</v>
      </c>
      <c r="G50" s="102" t="s">
        <v>959</v>
      </c>
      <c r="H50" s="102" t="s">
        <v>959</v>
      </c>
      <c r="I50" s="102" t="s">
        <v>959</v>
      </c>
      <c r="J50" s="102" t="s">
        <v>959</v>
      </c>
      <c r="K50" s="102">
        <v>8.9999999999999993E-3</v>
      </c>
      <c r="L50" s="102">
        <v>8.0000000000000002E-3</v>
      </c>
      <c r="M50" s="102" t="s">
        <v>959</v>
      </c>
      <c r="N50" s="102">
        <v>8.0000000000000002E-3</v>
      </c>
      <c r="O50" s="102">
        <v>7.0000000000000001E-3</v>
      </c>
      <c r="P50" s="102">
        <v>8.0000000000000002E-3</v>
      </c>
      <c r="Q50" s="102" t="s">
        <v>959</v>
      </c>
      <c r="R50" s="102">
        <v>7.0000000000000001E-3</v>
      </c>
      <c r="S50" s="102">
        <v>8.9999999999999993E-3</v>
      </c>
      <c r="T50" s="102" t="s">
        <v>959</v>
      </c>
      <c r="U50" s="102">
        <v>2.1000000000000001E-2</v>
      </c>
      <c r="V50" s="102">
        <v>8.9999999999999993E-3</v>
      </c>
      <c r="W50" s="205" t="s">
        <v>960</v>
      </c>
      <c r="X50" s="102">
        <v>2.75E-2</v>
      </c>
      <c r="Y50" s="102">
        <v>4.8000000000000001E-2</v>
      </c>
      <c r="Z50" s="102">
        <v>1.7999999999999999E-2</v>
      </c>
      <c r="AA50" s="201">
        <v>0.1085</v>
      </c>
      <c r="AB50" s="102">
        <v>8.5000000000000006E-2</v>
      </c>
      <c r="AC50" s="102">
        <v>4.9500000000000002E-2</v>
      </c>
      <c r="AD50" s="201">
        <v>4.4999999999999998E-2</v>
      </c>
    </row>
    <row r="51" spans="1:30" ht="12.6" customHeight="1" x14ac:dyDescent="0.2">
      <c r="A51" s="200">
        <v>113</v>
      </c>
      <c r="B51" s="116">
        <v>81</v>
      </c>
      <c r="C51" s="101" t="s">
        <v>981</v>
      </c>
      <c r="D51" s="28" t="s">
        <v>1104</v>
      </c>
      <c r="E51" s="102" t="s">
        <v>959</v>
      </c>
      <c r="F51" s="102" t="s">
        <v>959</v>
      </c>
      <c r="G51" s="102" t="s">
        <v>959</v>
      </c>
      <c r="H51" s="102" t="s">
        <v>959</v>
      </c>
      <c r="I51" s="102">
        <v>1.7000000000000001E-2</v>
      </c>
      <c r="J51" s="102" t="s">
        <v>959</v>
      </c>
      <c r="K51" s="102">
        <v>3.4000000000000002E-2</v>
      </c>
      <c r="L51" s="102">
        <v>4.3999999999999997E-2</v>
      </c>
      <c r="M51" s="102">
        <v>1.2E-2</v>
      </c>
      <c r="N51" s="102">
        <v>1.9E-2</v>
      </c>
      <c r="O51" s="102">
        <v>1.6E-2</v>
      </c>
      <c r="P51" s="102">
        <v>1.4E-2</v>
      </c>
      <c r="Q51" s="102" t="s">
        <v>959</v>
      </c>
      <c r="R51" s="102">
        <v>1.7000000000000001E-2</v>
      </c>
      <c r="S51" s="102">
        <v>1.9E-2</v>
      </c>
      <c r="T51" s="102" t="s">
        <v>959</v>
      </c>
      <c r="U51" s="102">
        <v>4.2999999999999997E-2</v>
      </c>
      <c r="V51" s="102">
        <v>2.7E-2</v>
      </c>
      <c r="W51" s="205">
        <v>2.7E-2</v>
      </c>
      <c r="X51" s="102">
        <v>0.109</v>
      </c>
      <c r="Y51" s="102">
        <v>9.5000000000000001E-2</v>
      </c>
      <c r="Z51" s="102">
        <v>4.5999999999999999E-2</v>
      </c>
      <c r="AA51" s="201">
        <v>0.27950000000000003</v>
      </c>
      <c r="AB51" s="102">
        <v>0.23399999999999999</v>
      </c>
      <c r="AC51" s="102">
        <v>0.15549999999999997</v>
      </c>
      <c r="AD51" s="112">
        <v>0.1075</v>
      </c>
    </row>
    <row r="52" spans="1:30" ht="12.6" customHeight="1" x14ac:dyDescent="0.2">
      <c r="A52" s="200">
        <v>110</v>
      </c>
      <c r="B52" s="116">
        <v>92</v>
      </c>
      <c r="C52" s="101" t="s">
        <v>1046</v>
      </c>
      <c r="D52" s="28" t="s">
        <v>1108</v>
      </c>
      <c r="E52" s="102" t="s">
        <v>959</v>
      </c>
      <c r="F52" s="102" t="s">
        <v>959</v>
      </c>
      <c r="G52" s="102" t="s">
        <v>959</v>
      </c>
      <c r="H52" s="102" t="s">
        <v>959</v>
      </c>
      <c r="I52" s="102" t="s">
        <v>959</v>
      </c>
      <c r="J52" s="102" t="s">
        <v>959</v>
      </c>
      <c r="K52" s="102" t="s">
        <v>959</v>
      </c>
      <c r="L52" s="102" t="s">
        <v>959</v>
      </c>
      <c r="M52" s="102" t="s">
        <v>959</v>
      </c>
      <c r="N52" s="102" t="s">
        <v>959</v>
      </c>
      <c r="O52" s="102" t="s">
        <v>959</v>
      </c>
      <c r="P52" s="102" t="s">
        <v>959</v>
      </c>
      <c r="Q52" s="102" t="s">
        <v>959</v>
      </c>
      <c r="R52" s="102" t="s">
        <v>959</v>
      </c>
      <c r="S52" s="102" t="s">
        <v>959</v>
      </c>
      <c r="T52" s="102" t="s">
        <v>959</v>
      </c>
      <c r="U52" s="102" t="s">
        <v>959</v>
      </c>
      <c r="V52" s="102" t="s">
        <v>959</v>
      </c>
      <c r="W52" s="205" t="s">
        <v>960</v>
      </c>
      <c r="X52" s="102" t="s">
        <v>961</v>
      </c>
      <c r="Y52" s="102" t="s">
        <v>1114</v>
      </c>
      <c r="Z52" s="102" t="s">
        <v>962</v>
      </c>
      <c r="AA52" s="201" t="s">
        <v>933</v>
      </c>
      <c r="AB52" s="102" t="s">
        <v>964</v>
      </c>
      <c r="AC52" s="102" t="s">
        <v>1115</v>
      </c>
      <c r="AD52" s="112" t="s">
        <v>963</v>
      </c>
    </row>
    <row r="53" spans="1:30" ht="12.6" customHeight="1" x14ac:dyDescent="0.2">
      <c r="A53" s="107">
        <v>202</v>
      </c>
      <c r="B53" s="100">
        <v>94</v>
      </c>
      <c r="C53" s="285" t="s">
        <v>11</v>
      </c>
      <c r="D53" s="28" t="s">
        <v>1099</v>
      </c>
      <c r="E53" s="205">
        <v>4.5999999999999999E-2</v>
      </c>
      <c r="F53" s="102">
        <v>0.113</v>
      </c>
      <c r="G53" s="102">
        <v>0.25700000000000001</v>
      </c>
      <c r="H53" s="102">
        <v>0.28399999999999997</v>
      </c>
      <c r="I53" s="102">
        <v>0.504</v>
      </c>
      <c r="J53" s="102">
        <v>0.23499999999999999</v>
      </c>
      <c r="K53" s="102">
        <v>1.18</v>
      </c>
      <c r="L53" s="102">
        <v>0.84799999999999998</v>
      </c>
      <c r="M53" s="102">
        <v>0.41699999999999998</v>
      </c>
      <c r="N53" s="102">
        <v>0.45100000000000001</v>
      </c>
      <c r="O53" s="102">
        <v>0.32300000000000001</v>
      </c>
      <c r="P53" s="102">
        <v>0.30399999999999999</v>
      </c>
      <c r="Q53" s="102">
        <v>8.1000000000000003E-2</v>
      </c>
      <c r="R53" s="102">
        <v>0.33400000000000002</v>
      </c>
      <c r="S53" s="102">
        <v>0.22600000000000001</v>
      </c>
      <c r="T53" s="102">
        <v>4.9000000000000002E-2</v>
      </c>
      <c r="U53" s="102">
        <v>8.6999999999999994E-2</v>
      </c>
      <c r="V53" s="201">
        <v>0.187</v>
      </c>
      <c r="W53" s="102">
        <v>1.3929999999999998</v>
      </c>
      <c r="X53" s="102">
        <v>2.8959999999999999</v>
      </c>
      <c r="Y53" s="102">
        <v>1.1779999999999999</v>
      </c>
      <c r="Z53" s="102">
        <v>0.41300000000000003</v>
      </c>
      <c r="AA53" s="102">
        <v>5.9260000000000002</v>
      </c>
      <c r="AB53" s="205">
        <v>5.758</v>
      </c>
      <c r="AC53" s="102">
        <v>4.6719999999999988</v>
      </c>
      <c r="AD53" s="112">
        <v>1.84</v>
      </c>
    </row>
    <row r="54" spans="1:30" ht="12.6" customHeight="1" x14ac:dyDescent="0.2">
      <c r="A54" s="200">
        <v>164</v>
      </c>
      <c r="B54" s="116">
        <v>95</v>
      </c>
      <c r="C54" s="101" t="s">
        <v>1211</v>
      </c>
      <c r="D54" s="28" t="s">
        <v>1097</v>
      </c>
      <c r="E54" s="102">
        <v>8.9999999999999993E-3</v>
      </c>
      <c r="F54" s="102">
        <v>8.7999999999999995E-2</v>
      </c>
      <c r="G54" s="102">
        <v>2.8000000000000001E-2</v>
      </c>
      <c r="H54" s="102">
        <v>8.4000000000000005E-2</v>
      </c>
      <c r="I54" s="102">
        <v>0.38600000000000001</v>
      </c>
      <c r="J54" s="102">
        <v>0.14199999999999999</v>
      </c>
      <c r="K54" s="102">
        <v>1.2</v>
      </c>
      <c r="L54" s="102">
        <v>1.01</v>
      </c>
      <c r="M54" s="102">
        <v>0.52</v>
      </c>
      <c r="N54" s="102">
        <v>0.75800000000000001</v>
      </c>
      <c r="O54" s="102">
        <v>0.67600000000000005</v>
      </c>
      <c r="P54" s="102">
        <v>0.67300000000000004</v>
      </c>
      <c r="Q54" s="102">
        <v>0.129</v>
      </c>
      <c r="R54" s="102">
        <v>0.61199999999999999</v>
      </c>
      <c r="S54" s="102">
        <v>0.624</v>
      </c>
      <c r="T54" s="102">
        <v>0.13100000000000001</v>
      </c>
      <c r="U54" s="102">
        <v>0.21099999999999999</v>
      </c>
      <c r="V54" s="102">
        <v>0.55300000000000005</v>
      </c>
      <c r="W54" s="205">
        <v>0.72800000000000009</v>
      </c>
      <c r="X54" s="102">
        <v>3.488</v>
      </c>
      <c r="Y54" s="102">
        <v>2.4319999999999999</v>
      </c>
      <c r="Z54" s="102">
        <v>1.177</v>
      </c>
      <c r="AA54" s="201">
        <v>7.8339999999999996</v>
      </c>
      <c r="AB54" s="102">
        <v>7.4939999999999998</v>
      </c>
      <c r="AC54" s="102">
        <v>4.9589999999999996</v>
      </c>
      <c r="AD54" s="112">
        <v>3.7890000000000006</v>
      </c>
    </row>
    <row r="55" spans="1:30" ht="12.6" customHeight="1" x14ac:dyDescent="0.2">
      <c r="A55" s="200">
        <v>149</v>
      </c>
      <c r="B55" s="116">
        <v>96</v>
      </c>
      <c r="C55" s="101" t="s">
        <v>1083</v>
      </c>
      <c r="D55" s="28" t="s">
        <v>1097</v>
      </c>
      <c r="E55" s="102">
        <v>4.2999999999999997E-2</v>
      </c>
      <c r="F55" s="102">
        <v>9.1999999999999998E-2</v>
      </c>
      <c r="G55" s="102">
        <v>6.3E-2</v>
      </c>
      <c r="H55" s="102">
        <v>0.21299999999999999</v>
      </c>
      <c r="I55" s="102">
        <v>0.78400000000000003</v>
      </c>
      <c r="J55" s="102">
        <v>0.253</v>
      </c>
      <c r="K55" s="102">
        <v>2.19</v>
      </c>
      <c r="L55" s="102">
        <v>1.75</v>
      </c>
      <c r="M55" s="102">
        <v>0.91200000000000003</v>
      </c>
      <c r="N55" s="102">
        <v>1.1399999999999999</v>
      </c>
      <c r="O55" s="102">
        <v>0.91200000000000003</v>
      </c>
      <c r="P55" s="102">
        <v>0.84599999999999997</v>
      </c>
      <c r="Q55" s="102">
        <v>0.17599999999999999</v>
      </c>
      <c r="R55" s="102">
        <v>0.83499999999999996</v>
      </c>
      <c r="S55" s="102">
        <v>0.71599999999999997</v>
      </c>
      <c r="T55" s="102">
        <v>0.16400000000000001</v>
      </c>
      <c r="U55" s="102">
        <v>0.26400000000000001</v>
      </c>
      <c r="V55" s="102">
        <v>0.59199999999999997</v>
      </c>
      <c r="W55" s="205">
        <v>1.405</v>
      </c>
      <c r="X55" s="102">
        <v>5.992</v>
      </c>
      <c r="Y55" s="102">
        <v>3.1970000000000001</v>
      </c>
      <c r="Z55" s="102">
        <v>1.3079999999999998</v>
      </c>
      <c r="AA55" s="207">
        <v>11.945</v>
      </c>
      <c r="AB55" s="176">
        <v>11.505000000000001</v>
      </c>
      <c r="AC55" s="102">
        <v>8.395999999999999</v>
      </c>
      <c r="AD55" s="112">
        <v>4.9769999999999994</v>
      </c>
    </row>
    <row r="56" spans="1:30" ht="12.6" customHeight="1" x14ac:dyDescent="0.2">
      <c r="A56" s="202">
        <v>153</v>
      </c>
      <c r="B56" s="117">
        <v>97</v>
      </c>
      <c r="C56" s="113" t="s">
        <v>1204</v>
      </c>
      <c r="D56" s="108" t="s">
        <v>1097</v>
      </c>
      <c r="E56" s="114" t="s">
        <v>959</v>
      </c>
      <c r="F56" s="114" t="s">
        <v>959</v>
      </c>
      <c r="G56" s="114" t="s">
        <v>959</v>
      </c>
      <c r="H56" s="114" t="s">
        <v>959</v>
      </c>
      <c r="I56" s="114">
        <v>7.0000000000000001E-3</v>
      </c>
      <c r="J56" s="114" t="s">
        <v>959</v>
      </c>
      <c r="K56" s="114">
        <v>1.7000000000000001E-2</v>
      </c>
      <c r="L56" s="114">
        <v>1.4999999999999999E-2</v>
      </c>
      <c r="M56" s="114">
        <v>0.01</v>
      </c>
      <c r="N56" s="114">
        <v>1.0999999999999999E-2</v>
      </c>
      <c r="O56" s="114">
        <v>0.01</v>
      </c>
      <c r="P56" s="114">
        <v>0.01</v>
      </c>
      <c r="Q56" s="114" t="s">
        <v>959</v>
      </c>
      <c r="R56" s="114">
        <v>0.01</v>
      </c>
      <c r="S56" s="114">
        <v>8.0000000000000002E-3</v>
      </c>
      <c r="T56" s="114" t="s">
        <v>959</v>
      </c>
      <c r="U56" s="114" t="s">
        <v>959</v>
      </c>
      <c r="V56" s="114">
        <v>7.0000000000000001E-3</v>
      </c>
      <c r="W56" s="206" t="s">
        <v>960</v>
      </c>
      <c r="X56" s="114">
        <v>5.3000000000000005E-2</v>
      </c>
      <c r="Y56" s="114">
        <v>3.7499999999999999E-2</v>
      </c>
      <c r="Z56" s="114">
        <v>1.4999999999999999E-2</v>
      </c>
      <c r="AA56" s="204">
        <v>0.125</v>
      </c>
      <c r="AB56" s="114">
        <v>0.12</v>
      </c>
      <c r="AC56" s="114">
        <v>8.2500000000000004E-2</v>
      </c>
      <c r="AD56" s="204">
        <v>5.7500000000000002E-2</v>
      </c>
    </row>
    <row r="57" spans="1:30" ht="12.95" customHeight="1" x14ac:dyDescent="0.2">
      <c r="A57" s="200">
        <v>155</v>
      </c>
      <c r="B57" s="116">
        <v>98</v>
      </c>
      <c r="C57" s="101" t="s">
        <v>1205</v>
      </c>
      <c r="D57" s="28" t="s">
        <v>1097</v>
      </c>
      <c r="E57" s="102" t="s">
        <v>959</v>
      </c>
      <c r="F57" s="102">
        <v>1.0999999999999999E-2</v>
      </c>
      <c r="G57" s="102" t="s">
        <v>959</v>
      </c>
      <c r="H57" s="102">
        <v>8.0000000000000002E-3</v>
      </c>
      <c r="I57" s="102">
        <v>5.5E-2</v>
      </c>
      <c r="J57" s="102">
        <v>1.7999999999999999E-2</v>
      </c>
      <c r="K57" s="102">
        <v>0.122</v>
      </c>
      <c r="L57" s="102">
        <v>0.10299999999999999</v>
      </c>
      <c r="M57" s="102">
        <v>5.2999999999999999E-2</v>
      </c>
      <c r="N57" s="102">
        <v>7.8E-2</v>
      </c>
      <c r="O57" s="102">
        <v>7.5999999999999998E-2</v>
      </c>
      <c r="P57" s="102">
        <v>7.0999999999999994E-2</v>
      </c>
      <c r="Q57" s="102">
        <v>1.7000000000000001E-2</v>
      </c>
      <c r="R57" s="102">
        <v>0.06</v>
      </c>
      <c r="S57" s="102">
        <v>6.9000000000000006E-2</v>
      </c>
      <c r="T57" s="102">
        <v>1.4E-2</v>
      </c>
      <c r="U57" s="102">
        <v>2.1999999999999999E-2</v>
      </c>
      <c r="V57" s="102">
        <v>6.0999999999999999E-2</v>
      </c>
      <c r="W57" s="215">
        <v>9.4500000000000001E-2</v>
      </c>
      <c r="X57" s="214">
        <v>0.35599999999999998</v>
      </c>
      <c r="Y57" s="214">
        <v>0.26</v>
      </c>
      <c r="Z57" s="214">
        <v>0.13</v>
      </c>
      <c r="AA57" s="214">
        <v>0.84299999999999997</v>
      </c>
      <c r="AB57" s="215">
        <v>0.80399999999999983</v>
      </c>
      <c r="AC57" s="214">
        <v>0.52449999999999997</v>
      </c>
      <c r="AD57" s="216">
        <v>0.40400000000000003</v>
      </c>
    </row>
    <row r="58" spans="1:30" ht="12.95" customHeight="1" x14ac:dyDescent="0.2">
      <c r="A58" s="200">
        <v>18</v>
      </c>
      <c r="B58" s="116">
        <v>99</v>
      </c>
      <c r="C58" s="101" t="s">
        <v>1125</v>
      </c>
      <c r="D58" s="28" t="s">
        <v>1095</v>
      </c>
      <c r="E58" s="102">
        <v>0.21299999999999999</v>
      </c>
      <c r="F58" s="102">
        <v>4.2999999999999997E-2</v>
      </c>
      <c r="G58" s="102">
        <v>0.1</v>
      </c>
      <c r="H58" s="102">
        <v>0.112</v>
      </c>
      <c r="I58" s="102">
        <v>0.52200000000000002</v>
      </c>
      <c r="J58" s="102">
        <v>0.25</v>
      </c>
      <c r="K58" s="102">
        <v>0.83099999999999996</v>
      </c>
      <c r="L58" s="102">
        <v>0.67500000000000004</v>
      </c>
      <c r="M58" s="102">
        <v>0.39</v>
      </c>
      <c r="N58" s="102">
        <v>0.433</v>
      </c>
      <c r="O58" s="102">
        <v>0.317</v>
      </c>
      <c r="P58" s="102">
        <v>0.315</v>
      </c>
      <c r="Q58" s="102">
        <v>7.5999999999999998E-2</v>
      </c>
      <c r="R58" s="102">
        <v>0.34499999999999997</v>
      </c>
      <c r="S58" s="102">
        <v>0.34200000000000003</v>
      </c>
      <c r="T58" s="102">
        <v>7.1999999999999995E-2</v>
      </c>
      <c r="U58" s="102">
        <v>0.1</v>
      </c>
      <c r="V58" s="102">
        <v>0.27400000000000002</v>
      </c>
      <c r="W58" s="205">
        <v>1.0270000000000001</v>
      </c>
      <c r="X58" s="102">
        <v>2.3289999999999997</v>
      </c>
      <c r="Y58" s="102">
        <v>1.2250000000000001</v>
      </c>
      <c r="Z58" s="102">
        <v>0.6160000000000001</v>
      </c>
      <c r="AA58" s="102">
        <v>5.41</v>
      </c>
      <c r="AB58" s="205">
        <v>5.2339999999999991</v>
      </c>
      <c r="AC58" s="102">
        <v>3.7730000000000006</v>
      </c>
      <c r="AD58" s="112">
        <v>2.0550000000000002</v>
      </c>
    </row>
    <row r="59" spans="1:30" ht="12.95" customHeight="1" x14ac:dyDescent="0.2">
      <c r="A59" s="110">
        <v>28</v>
      </c>
      <c r="B59" s="116">
        <v>100</v>
      </c>
      <c r="C59" s="101" t="s">
        <v>1135</v>
      </c>
      <c r="D59" s="28" t="s">
        <v>1095</v>
      </c>
      <c r="E59" s="102">
        <v>8.0000000000000002E-3</v>
      </c>
      <c r="F59" s="102" t="s">
        <v>959</v>
      </c>
      <c r="G59" s="102" t="s">
        <v>959</v>
      </c>
      <c r="H59" s="102" t="s">
        <v>959</v>
      </c>
      <c r="I59" s="102">
        <v>2.7E-2</v>
      </c>
      <c r="J59" s="102">
        <v>7.0000000000000001E-3</v>
      </c>
      <c r="K59" s="102">
        <v>7.5999999999999998E-2</v>
      </c>
      <c r="L59" s="102">
        <v>6.0999999999999999E-2</v>
      </c>
      <c r="M59" s="102">
        <v>3.6999999999999998E-2</v>
      </c>
      <c r="N59" s="102">
        <v>4.4999999999999998E-2</v>
      </c>
      <c r="O59" s="102">
        <v>3.3000000000000002E-2</v>
      </c>
      <c r="P59" s="102">
        <v>3.4000000000000002E-2</v>
      </c>
      <c r="Q59" s="102">
        <v>8.0000000000000002E-3</v>
      </c>
      <c r="R59" s="102">
        <v>3.2000000000000001E-2</v>
      </c>
      <c r="S59" s="102">
        <v>3.2000000000000001E-2</v>
      </c>
      <c r="T59" s="102">
        <v>8.0000000000000002E-3</v>
      </c>
      <c r="U59" s="102">
        <v>1.0999999999999999E-2</v>
      </c>
      <c r="V59" s="102">
        <v>2.5000000000000001E-2</v>
      </c>
      <c r="W59" s="139">
        <v>4.1500000000000002E-2</v>
      </c>
      <c r="X59" s="102">
        <v>0.21900000000000003</v>
      </c>
      <c r="Y59" s="102">
        <v>0.12600000000000003</v>
      </c>
      <c r="Z59" s="102">
        <v>5.7000000000000002E-2</v>
      </c>
      <c r="AA59" s="102">
        <v>0.45150000000000012</v>
      </c>
      <c r="AB59" s="205">
        <v>0.4325</v>
      </c>
      <c r="AC59" s="102">
        <v>0.30049999999999999</v>
      </c>
      <c r="AD59" s="112">
        <v>0.20100000000000001</v>
      </c>
    </row>
    <row r="60" spans="1:30" ht="12.95" customHeight="1" x14ac:dyDescent="0.2">
      <c r="A60" s="110">
        <v>6</v>
      </c>
      <c r="B60" s="116">
        <v>101</v>
      </c>
      <c r="C60" s="101" t="s">
        <v>1117</v>
      </c>
      <c r="D60" s="28" t="s">
        <v>1095</v>
      </c>
      <c r="E60" s="102">
        <v>1.2</v>
      </c>
      <c r="F60" s="102">
        <v>9.7000000000000003E-2</v>
      </c>
      <c r="G60" s="102">
        <v>0.18</v>
      </c>
      <c r="H60" s="102">
        <v>0.23100000000000001</v>
      </c>
      <c r="I60" s="102">
        <v>0.74099999999999999</v>
      </c>
      <c r="J60" s="102">
        <v>0.35899999999999999</v>
      </c>
      <c r="K60" s="102">
        <v>1.1399999999999999</v>
      </c>
      <c r="L60" s="102">
        <v>0.83899999999999997</v>
      </c>
      <c r="M60" s="102">
        <v>0.59699999999999998</v>
      </c>
      <c r="N60" s="102">
        <v>0.60099999999999998</v>
      </c>
      <c r="O60" s="102">
        <v>0.41599999999999998</v>
      </c>
      <c r="P60" s="102">
        <v>0.45800000000000002</v>
      </c>
      <c r="Q60" s="102">
        <v>0.122</v>
      </c>
      <c r="R60" s="102">
        <v>0.502</v>
      </c>
      <c r="S60" s="102">
        <v>0.41</v>
      </c>
      <c r="T60" s="102">
        <v>0.10100000000000001</v>
      </c>
      <c r="U60" s="102">
        <v>0.126</v>
      </c>
      <c r="V60" s="102">
        <v>0.32400000000000001</v>
      </c>
      <c r="W60" s="139">
        <v>1.6080000000000001</v>
      </c>
      <c r="X60" s="102">
        <v>3.1769999999999996</v>
      </c>
      <c r="Y60" s="102">
        <v>1.7250000000000001</v>
      </c>
      <c r="Z60" s="102">
        <v>0.73399999999999999</v>
      </c>
      <c r="AA60" s="102">
        <v>8.4439999999999991</v>
      </c>
      <c r="AB60" s="205">
        <v>8.1959999999999997</v>
      </c>
      <c r="AC60" s="102">
        <v>5.3879999999999999</v>
      </c>
      <c r="AD60" s="112">
        <v>2.8079999999999998</v>
      </c>
    </row>
    <row r="61" spans="1:30" ht="12.95" customHeight="1" x14ac:dyDescent="0.2">
      <c r="A61" s="200">
        <v>29</v>
      </c>
      <c r="B61" s="116">
        <v>102</v>
      </c>
      <c r="C61" s="101" t="s">
        <v>1136</v>
      </c>
      <c r="D61" s="28" t="s">
        <v>1095</v>
      </c>
      <c r="E61" s="102" t="s">
        <v>959</v>
      </c>
      <c r="F61" s="102" t="s">
        <v>959</v>
      </c>
      <c r="G61" s="102" t="s">
        <v>959</v>
      </c>
      <c r="H61" s="102" t="s">
        <v>959</v>
      </c>
      <c r="I61" s="102">
        <v>0.03</v>
      </c>
      <c r="J61" s="102">
        <v>8.9999999999999993E-3</v>
      </c>
      <c r="K61" s="102">
        <v>7.8E-2</v>
      </c>
      <c r="L61" s="102">
        <v>6.6000000000000003E-2</v>
      </c>
      <c r="M61" s="102">
        <v>3.5999999999999997E-2</v>
      </c>
      <c r="N61" s="102">
        <v>5.1999999999999998E-2</v>
      </c>
      <c r="O61" s="102">
        <v>4.4999999999999998E-2</v>
      </c>
      <c r="P61" s="102">
        <v>4.7E-2</v>
      </c>
      <c r="Q61" s="102">
        <v>8.9999999999999993E-3</v>
      </c>
      <c r="R61" s="102">
        <v>4.3999999999999997E-2</v>
      </c>
      <c r="S61" s="102">
        <v>5.6000000000000001E-2</v>
      </c>
      <c r="T61" s="102">
        <v>0.01</v>
      </c>
      <c r="U61" s="102">
        <v>1.4999999999999999E-2</v>
      </c>
      <c r="V61" s="102">
        <v>4.8000000000000001E-2</v>
      </c>
      <c r="W61" s="139">
        <v>4.65E-2</v>
      </c>
      <c r="X61" s="102">
        <v>0.23200000000000001</v>
      </c>
      <c r="Y61" s="102">
        <v>0.17</v>
      </c>
      <c r="Z61" s="102">
        <v>0.10400000000000001</v>
      </c>
      <c r="AA61" s="102">
        <v>0.55500000000000005</v>
      </c>
      <c r="AB61" s="205">
        <v>0.53100000000000003</v>
      </c>
      <c r="AC61" s="102">
        <v>0.33250000000000002</v>
      </c>
      <c r="AD61" s="112">
        <v>0.28599999999999998</v>
      </c>
    </row>
    <row r="62" spans="1:30" ht="12.95" customHeight="1" x14ac:dyDescent="0.2">
      <c r="A62" s="200">
        <v>19</v>
      </c>
      <c r="B62" s="116">
        <v>103</v>
      </c>
      <c r="C62" s="103" t="s">
        <v>1127</v>
      </c>
      <c r="D62" s="28" t="s">
        <v>1095</v>
      </c>
      <c r="E62" s="102">
        <v>5.8000000000000003E-2</v>
      </c>
      <c r="F62" s="102">
        <v>1.2E-2</v>
      </c>
      <c r="G62" s="102">
        <v>8.5000000000000006E-2</v>
      </c>
      <c r="H62" s="102">
        <v>7.6999999999999999E-2</v>
      </c>
      <c r="I62" s="102">
        <v>0.76300000000000001</v>
      </c>
      <c r="J62" s="102">
        <v>0.13900000000000001</v>
      </c>
      <c r="K62" s="102">
        <v>1.02</v>
      </c>
      <c r="L62" s="102">
        <v>0.80400000000000005</v>
      </c>
      <c r="M62" s="102">
        <v>0.41399999999999998</v>
      </c>
      <c r="N62" s="102">
        <v>0.46899999999999997</v>
      </c>
      <c r="O62" s="102">
        <v>0.28799999999999998</v>
      </c>
      <c r="P62" s="102">
        <v>0.316</v>
      </c>
      <c r="Q62" s="102">
        <v>6.7000000000000004E-2</v>
      </c>
      <c r="R62" s="102">
        <v>0.35</v>
      </c>
      <c r="S62" s="102">
        <v>0.29499999999999998</v>
      </c>
      <c r="T62" s="102">
        <v>6.6000000000000003E-2</v>
      </c>
      <c r="U62" s="102">
        <v>8.6999999999999994E-2</v>
      </c>
      <c r="V62" s="102">
        <v>0.24299999999999999</v>
      </c>
      <c r="W62" s="205">
        <v>1.0760000000000001</v>
      </c>
      <c r="X62" s="102">
        <v>2.7069999999999999</v>
      </c>
      <c r="Y62" s="102">
        <v>1.1739999999999999</v>
      </c>
      <c r="Z62" s="102">
        <v>0.53800000000000003</v>
      </c>
      <c r="AA62" s="102">
        <v>5.5529999999999999</v>
      </c>
      <c r="AB62" s="205">
        <v>5.399</v>
      </c>
      <c r="AC62" s="102">
        <v>4.1989999999999998</v>
      </c>
      <c r="AD62" s="112">
        <v>1.972</v>
      </c>
    </row>
    <row r="63" spans="1:30" ht="12.95" customHeight="1" x14ac:dyDescent="0.2">
      <c r="A63" s="200">
        <v>72</v>
      </c>
      <c r="B63" s="116">
        <v>104</v>
      </c>
      <c r="C63" s="101" t="s">
        <v>1163</v>
      </c>
      <c r="D63" s="28" t="s">
        <v>1096</v>
      </c>
      <c r="E63" s="102" t="s">
        <v>959</v>
      </c>
      <c r="F63" s="102">
        <v>8.9999999999999993E-3</v>
      </c>
      <c r="G63" s="102" t="s">
        <v>959</v>
      </c>
      <c r="H63" s="102">
        <v>6.0000000000000001E-3</v>
      </c>
      <c r="I63" s="102">
        <v>0.11899999999999999</v>
      </c>
      <c r="J63" s="102">
        <v>0.04</v>
      </c>
      <c r="K63" s="102">
        <v>0.63700000000000001</v>
      </c>
      <c r="L63" s="102">
        <v>0.53600000000000003</v>
      </c>
      <c r="M63" s="102">
        <v>0.24299999999999999</v>
      </c>
      <c r="N63" s="102">
        <v>0.27900000000000003</v>
      </c>
      <c r="O63" s="102">
        <v>0.19400000000000001</v>
      </c>
      <c r="P63" s="102">
        <v>0.20899999999999999</v>
      </c>
      <c r="Q63" s="102">
        <v>3.9E-2</v>
      </c>
      <c r="R63" s="102">
        <v>0.222</v>
      </c>
      <c r="S63" s="102">
        <v>0.20100000000000001</v>
      </c>
      <c r="T63" s="102">
        <v>0.04</v>
      </c>
      <c r="U63" s="102">
        <v>6.0999999999999999E-2</v>
      </c>
      <c r="V63" s="102">
        <v>0.17399999999999999</v>
      </c>
      <c r="W63" s="205">
        <v>0.17650000000000002</v>
      </c>
      <c r="X63" s="102">
        <v>1.6950000000000001</v>
      </c>
      <c r="Y63" s="102">
        <v>0.76500000000000001</v>
      </c>
      <c r="Z63" s="102">
        <v>0.375</v>
      </c>
      <c r="AA63" s="102">
        <v>3.0140000000000002</v>
      </c>
      <c r="AB63" s="205">
        <v>2.9140000000000001</v>
      </c>
      <c r="AC63" s="102">
        <v>2.1334999999999997</v>
      </c>
      <c r="AD63" s="112">
        <v>1.2829999999999999</v>
      </c>
    </row>
    <row r="64" spans="1:30" ht="12.95" customHeight="1" x14ac:dyDescent="0.2">
      <c r="A64" s="110">
        <v>10</v>
      </c>
      <c r="B64" s="116">
        <v>105</v>
      </c>
      <c r="C64" s="101" t="s">
        <v>1120</v>
      </c>
      <c r="D64" s="28" t="s">
        <v>1095</v>
      </c>
      <c r="E64" s="102">
        <v>0.318</v>
      </c>
      <c r="F64" s="102">
        <v>0.20300000000000001</v>
      </c>
      <c r="G64" s="102">
        <v>2.5999999999999999E-2</v>
      </c>
      <c r="H64" s="102">
        <v>0.121</v>
      </c>
      <c r="I64" s="102">
        <v>0.33900000000000002</v>
      </c>
      <c r="J64" s="102">
        <v>0.151</v>
      </c>
      <c r="K64" s="102">
        <v>1.2</v>
      </c>
      <c r="L64" s="102">
        <v>1.02</v>
      </c>
      <c r="M64" s="102">
        <v>0.53800000000000003</v>
      </c>
      <c r="N64" s="102">
        <v>0.84599999999999997</v>
      </c>
      <c r="O64" s="102">
        <v>0.73299999999999998</v>
      </c>
      <c r="P64" s="102">
        <v>0.74399999999999999</v>
      </c>
      <c r="Q64" s="102">
        <v>0.13300000000000001</v>
      </c>
      <c r="R64" s="102">
        <v>0.65300000000000002</v>
      </c>
      <c r="S64" s="102">
        <v>0.73899999999999999</v>
      </c>
      <c r="T64" s="102">
        <v>0.14399999999999999</v>
      </c>
      <c r="U64" s="102">
        <v>0.26900000000000002</v>
      </c>
      <c r="V64" s="102">
        <v>0.66100000000000003</v>
      </c>
      <c r="W64" s="139">
        <v>0.84</v>
      </c>
      <c r="X64" s="102">
        <v>3.6040000000000001</v>
      </c>
      <c r="Y64" s="102">
        <v>2.6760000000000002</v>
      </c>
      <c r="Z64" s="102">
        <v>1.4</v>
      </c>
      <c r="AA64" s="102">
        <v>8.8379999999999992</v>
      </c>
      <c r="AB64" s="205">
        <v>8.4359999999999999</v>
      </c>
      <c r="AC64" s="102">
        <v>5.2409999999999997</v>
      </c>
      <c r="AD64" s="112">
        <v>4.2119999999999997</v>
      </c>
    </row>
    <row r="65" spans="1:30" ht="12.95" customHeight="1" x14ac:dyDescent="0.2">
      <c r="A65" s="110">
        <v>13</v>
      </c>
      <c r="B65" s="116">
        <v>107</v>
      </c>
      <c r="C65" s="101" t="s">
        <v>1121</v>
      </c>
      <c r="D65" s="28" t="s">
        <v>1095</v>
      </c>
      <c r="E65" s="102">
        <v>2.3E-2</v>
      </c>
      <c r="F65" s="102">
        <v>3.6999999999999998E-2</v>
      </c>
      <c r="G65" s="102">
        <v>0.10100000000000001</v>
      </c>
      <c r="H65" s="102">
        <v>0.14799999999999999</v>
      </c>
      <c r="I65" s="102">
        <v>1.41</v>
      </c>
      <c r="J65" s="102">
        <v>0.33</v>
      </c>
      <c r="K65" s="102">
        <v>1.66</v>
      </c>
      <c r="L65" s="102">
        <v>1.3</v>
      </c>
      <c r="M65" s="102">
        <v>0.56100000000000005</v>
      </c>
      <c r="N65" s="102">
        <v>0.627</v>
      </c>
      <c r="O65" s="102">
        <v>0.34300000000000003</v>
      </c>
      <c r="P65" s="102">
        <v>0.38200000000000001</v>
      </c>
      <c r="Q65" s="102">
        <v>0.08</v>
      </c>
      <c r="R65" s="102">
        <v>0.41199999999999998</v>
      </c>
      <c r="S65" s="102">
        <v>0.224</v>
      </c>
      <c r="T65" s="102">
        <v>4.7E-2</v>
      </c>
      <c r="U65" s="102">
        <v>0.10199999999999999</v>
      </c>
      <c r="V65" s="102">
        <v>0.183</v>
      </c>
      <c r="W65" s="139">
        <v>2.0259999999999998</v>
      </c>
      <c r="X65" s="102">
        <v>4.1479999999999997</v>
      </c>
      <c r="Y65" s="102">
        <v>1.3660000000000001</v>
      </c>
      <c r="Z65" s="102">
        <v>0.40700000000000003</v>
      </c>
      <c r="AA65" s="102">
        <v>7.97</v>
      </c>
      <c r="AB65" s="205">
        <v>7.7879999999999985</v>
      </c>
      <c r="AC65" s="102">
        <v>6.6329999999999991</v>
      </c>
      <c r="AD65" s="112">
        <v>2.1519999999999997</v>
      </c>
    </row>
    <row r="66" spans="1:30" ht="12.95" customHeight="1" x14ac:dyDescent="0.2">
      <c r="A66" s="110">
        <v>80</v>
      </c>
      <c r="B66" s="116">
        <v>108</v>
      </c>
      <c r="C66" s="101" t="s">
        <v>1168</v>
      </c>
      <c r="D66" s="28" t="s">
        <v>1096</v>
      </c>
      <c r="E66" s="102" t="s">
        <v>959</v>
      </c>
      <c r="F66" s="102" t="s">
        <v>959</v>
      </c>
      <c r="G66" s="102" t="s">
        <v>959</v>
      </c>
      <c r="H66" s="102" t="s">
        <v>959</v>
      </c>
      <c r="I66" s="102" t="s">
        <v>959</v>
      </c>
      <c r="J66" s="102" t="s">
        <v>959</v>
      </c>
      <c r="K66" s="102">
        <v>0.01</v>
      </c>
      <c r="L66" s="102">
        <v>1.2E-2</v>
      </c>
      <c r="M66" s="102">
        <v>8.0000000000000002E-3</v>
      </c>
      <c r="N66" s="102">
        <v>8.9999999999999993E-3</v>
      </c>
      <c r="O66" s="102">
        <v>0.01</v>
      </c>
      <c r="P66" s="102">
        <v>0.01</v>
      </c>
      <c r="Q66" s="102" t="s">
        <v>959</v>
      </c>
      <c r="R66" s="102">
        <v>0.01</v>
      </c>
      <c r="S66" s="102">
        <v>1.0999999999999999E-2</v>
      </c>
      <c r="T66" s="102" t="s">
        <v>959</v>
      </c>
      <c r="U66" s="102" t="s">
        <v>959</v>
      </c>
      <c r="V66" s="102">
        <v>0.01</v>
      </c>
      <c r="W66" s="139" t="s">
        <v>960</v>
      </c>
      <c r="X66" s="102">
        <v>3.9E-2</v>
      </c>
      <c r="Y66" s="102">
        <v>3.7499999999999999E-2</v>
      </c>
      <c r="Z66" s="102">
        <v>2.0999999999999998E-2</v>
      </c>
      <c r="AA66" s="102">
        <v>0.1125</v>
      </c>
      <c r="AB66" s="205">
        <v>0.1075</v>
      </c>
      <c r="AC66" s="102">
        <v>6.4000000000000001E-2</v>
      </c>
      <c r="AD66" s="112">
        <v>6.1500000000000006E-2</v>
      </c>
    </row>
    <row r="67" spans="1:30" ht="12.95" customHeight="1" x14ac:dyDescent="0.2">
      <c r="A67" s="200">
        <v>74</v>
      </c>
      <c r="B67" s="116">
        <v>109</v>
      </c>
      <c r="C67" s="101" t="s">
        <v>1089</v>
      </c>
      <c r="D67" s="28" t="s">
        <v>1096</v>
      </c>
      <c r="E67" s="102" t="s">
        <v>959</v>
      </c>
      <c r="F67" s="102" t="s">
        <v>959</v>
      </c>
      <c r="G67" s="102" t="s">
        <v>959</v>
      </c>
      <c r="H67" s="102" t="s">
        <v>959</v>
      </c>
      <c r="I67" s="102" t="s">
        <v>959</v>
      </c>
      <c r="J67" s="102" t="s">
        <v>959</v>
      </c>
      <c r="K67" s="102" t="s">
        <v>959</v>
      </c>
      <c r="L67" s="102" t="s">
        <v>959</v>
      </c>
      <c r="M67" s="102" t="s">
        <v>959</v>
      </c>
      <c r="N67" s="102" t="s">
        <v>959</v>
      </c>
      <c r="O67" s="102" t="s">
        <v>959</v>
      </c>
      <c r="P67" s="102" t="s">
        <v>959</v>
      </c>
      <c r="Q67" s="102" t="s">
        <v>959</v>
      </c>
      <c r="R67" s="102" t="s">
        <v>959</v>
      </c>
      <c r="S67" s="102" t="s">
        <v>959</v>
      </c>
      <c r="T67" s="102" t="s">
        <v>959</v>
      </c>
      <c r="U67" s="102" t="s">
        <v>959</v>
      </c>
      <c r="V67" s="102" t="s">
        <v>959</v>
      </c>
      <c r="W67" s="205" t="s">
        <v>1110</v>
      </c>
      <c r="X67" s="102" t="s">
        <v>961</v>
      </c>
      <c r="Y67" s="102" t="s">
        <v>1114</v>
      </c>
      <c r="Z67" s="102" t="s">
        <v>962</v>
      </c>
      <c r="AA67" s="102" t="s">
        <v>933</v>
      </c>
      <c r="AB67" s="205" t="s">
        <v>964</v>
      </c>
      <c r="AC67" s="102" t="s">
        <v>1115</v>
      </c>
      <c r="AD67" s="112" t="s">
        <v>963</v>
      </c>
    </row>
    <row r="68" spans="1:30" ht="12.95" customHeight="1" x14ac:dyDescent="0.2">
      <c r="A68" s="200">
        <v>118</v>
      </c>
      <c r="B68" s="116">
        <v>114</v>
      </c>
      <c r="C68" s="101" t="s">
        <v>1092</v>
      </c>
      <c r="D68" s="28" t="s">
        <v>1100</v>
      </c>
      <c r="E68" s="102" t="s">
        <v>959</v>
      </c>
      <c r="F68" s="102" t="s">
        <v>959</v>
      </c>
      <c r="G68" s="102" t="s">
        <v>959</v>
      </c>
      <c r="H68" s="102" t="s">
        <v>959</v>
      </c>
      <c r="I68" s="102" t="s">
        <v>959</v>
      </c>
      <c r="J68" s="102" t="s">
        <v>959</v>
      </c>
      <c r="K68" s="102">
        <v>1.0999999999999999E-2</v>
      </c>
      <c r="L68" s="102">
        <v>0.01</v>
      </c>
      <c r="M68" s="102" t="s">
        <v>959</v>
      </c>
      <c r="N68" s="102">
        <v>8.0000000000000002E-3</v>
      </c>
      <c r="O68" s="102">
        <v>8.9999999999999993E-3</v>
      </c>
      <c r="P68" s="102">
        <v>7.0000000000000001E-3</v>
      </c>
      <c r="Q68" s="102" t="s">
        <v>959</v>
      </c>
      <c r="R68" s="102">
        <v>7.0000000000000001E-3</v>
      </c>
      <c r="S68" s="102">
        <v>1.0999999999999999E-2</v>
      </c>
      <c r="T68" s="102" t="s">
        <v>959</v>
      </c>
      <c r="U68" s="102" t="s">
        <v>959</v>
      </c>
      <c r="V68" s="102">
        <v>1.0999999999999999E-2</v>
      </c>
      <c r="W68" s="205" t="s">
        <v>960</v>
      </c>
      <c r="X68" s="102">
        <v>3.15E-2</v>
      </c>
      <c r="Y68" s="102">
        <v>3.0499999999999996E-2</v>
      </c>
      <c r="Z68" s="102">
        <v>2.1999999999999999E-2</v>
      </c>
      <c r="AA68" s="102">
        <v>9.9000000000000019E-2</v>
      </c>
      <c r="AB68" s="205">
        <v>9.4000000000000014E-2</v>
      </c>
      <c r="AC68" s="102">
        <v>5.3500000000000006E-2</v>
      </c>
      <c r="AD68" s="112">
        <v>0.05</v>
      </c>
    </row>
    <row r="69" spans="1:30" ht="12.95" customHeight="1" x14ac:dyDescent="0.2">
      <c r="A69" s="200">
        <v>121</v>
      </c>
      <c r="B69" s="116">
        <v>116</v>
      </c>
      <c r="C69" s="101" t="s">
        <v>973</v>
      </c>
      <c r="D69" s="28" t="s">
        <v>1100</v>
      </c>
      <c r="E69" s="102" t="s">
        <v>959</v>
      </c>
      <c r="F69" s="102" t="s">
        <v>959</v>
      </c>
      <c r="G69" s="102" t="s">
        <v>959</v>
      </c>
      <c r="H69" s="102" t="s">
        <v>959</v>
      </c>
      <c r="I69" s="102" t="s">
        <v>959</v>
      </c>
      <c r="J69" s="102" t="s">
        <v>959</v>
      </c>
      <c r="K69" s="102" t="s">
        <v>959</v>
      </c>
      <c r="L69" s="102" t="s">
        <v>959</v>
      </c>
      <c r="M69" s="102" t="s">
        <v>959</v>
      </c>
      <c r="N69" s="102" t="s">
        <v>959</v>
      </c>
      <c r="O69" s="102" t="s">
        <v>959</v>
      </c>
      <c r="P69" s="102" t="s">
        <v>959</v>
      </c>
      <c r="Q69" s="102" t="s">
        <v>959</v>
      </c>
      <c r="R69" s="102" t="s">
        <v>959</v>
      </c>
      <c r="S69" s="102" t="s">
        <v>959</v>
      </c>
      <c r="T69" s="102" t="s">
        <v>959</v>
      </c>
      <c r="U69" s="102" t="s">
        <v>959</v>
      </c>
      <c r="V69" s="102" t="s">
        <v>959</v>
      </c>
      <c r="W69" s="205" t="s">
        <v>1113</v>
      </c>
      <c r="X69" s="102" t="s">
        <v>961</v>
      </c>
      <c r="Y69" s="102" t="s">
        <v>1114</v>
      </c>
      <c r="Z69" s="102" t="s">
        <v>962</v>
      </c>
      <c r="AA69" s="102" t="s">
        <v>933</v>
      </c>
      <c r="AB69" s="205" t="s">
        <v>964</v>
      </c>
      <c r="AC69" s="102" t="s">
        <v>1115</v>
      </c>
      <c r="AD69" s="112" t="s">
        <v>963</v>
      </c>
    </row>
    <row r="70" spans="1:30" ht="12.95" customHeight="1" x14ac:dyDescent="0.2">
      <c r="A70" s="200">
        <v>131</v>
      </c>
      <c r="B70" s="116">
        <v>120</v>
      </c>
      <c r="C70" s="101" t="s">
        <v>992</v>
      </c>
      <c r="D70" s="28" t="s">
        <v>1100</v>
      </c>
      <c r="E70" s="102" t="s">
        <v>959</v>
      </c>
      <c r="F70" s="102" t="s">
        <v>959</v>
      </c>
      <c r="G70" s="102" t="s">
        <v>959</v>
      </c>
      <c r="H70" s="102" t="s">
        <v>959</v>
      </c>
      <c r="I70" s="102" t="s">
        <v>959</v>
      </c>
      <c r="J70" s="102" t="s">
        <v>959</v>
      </c>
      <c r="K70" s="102" t="s">
        <v>959</v>
      </c>
      <c r="L70" s="102" t="s">
        <v>959</v>
      </c>
      <c r="M70" s="102" t="s">
        <v>959</v>
      </c>
      <c r="N70" s="102" t="s">
        <v>959</v>
      </c>
      <c r="O70" s="102" t="s">
        <v>959</v>
      </c>
      <c r="P70" s="102" t="s">
        <v>959</v>
      </c>
      <c r="Q70" s="102" t="s">
        <v>959</v>
      </c>
      <c r="R70" s="102" t="s">
        <v>959</v>
      </c>
      <c r="S70" s="102" t="s">
        <v>959</v>
      </c>
      <c r="T70" s="102" t="s">
        <v>959</v>
      </c>
      <c r="U70" s="102" t="s">
        <v>959</v>
      </c>
      <c r="V70" s="102" t="s">
        <v>959</v>
      </c>
      <c r="W70" s="205" t="s">
        <v>960</v>
      </c>
      <c r="X70" s="102" t="s">
        <v>961</v>
      </c>
      <c r="Y70" s="102" t="s">
        <v>1114</v>
      </c>
      <c r="Z70" s="102" t="s">
        <v>962</v>
      </c>
      <c r="AA70" s="102" t="s">
        <v>933</v>
      </c>
      <c r="AB70" s="205" t="s">
        <v>964</v>
      </c>
      <c r="AC70" s="102" t="s">
        <v>1115</v>
      </c>
      <c r="AD70" s="201" t="s">
        <v>963</v>
      </c>
    </row>
    <row r="71" spans="1:30" ht="12.95" customHeight="1" x14ac:dyDescent="0.2">
      <c r="A71" s="110">
        <v>186</v>
      </c>
      <c r="B71" s="116">
        <v>121</v>
      </c>
      <c r="C71" s="103" t="s">
        <v>3</v>
      </c>
      <c r="D71" s="28" t="s">
        <v>1098</v>
      </c>
      <c r="E71" s="102" t="s">
        <v>959</v>
      </c>
      <c r="F71" s="102" t="s">
        <v>959</v>
      </c>
      <c r="G71" s="102" t="s">
        <v>959</v>
      </c>
      <c r="H71" s="102" t="s">
        <v>959</v>
      </c>
      <c r="I71" s="102">
        <v>2.5000000000000001E-2</v>
      </c>
      <c r="J71" s="102">
        <v>1.0999999999999999E-2</v>
      </c>
      <c r="K71" s="102">
        <v>0.11</v>
      </c>
      <c r="L71" s="102">
        <v>9.4E-2</v>
      </c>
      <c r="M71" s="102">
        <v>5.3999999999999999E-2</v>
      </c>
      <c r="N71" s="102">
        <v>5.5E-2</v>
      </c>
      <c r="O71" s="102">
        <v>4.1000000000000002E-2</v>
      </c>
      <c r="P71" s="102">
        <v>4.9000000000000002E-2</v>
      </c>
      <c r="Q71" s="102">
        <v>1.2E-2</v>
      </c>
      <c r="R71" s="102">
        <v>0.05</v>
      </c>
      <c r="S71" s="102">
        <v>4.8000000000000001E-2</v>
      </c>
      <c r="T71" s="102">
        <v>0.01</v>
      </c>
      <c r="U71" s="102">
        <v>9.9000000000000005E-2</v>
      </c>
      <c r="V71" s="102">
        <v>0.04</v>
      </c>
      <c r="W71" s="139">
        <v>4.3499999999999997E-2</v>
      </c>
      <c r="X71" s="102">
        <v>0.313</v>
      </c>
      <c r="Y71" s="102">
        <v>0.26100000000000001</v>
      </c>
      <c r="Z71" s="102">
        <v>8.7999999999999995E-2</v>
      </c>
      <c r="AA71" s="102">
        <v>0.70800000000000007</v>
      </c>
      <c r="AB71" s="205">
        <v>0.59699999999999998</v>
      </c>
      <c r="AC71" s="102">
        <v>0.41649999999999998</v>
      </c>
      <c r="AD71" s="112">
        <v>0.29199999999999998</v>
      </c>
    </row>
    <row r="72" spans="1:30" ht="12.95" customHeight="1" x14ac:dyDescent="0.2">
      <c r="A72" s="110">
        <v>188</v>
      </c>
      <c r="B72" s="116">
        <v>123</v>
      </c>
      <c r="C72" s="101" t="s">
        <v>4</v>
      </c>
      <c r="D72" s="28" t="s">
        <v>1098</v>
      </c>
      <c r="E72" s="102" t="s">
        <v>959</v>
      </c>
      <c r="F72" s="102" t="s">
        <v>959</v>
      </c>
      <c r="G72" s="102">
        <v>1.2E-2</v>
      </c>
      <c r="H72" s="102" t="s">
        <v>959</v>
      </c>
      <c r="I72" s="102">
        <v>1.2E-2</v>
      </c>
      <c r="J72" s="102" t="s">
        <v>959</v>
      </c>
      <c r="K72" s="102">
        <v>2.9000000000000001E-2</v>
      </c>
      <c r="L72" s="102">
        <v>1.7999999999999999E-2</v>
      </c>
      <c r="M72" s="102" t="s">
        <v>959</v>
      </c>
      <c r="N72" s="102">
        <v>1.2999999999999999E-2</v>
      </c>
      <c r="O72" s="102">
        <v>1.7000000000000001E-2</v>
      </c>
      <c r="P72" s="102">
        <v>1.4E-2</v>
      </c>
      <c r="Q72" s="102">
        <v>7.0000000000000001E-3</v>
      </c>
      <c r="R72" s="102">
        <v>2.3E-2</v>
      </c>
      <c r="S72" s="102">
        <v>2.5000000000000001E-2</v>
      </c>
      <c r="T72" s="102" t="s">
        <v>959</v>
      </c>
      <c r="U72" s="102">
        <v>5.8000000000000003E-2</v>
      </c>
      <c r="V72" s="102">
        <v>2.1000000000000001E-2</v>
      </c>
      <c r="W72" s="139">
        <v>3.15E-2</v>
      </c>
      <c r="X72" s="102">
        <v>6.25E-2</v>
      </c>
      <c r="Y72" s="102">
        <v>0.1215</v>
      </c>
      <c r="Z72" s="102">
        <v>4.5999999999999999E-2</v>
      </c>
      <c r="AA72" s="102">
        <v>0.26400000000000001</v>
      </c>
      <c r="AB72" s="205">
        <v>0.19899999999999998</v>
      </c>
      <c r="AC72" s="102">
        <v>0.1195</v>
      </c>
      <c r="AD72" s="112">
        <v>0.105</v>
      </c>
    </row>
    <row r="73" spans="1:30" ht="12.95" customHeight="1" x14ac:dyDescent="0.2">
      <c r="A73" s="200">
        <v>204</v>
      </c>
      <c r="B73" s="116">
        <v>126</v>
      </c>
      <c r="C73" s="101" t="s">
        <v>13</v>
      </c>
      <c r="D73" s="28" t="s">
        <v>1099</v>
      </c>
      <c r="E73" s="102">
        <v>3.5999999999999997E-2</v>
      </c>
      <c r="F73" s="102">
        <v>3.5999999999999997E-2</v>
      </c>
      <c r="G73" s="102">
        <v>3.5999999999999997E-2</v>
      </c>
      <c r="H73" s="102">
        <v>4.2999999999999997E-2</v>
      </c>
      <c r="I73" s="102">
        <v>0.311</v>
      </c>
      <c r="J73" s="102">
        <v>8.6999999999999994E-2</v>
      </c>
      <c r="K73" s="102">
        <v>0.86199999999999999</v>
      </c>
      <c r="L73" s="102">
        <v>0.745</v>
      </c>
      <c r="M73" s="102">
        <v>0.42299999999999999</v>
      </c>
      <c r="N73" s="102">
        <v>0.58499999999999996</v>
      </c>
      <c r="O73" s="102">
        <v>0.50600000000000001</v>
      </c>
      <c r="P73" s="102">
        <v>0.51600000000000001</v>
      </c>
      <c r="Q73" s="102">
        <v>0.105</v>
      </c>
      <c r="R73" s="102">
        <v>0.52900000000000003</v>
      </c>
      <c r="S73" s="102">
        <v>0.60899999999999999</v>
      </c>
      <c r="T73" s="102">
        <v>0.121</v>
      </c>
      <c r="U73" s="102">
        <v>0.17599999999999999</v>
      </c>
      <c r="V73" s="102">
        <v>0.55200000000000005</v>
      </c>
      <c r="W73" s="205">
        <v>0.51300000000000001</v>
      </c>
      <c r="X73" s="102">
        <v>2.6150000000000002</v>
      </c>
      <c r="Y73" s="102">
        <v>1.9530000000000001</v>
      </c>
      <c r="Z73" s="102">
        <v>1.161</v>
      </c>
      <c r="AA73" s="102">
        <v>6.2780000000000005</v>
      </c>
      <c r="AB73" s="205">
        <v>5.9969999999999999</v>
      </c>
      <c r="AC73" s="102">
        <v>3.778</v>
      </c>
      <c r="AD73" s="112">
        <v>3.2560000000000002</v>
      </c>
    </row>
    <row r="74" spans="1:30" ht="12.95" customHeight="1" x14ac:dyDescent="0.2">
      <c r="A74" s="200">
        <v>220</v>
      </c>
      <c r="B74" s="116">
        <v>133</v>
      </c>
      <c r="C74" s="101" t="s">
        <v>22</v>
      </c>
      <c r="D74" s="28" t="s">
        <v>359</v>
      </c>
      <c r="E74" s="102" t="s">
        <v>959</v>
      </c>
      <c r="F74" s="102" t="s">
        <v>959</v>
      </c>
      <c r="G74" s="102" t="s">
        <v>959</v>
      </c>
      <c r="H74" s="102" t="s">
        <v>959</v>
      </c>
      <c r="I74" s="102">
        <v>2.5000000000000001E-2</v>
      </c>
      <c r="J74" s="102">
        <v>8.9999999999999993E-3</v>
      </c>
      <c r="K74" s="102">
        <v>0.08</v>
      </c>
      <c r="L74" s="102">
        <v>7.2999999999999995E-2</v>
      </c>
      <c r="M74" s="102">
        <v>4.2000000000000003E-2</v>
      </c>
      <c r="N74" s="102">
        <v>5.7000000000000002E-2</v>
      </c>
      <c r="O74" s="102">
        <v>5.2999999999999999E-2</v>
      </c>
      <c r="P74" s="102">
        <v>4.9000000000000002E-2</v>
      </c>
      <c r="Q74" s="102">
        <v>1.2E-2</v>
      </c>
      <c r="R74" s="102">
        <v>5.1999999999999998E-2</v>
      </c>
      <c r="S74" s="102">
        <v>5.0999999999999997E-2</v>
      </c>
      <c r="T74" s="102">
        <v>0.01</v>
      </c>
      <c r="U74" s="102">
        <v>1.6E-2</v>
      </c>
      <c r="V74" s="102">
        <v>4.7E-2</v>
      </c>
      <c r="W74" s="139">
        <v>4.1500000000000002E-2</v>
      </c>
      <c r="X74" s="102">
        <v>0.252</v>
      </c>
      <c r="Y74" s="102">
        <v>0.192</v>
      </c>
      <c r="Z74" s="102">
        <v>9.8000000000000004E-2</v>
      </c>
      <c r="AA74" s="102">
        <v>0.58600000000000008</v>
      </c>
      <c r="AB74" s="205">
        <v>0.55800000000000005</v>
      </c>
      <c r="AC74" s="102">
        <v>0.35550000000000004</v>
      </c>
      <c r="AD74" s="112">
        <v>0.30399999999999999</v>
      </c>
    </row>
    <row r="75" spans="1:30" ht="12.95" customHeight="1" x14ac:dyDescent="0.2">
      <c r="A75" s="200">
        <v>130</v>
      </c>
      <c r="B75" s="116">
        <v>138</v>
      </c>
      <c r="C75" s="101" t="s">
        <v>1193</v>
      </c>
      <c r="D75" s="28" t="s">
        <v>1100</v>
      </c>
      <c r="E75" s="102" t="s">
        <v>959</v>
      </c>
      <c r="F75" s="102" t="s">
        <v>959</v>
      </c>
      <c r="G75" s="102" t="s">
        <v>959</v>
      </c>
      <c r="H75" s="102" t="s">
        <v>959</v>
      </c>
      <c r="I75" s="102">
        <v>6.0000000000000001E-3</v>
      </c>
      <c r="J75" s="102" t="s">
        <v>959</v>
      </c>
      <c r="K75" s="102">
        <v>8.0000000000000002E-3</v>
      </c>
      <c r="L75" s="102">
        <v>7.0000000000000001E-3</v>
      </c>
      <c r="M75" s="102" t="s">
        <v>959</v>
      </c>
      <c r="N75" s="102" t="s">
        <v>959</v>
      </c>
      <c r="O75" s="102">
        <v>7.0000000000000001E-3</v>
      </c>
      <c r="P75" s="102">
        <v>7.0000000000000001E-3</v>
      </c>
      <c r="Q75" s="102" t="s">
        <v>959</v>
      </c>
      <c r="R75" s="102">
        <v>7.0000000000000001E-3</v>
      </c>
      <c r="S75" s="102">
        <v>8.9999999999999993E-3</v>
      </c>
      <c r="T75" s="102" t="s">
        <v>959</v>
      </c>
      <c r="U75" s="102">
        <v>2.1000000000000001E-2</v>
      </c>
      <c r="V75" s="102">
        <v>8.9999999999999993E-3</v>
      </c>
      <c r="W75" s="205" t="s">
        <v>960</v>
      </c>
      <c r="X75" s="102">
        <v>0.02</v>
      </c>
      <c r="Y75" s="102">
        <v>4.7E-2</v>
      </c>
      <c r="Z75" s="102">
        <v>1.7999999999999999E-2</v>
      </c>
      <c r="AA75" s="102">
        <v>0.10350000000000001</v>
      </c>
      <c r="AB75" s="139">
        <v>0.08</v>
      </c>
      <c r="AC75" s="102">
        <v>4.5500000000000006E-2</v>
      </c>
      <c r="AD75" s="112">
        <v>4.4000000000000004E-2</v>
      </c>
    </row>
    <row r="76" spans="1:30" ht="12.95" customHeight="1" x14ac:dyDescent="0.2">
      <c r="A76" s="200">
        <v>195</v>
      </c>
      <c r="B76" s="116">
        <v>142</v>
      </c>
      <c r="C76" s="101" t="s">
        <v>8</v>
      </c>
      <c r="D76" s="28" t="s">
        <v>1106</v>
      </c>
      <c r="E76" s="102">
        <v>3.1E-2</v>
      </c>
      <c r="F76" s="102">
        <v>2.1999999999999999E-2</v>
      </c>
      <c r="G76" s="102">
        <v>0.1</v>
      </c>
      <c r="H76" s="102">
        <v>0.11899999999999999</v>
      </c>
      <c r="I76" s="102">
        <v>0.74</v>
      </c>
      <c r="J76" s="102">
        <v>0.245</v>
      </c>
      <c r="K76" s="102">
        <v>0.89700000000000002</v>
      </c>
      <c r="L76" s="102">
        <v>0.76700000000000002</v>
      </c>
      <c r="M76" s="102">
        <v>0.48799999999999999</v>
      </c>
      <c r="N76" s="102">
        <v>0.50900000000000001</v>
      </c>
      <c r="O76" s="102">
        <v>0.33400000000000002</v>
      </c>
      <c r="P76" s="102">
        <v>0.35599999999999998</v>
      </c>
      <c r="Q76" s="102">
        <v>9.1999999999999998E-2</v>
      </c>
      <c r="R76" s="102">
        <v>0.41399999999999998</v>
      </c>
      <c r="S76" s="102">
        <v>0.32700000000000001</v>
      </c>
      <c r="T76" s="102">
        <v>7.3999999999999996E-2</v>
      </c>
      <c r="U76" s="102">
        <v>0.104</v>
      </c>
      <c r="V76" s="102">
        <v>0.28899999999999998</v>
      </c>
      <c r="W76" s="205">
        <v>1.226</v>
      </c>
      <c r="X76" s="102">
        <v>2.661</v>
      </c>
      <c r="Y76" s="102">
        <v>1.3740000000000001</v>
      </c>
      <c r="Z76" s="102">
        <v>0.61599999999999999</v>
      </c>
      <c r="AA76" s="102">
        <v>5.9079999999999986</v>
      </c>
      <c r="AB76" s="205">
        <v>5.7119999999999989</v>
      </c>
      <c r="AC76" s="102">
        <v>4.375</v>
      </c>
      <c r="AD76" s="112">
        <v>2.282</v>
      </c>
    </row>
    <row r="77" spans="1:30" ht="12.95" customHeight="1" x14ac:dyDescent="0.2">
      <c r="A77" s="200">
        <v>41</v>
      </c>
      <c r="B77" s="116">
        <v>145</v>
      </c>
      <c r="C77" s="101" t="s">
        <v>1063</v>
      </c>
      <c r="D77" s="28" t="s">
        <v>306</v>
      </c>
      <c r="E77" s="102" t="s">
        <v>959</v>
      </c>
      <c r="F77" s="102" t="s">
        <v>959</v>
      </c>
      <c r="G77" s="102" t="s">
        <v>959</v>
      </c>
      <c r="H77" s="102" t="s">
        <v>959</v>
      </c>
      <c r="I77" s="102">
        <v>1.9E-2</v>
      </c>
      <c r="J77" s="102">
        <v>6.0000000000000001E-3</v>
      </c>
      <c r="K77" s="102">
        <v>4.4999999999999998E-2</v>
      </c>
      <c r="L77" s="102">
        <v>0.04</v>
      </c>
      <c r="M77" s="102">
        <v>1.9E-2</v>
      </c>
      <c r="N77" s="102">
        <v>2.4E-2</v>
      </c>
      <c r="O77" s="102">
        <v>1.7999999999999999E-2</v>
      </c>
      <c r="P77" s="102">
        <v>1.7999999999999999E-2</v>
      </c>
      <c r="Q77" s="102" t="s">
        <v>959</v>
      </c>
      <c r="R77" s="102">
        <v>1.9E-2</v>
      </c>
      <c r="S77" s="102">
        <v>0.02</v>
      </c>
      <c r="T77" s="102" t="s">
        <v>959</v>
      </c>
      <c r="U77" s="102">
        <v>7.0000000000000001E-3</v>
      </c>
      <c r="V77" s="102">
        <v>1.7999999999999999E-2</v>
      </c>
      <c r="W77" s="139">
        <v>3.2500000000000001E-2</v>
      </c>
      <c r="X77" s="102">
        <v>0.128</v>
      </c>
      <c r="Y77" s="102">
        <v>6.7000000000000004E-2</v>
      </c>
      <c r="Z77" s="102">
        <v>3.7999999999999999E-2</v>
      </c>
      <c r="AA77" s="102">
        <v>0.26799999999999996</v>
      </c>
      <c r="AB77" s="205">
        <v>0.25849999999999995</v>
      </c>
      <c r="AC77" s="102">
        <v>0.18199999999999997</v>
      </c>
      <c r="AD77" s="112">
        <v>0.1145</v>
      </c>
    </row>
    <row r="78" spans="1:30" ht="12.95" customHeight="1" x14ac:dyDescent="0.2">
      <c r="A78" s="200">
        <v>146</v>
      </c>
      <c r="B78" s="116">
        <v>146</v>
      </c>
      <c r="C78" s="101" t="s">
        <v>1071</v>
      </c>
      <c r="D78" s="28" t="s">
        <v>1100</v>
      </c>
      <c r="E78" s="102" t="s">
        <v>959</v>
      </c>
      <c r="F78" s="102" t="s">
        <v>959</v>
      </c>
      <c r="G78" s="102" t="s">
        <v>959</v>
      </c>
      <c r="H78" s="102" t="s">
        <v>959</v>
      </c>
      <c r="I78" s="102" t="s">
        <v>959</v>
      </c>
      <c r="J78" s="102" t="s">
        <v>959</v>
      </c>
      <c r="K78" s="102" t="s">
        <v>959</v>
      </c>
      <c r="L78" s="102" t="s">
        <v>959</v>
      </c>
      <c r="M78" s="102" t="s">
        <v>959</v>
      </c>
      <c r="N78" s="102" t="s">
        <v>959</v>
      </c>
      <c r="O78" s="102" t="s">
        <v>959</v>
      </c>
      <c r="P78" s="102" t="s">
        <v>959</v>
      </c>
      <c r="Q78" s="102" t="s">
        <v>959</v>
      </c>
      <c r="R78" s="102" t="s">
        <v>959</v>
      </c>
      <c r="S78" s="102" t="s">
        <v>959</v>
      </c>
      <c r="T78" s="102" t="s">
        <v>959</v>
      </c>
      <c r="U78" s="102" t="s">
        <v>959</v>
      </c>
      <c r="V78" s="102" t="s">
        <v>959</v>
      </c>
      <c r="W78" s="205" t="s">
        <v>960</v>
      </c>
      <c r="X78" s="102" t="s">
        <v>961</v>
      </c>
      <c r="Y78" s="102" t="s">
        <v>1114</v>
      </c>
      <c r="Z78" s="102" t="s">
        <v>962</v>
      </c>
      <c r="AA78" s="102" t="s">
        <v>933</v>
      </c>
      <c r="AB78" s="205" t="s">
        <v>964</v>
      </c>
      <c r="AC78" s="102" t="s">
        <v>1115</v>
      </c>
      <c r="AD78" s="112" t="s">
        <v>963</v>
      </c>
    </row>
    <row r="79" spans="1:30" ht="12.95" customHeight="1" x14ac:dyDescent="0.2">
      <c r="A79" s="200">
        <v>38</v>
      </c>
      <c r="B79" s="116">
        <v>149</v>
      </c>
      <c r="C79" s="101" t="s">
        <v>1142</v>
      </c>
      <c r="D79" s="28" t="s">
        <v>306</v>
      </c>
      <c r="E79" s="102">
        <v>1.4E-2</v>
      </c>
      <c r="F79" s="102">
        <v>1.6E-2</v>
      </c>
      <c r="G79" s="102">
        <v>1.2E-2</v>
      </c>
      <c r="H79" s="102">
        <v>2.1999999999999999E-2</v>
      </c>
      <c r="I79" s="102">
        <v>0.223</v>
      </c>
      <c r="J79" s="102">
        <v>6.0999999999999999E-2</v>
      </c>
      <c r="K79" s="102">
        <v>0.51800000000000002</v>
      </c>
      <c r="L79" s="102">
        <v>0.436</v>
      </c>
      <c r="M79" s="102">
        <v>0.23200000000000001</v>
      </c>
      <c r="N79" s="102">
        <v>0.316</v>
      </c>
      <c r="O79" s="102">
        <v>0.23899999999999999</v>
      </c>
      <c r="P79" s="102">
        <v>0.24399999999999999</v>
      </c>
      <c r="Q79" s="102">
        <v>4.9000000000000002E-2</v>
      </c>
      <c r="R79" s="102">
        <v>0.23799999999999999</v>
      </c>
      <c r="S79" s="102">
        <v>0.23799999999999999</v>
      </c>
      <c r="T79" s="102">
        <v>4.4999999999999998E-2</v>
      </c>
      <c r="U79" s="102">
        <v>7.9000000000000001E-2</v>
      </c>
      <c r="V79" s="102">
        <v>0.20399999999999999</v>
      </c>
      <c r="W79" s="205">
        <v>0.33400000000000002</v>
      </c>
      <c r="X79" s="102">
        <v>1.502</v>
      </c>
      <c r="Y79" s="102">
        <v>0.89400000000000002</v>
      </c>
      <c r="Z79" s="102">
        <v>0.44199999999999995</v>
      </c>
      <c r="AA79" s="102">
        <v>3.1860000000000004</v>
      </c>
      <c r="AB79" s="205">
        <v>3.0580000000000003</v>
      </c>
      <c r="AC79" s="102">
        <v>2.1189999999999998</v>
      </c>
      <c r="AD79" s="201">
        <v>1.44</v>
      </c>
    </row>
    <row r="80" spans="1:30" ht="12.95" customHeight="1" x14ac:dyDescent="0.2">
      <c r="A80" s="200">
        <v>33</v>
      </c>
      <c r="B80" s="116">
        <v>150</v>
      </c>
      <c r="C80" s="101" t="s">
        <v>1091</v>
      </c>
      <c r="D80" s="28" t="s">
        <v>306</v>
      </c>
      <c r="E80" s="102" t="s">
        <v>959</v>
      </c>
      <c r="F80" s="102" t="s">
        <v>959</v>
      </c>
      <c r="G80" s="102">
        <v>7.0000000000000001E-3</v>
      </c>
      <c r="H80" s="102">
        <v>1.0999999999999999E-2</v>
      </c>
      <c r="I80" s="102">
        <v>7.0999999999999994E-2</v>
      </c>
      <c r="J80" s="102">
        <v>8.0000000000000002E-3</v>
      </c>
      <c r="K80" s="102">
        <v>9.2999999999999999E-2</v>
      </c>
      <c r="L80" s="102">
        <v>7.0999999999999994E-2</v>
      </c>
      <c r="M80" s="102">
        <v>2.5999999999999999E-2</v>
      </c>
      <c r="N80" s="102">
        <v>4.2999999999999997E-2</v>
      </c>
      <c r="O80" s="102">
        <v>2.7E-2</v>
      </c>
      <c r="P80" s="102">
        <v>2.5999999999999999E-2</v>
      </c>
      <c r="Q80" s="102">
        <v>5.0000000000000001E-3</v>
      </c>
      <c r="R80" s="102">
        <v>2.5999999999999999E-2</v>
      </c>
      <c r="S80" s="102">
        <v>2.5000000000000001E-2</v>
      </c>
      <c r="T80" s="102">
        <v>6.0000000000000001E-3</v>
      </c>
      <c r="U80" s="102">
        <v>8.0000000000000002E-3</v>
      </c>
      <c r="V80" s="102">
        <v>2.1000000000000001E-2</v>
      </c>
      <c r="W80" s="205">
        <v>9.9500000000000005E-2</v>
      </c>
      <c r="X80" s="102">
        <v>0.23299999999999998</v>
      </c>
      <c r="Y80" s="102">
        <v>9.8000000000000004E-2</v>
      </c>
      <c r="Z80" s="102">
        <v>4.5999999999999999E-2</v>
      </c>
      <c r="AA80" s="102">
        <v>0.47900000000000015</v>
      </c>
      <c r="AB80" s="205">
        <v>0.46600000000000014</v>
      </c>
      <c r="AC80" s="102">
        <v>0.36450000000000005</v>
      </c>
      <c r="AD80" s="112">
        <v>0.157</v>
      </c>
    </row>
    <row r="81" spans="1:30" ht="12.95" customHeight="1" x14ac:dyDescent="0.2">
      <c r="A81" s="200">
        <v>239</v>
      </c>
      <c r="B81" s="116">
        <v>153</v>
      </c>
      <c r="C81" s="101" t="s">
        <v>983</v>
      </c>
      <c r="D81" s="28" t="s">
        <v>1105</v>
      </c>
      <c r="E81" s="102" t="s">
        <v>959</v>
      </c>
      <c r="F81" s="102" t="s">
        <v>959</v>
      </c>
      <c r="G81" s="102" t="s">
        <v>959</v>
      </c>
      <c r="H81" s="102" t="s">
        <v>959</v>
      </c>
      <c r="I81" s="102">
        <v>3.5999999999999997E-2</v>
      </c>
      <c r="J81" s="102">
        <v>1.2999999999999999E-2</v>
      </c>
      <c r="K81" s="102">
        <v>9.9000000000000005E-2</v>
      </c>
      <c r="L81" s="102">
        <v>8.6999999999999994E-2</v>
      </c>
      <c r="M81" s="102">
        <v>4.2000000000000003E-2</v>
      </c>
      <c r="N81" s="102">
        <v>0.06</v>
      </c>
      <c r="O81" s="102">
        <v>4.8000000000000001E-2</v>
      </c>
      <c r="P81" s="102">
        <v>5.3999999999999999E-2</v>
      </c>
      <c r="Q81" s="102">
        <v>1.2E-2</v>
      </c>
      <c r="R81" s="102">
        <v>5.3999999999999999E-2</v>
      </c>
      <c r="S81" s="102">
        <v>0.06</v>
      </c>
      <c r="T81" s="102">
        <v>1.2999999999999999E-2</v>
      </c>
      <c r="U81" s="102">
        <v>1.7999999999999999E-2</v>
      </c>
      <c r="V81" s="102">
        <v>5.0999999999999997E-2</v>
      </c>
      <c r="W81" s="139">
        <v>5.6499999999999995E-2</v>
      </c>
      <c r="X81" s="102">
        <v>0.28800000000000003</v>
      </c>
      <c r="Y81" s="102">
        <v>0.19900000000000001</v>
      </c>
      <c r="Z81" s="102">
        <v>0.11099999999999999</v>
      </c>
      <c r="AA81" s="102">
        <v>0.65700000000000003</v>
      </c>
      <c r="AB81" s="205">
        <v>0.627</v>
      </c>
      <c r="AC81" s="102">
        <v>0.41149999999999998</v>
      </c>
      <c r="AD81" s="112">
        <v>0.32200000000000001</v>
      </c>
    </row>
    <row r="82" spans="1:30" ht="12.95" customHeight="1" x14ac:dyDescent="0.2">
      <c r="A82" s="200">
        <v>253</v>
      </c>
      <c r="B82" s="116">
        <v>159</v>
      </c>
      <c r="C82" s="101" t="s">
        <v>1023</v>
      </c>
      <c r="D82" s="28" t="s">
        <v>1105</v>
      </c>
      <c r="E82" s="102" t="s">
        <v>959</v>
      </c>
      <c r="F82" s="102" t="s">
        <v>959</v>
      </c>
      <c r="G82" s="102" t="s">
        <v>959</v>
      </c>
      <c r="H82" s="102" t="s">
        <v>959</v>
      </c>
      <c r="I82" s="102">
        <v>2.5999999999999999E-2</v>
      </c>
      <c r="J82" s="102">
        <v>1.0999999999999999E-2</v>
      </c>
      <c r="K82" s="102">
        <v>8.3000000000000004E-2</v>
      </c>
      <c r="L82" s="102">
        <v>7.9000000000000001E-2</v>
      </c>
      <c r="M82" s="102">
        <v>3.1E-2</v>
      </c>
      <c r="N82" s="102">
        <v>3.5999999999999997E-2</v>
      </c>
      <c r="O82" s="102">
        <v>2.4E-2</v>
      </c>
      <c r="P82" s="102">
        <v>2.7E-2</v>
      </c>
      <c r="Q82" s="102">
        <v>7.0000000000000001E-3</v>
      </c>
      <c r="R82" s="102">
        <v>2.8000000000000001E-2</v>
      </c>
      <c r="S82" s="102">
        <v>2.7E-2</v>
      </c>
      <c r="T82" s="102" t="s">
        <v>959</v>
      </c>
      <c r="U82" s="102">
        <v>8.0000000000000002E-3</v>
      </c>
      <c r="V82" s="102">
        <v>2.3E-2</v>
      </c>
      <c r="W82" s="205">
        <v>4.4499999999999998E-2</v>
      </c>
      <c r="X82" s="102">
        <v>0.22900000000000001</v>
      </c>
      <c r="Y82" s="102">
        <v>9.6500000000000002E-2</v>
      </c>
      <c r="Z82" s="102">
        <v>0.05</v>
      </c>
      <c r="AA82" s="102">
        <v>0.42249999999999999</v>
      </c>
      <c r="AB82" s="205">
        <v>0.40749999999999997</v>
      </c>
      <c r="AC82" s="102">
        <v>0.30400000000000005</v>
      </c>
      <c r="AD82" s="112">
        <v>0.16250000000000001</v>
      </c>
    </row>
    <row r="83" spans="1:30" ht="12.95" customHeight="1" x14ac:dyDescent="0.2">
      <c r="A83" s="200">
        <v>255</v>
      </c>
      <c r="B83" s="116">
        <v>163</v>
      </c>
      <c r="C83" s="101" t="s">
        <v>38</v>
      </c>
      <c r="D83" s="28" t="s">
        <v>1105</v>
      </c>
      <c r="E83" s="102" t="s">
        <v>959</v>
      </c>
      <c r="F83" s="102" t="s">
        <v>959</v>
      </c>
      <c r="G83" s="102" t="s">
        <v>959</v>
      </c>
      <c r="H83" s="102" t="s">
        <v>959</v>
      </c>
      <c r="I83" s="102" t="s">
        <v>959</v>
      </c>
      <c r="J83" s="102" t="s">
        <v>959</v>
      </c>
      <c r="K83" s="102">
        <v>8.0000000000000002E-3</v>
      </c>
      <c r="L83" s="102">
        <v>8.9999999999999993E-3</v>
      </c>
      <c r="M83" s="102" t="s">
        <v>959</v>
      </c>
      <c r="N83" s="102">
        <v>8.0000000000000002E-3</v>
      </c>
      <c r="O83" s="102">
        <v>7.0000000000000001E-3</v>
      </c>
      <c r="P83" s="102">
        <v>8.0000000000000002E-3</v>
      </c>
      <c r="Q83" s="102" t="s">
        <v>959</v>
      </c>
      <c r="R83" s="102">
        <v>7.0000000000000001E-3</v>
      </c>
      <c r="S83" s="102">
        <v>8.9999999999999993E-3</v>
      </c>
      <c r="T83" s="102" t="s">
        <v>959</v>
      </c>
      <c r="U83" s="102" t="s">
        <v>959</v>
      </c>
      <c r="V83" s="102">
        <v>7.0000000000000001E-3</v>
      </c>
      <c r="W83" s="205" t="s">
        <v>960</v>
      </c>
      <c r="X83" s="102">
        <v>2.75E-2</v>
      </c>
      <c r="Y83" s="102">
        <v>2.9499999999999995E-2</v>
      </c>
      <c r="Z83" s="102">
        <v>1.6E-2</v>
      </c>
      <c r="AA83" s="102" t="s">
        <v>933</v>
      </c>
      <c r="AB83" s="205">
        <v>8.3000000000000004E-2</v>
      </c>
      <c r="AC83" s="102">
        <v>4.9500000000000002E-2</v>
      </c>
      <c r="AD83" s="201">
        <v>4.3000000000000003E-2</v>
      </c>
    </row>
    <row r="84" spans="1:30" ht="12.95" customHeight="1" x14ac:dyDescent="0.2">
      <c r="A84" s="200">
        <v>241</v>
      </c>
      <c r="B84" s="116">
        <v>169</v>
      </c>
      <c r="C84" s="101" t="s">
        <v>28</v>
      </c>
      <c r="D84" s="28" t="s">
        <v>1105</v>
      </c>
      <c r="E84" s="102" t="s">
        <v>959</v>
      </c>
      <c r="F84" s="102" t="s">
        <v>959</v>
      </c>
      <c r="G84" s="102" t="s">
        <v>959</v>
      </c>
      <c r="H84" s="102" t="s">
        <v>959</v>
      </c>
      <c r="I84" s="102" t="s">
        <v>959</v>
      </c>
      <c r="J84" s="102" t="s">
        <v>959</v>
      </c>
      <c r="K84" s="102" t="s">
        <v>959</v>
      </c>
      <c r="L84" s="102">
        <v>6.0000000000000001E-3</v>
      </c>
      <c r="M84" s="102" t="s">
        <v>959</v>
      </c>
      <c r="N84" s="102" t="s">
        <v>959</v>
      </c>
      <c r="O84" s="102" t="s">
        <v>959</v>
      </c>
      <c r="P84" s="102" t="s">
        <v>959</v>
      </c>
      <c r="Q84" s="102" t="s">
        <v>959</v>
      </c>
      <c r="R84" s="102" t="s">
        <v>959</v>
      </c>
      <c r="S84" s="102" t="s">
        <v>959</v>
      </c>
      <c r="T84" s="102" t="s">
        <v>959</v>
      </c>
      <c r="U84" s="102" t="s">
        <v>959</v>
      </c>
      <c r="V84" s="102" t="s">
        <v>959</v>
      </c>
      <c r="W84" s="139" t="s">
        <v>960</v>
      </c>
      <c r="X84" s="102" t="s">
        <v>961</v>
      </c>
      <c r="Y84" s="102" t="s">
        <v>1114</v>
      </c>
      <c r="Z84" s="102" t="s">
        <v>962</v>
      </c>
      <c r="AA84" s="102" t="s">
        <v>933</v>
      </c>
      <c r="AB84" s="205" t="s">
        <v>964</v>
      </c>
      <c r="AC84" s="102" t="s">
        <v>1115</v>
      </c>
      <c r="AD84" s="112" t="s">
        <v>963</v>
      </c>
    </row>
    <row r="85" spans="1:30" ht="12.95" customHeight="1" x14ac:dyDescent="0.2">
      <c r="A85" s="200">
        <v>223</v>
      </c>
      <c r="B85" s="116">
        <v>171</v>
      </c>
      <c r="C85" s="101" t="s">
        <v>996</v>
      </c>
      <c r="D85" s="106" t="s">
        <v>1102</v>
      </c>
      <c r="E85" s="102" t="s">
        <v>959</v>
      </c>
      <c r="F85" s="102" t="s">
        <v>959</v>
      </c>
      <c r="G85" s="102" t="s">
        <v>959</v>
      </c>
      <c r="H85" s="102" t="s">
        <v>959</v>
      </c>
      <c r="I85" s="102">
        <v>2.4E-2</v>
      </c>
      <c r="J85" s="102" t="s">
        <v>959</v>
      </c>
      <c r="K85" s="102">
        <v>4.8000000000000001E-2</v>
      </c>
      <c r="L85" s="102">
        <v>3.9E-2</v>
      </c>
      <c r="M85" s="102">
        <v>0.02</v>
      </c>
      <c r="N85" s="102">
        <v>2.9000000000000001E-2</v>
      </c>
      <c r="O85" s="102">
        <v>2.7E-2</v>
      </c>
      <c r="P85" s="102">
        <v>2.8000000000000001E-2</v>
      </c>
      <c r="Q85" s="102">
        <v>6.0000000000000001E-3</v>
      </c>
      <c r="R85" s="102">
        <v>2.5000000000000001E-2</v>
      </c>
      <c r="S85" s="102">
        <v>3.1E-2</v>
      </c>
      <c r="T85" s="102">
        <v>8.0000000000000002E-3</v>
      </c>
      <c r="U85" s="102">
        <v>6.8000000000000005E-2</v>
      </c>
      <c r="V85" s="102">
        <v>3.2000000000000001E-2</v>
      </c>
      <c r="W85" s="139">
        <v>3.4000000000000002E-2</v>
      </c>
      <c r="X85" s="102">
        <v>0.13600000000000001</v>
      </c>
      <c r="Y85" s="102">
        <v>0.16200000000000001</v>
      </c>
      <c r="Z85" s="102">
        <v>6.3E-2</v>
      </c>
      <c r="AA85" s="102">
        <v>0.39750000000000002</v>
      </c>
      <c r="AB85" s="139">
        <v>0.32350000000000001</v>
      </c>
      <c r="AC85" s="102">
        <v>0.20299999999999999</v>
      </c>
      <c r="AD85" s="112">
        <v>0.17100000000000001</v>
      </c>
    </row>
    <row r="86" spans="1:30" ht="12.95" customHeight="1" x14ac:dyDescent="0.2">
      <c r="A86" s="200">
        <v>224</v>
      </c>
      <c r="B86" s="116">
        <v>172</v>
      </c>
      <c r="C86" s="101" t="s">
        <v>997</v>
      </c>
      <c r="D86" s="28" t="s">
        <v>1102</v>
      </c>
      <c r="E86" s="102" t="s">
        <v>959</v>
      </c>
      <c r="F86" s="102" t="s">
        <v>959</v>
      </c>
      <c r="G86" s="102" t="s">
        <v>959</v>
      </c>
      <c r="H86" s="102" t="s">
        <v>959</v>
      </c>
      <c r="I86" s="102">
        <v>2.1999999999999999E-2</v>
      </c>
      <c r="J86" s="102">
        <v>7.0000000000000001E-3</v>
      </c>
      <c r="K86" s="102">
        <v>0.06</v>
      </c>
      <c r="L86" s="102">
        <v>5.1999999999999998E-2</v>
      </c>
      <c r="M86" s="102">
        <v>0.03</v>
      </c>
      <c r="N86" s="102">
        <v>3.2000000000000001E-2</v>
      </c>
      <c r="O86" s="102">
        <v>0.03</v>
      </c>
      <c r="P86" s="102">
        <v>2.8000000000000001E-2</v>
      </c>
      <c r="Q86" s="102">
        <v>8.0000000000000002E-3</v>
      </c>
      <c r="R86" s="102">
        <v>3.4000000000000002E-2</v>
      </c>
      <c r="S86" s="102">
        <v>3.9E-2</v>
      </c>
      <c r="T86" s="102">
        <v>8.0000000000000002E-3</v>
      </c>
      <c r="U86" s="102">
        <v>0.01</v>
      </c>
      <c r="V86" s="102">
        <v>3.6999999999999998E-2</v>
      </c>
      <c r="W86" s="139">
        <v>3.6499999999999998E-2</v>
      </c>
      <c r="X86" s="102">
        <v>0.17399999999999999</v>
      </c>
      <c r="Y86" s="102">
        <v>0.11800000000000001</v>
      </c>
      <c r="Z86" s="102">
        <v>7.5999999999999998E-2</v>
      </c>
      <c r="AA86" s="102">
        <v>0.40700000000000003</v>
      </c>
      <c r="AB86" s="139">
        <v>0.38900000000000001</v>
      </c>
      <c r="AC86" s="102">
        <v>0.2525</v>
      </c>
      <c r="AD86" s="112">
        <v>0.20600000000000002</v>
      </c>
    </row>
    <row r="87" spans="1:30" ht="12.95" customHeight="1" x14ac:dyDescent="0.2">
      <c r="A87" s="200">
        <v>247</v>
      </c>
      <c r="B87" s="116">
        <v>175</v>
      </c>
      <c r="C87" s="101" t="s">
        <v>33</v>
      </c>
      <c r="D87" s="28" t="s">
        <v>1105</v>
      </c>
      <c r="E87" s="102" t="s">
        <v>959</v>
      </c>
      <c r="F87" s="102" t="s">
        <v>959</v>
      </c>
      <c r="G87" s="102" t="s">
        <v>959</v>
      </c>
      <c r="H87" s="102" t="s">
        <v>959</v>
      </c>
      <c r="I87" s="102">
        <v>1.2E-2</v>
      </c>
      <c r="J87" s="102" t="s">
        <v>959</v>
      </c>
      <c r="K87" s="102">
        <v>1.4999999999999999E-2</v>
      </c>
      <c r="L87" s="102">
        <v>1.2999999999999999E-2</v>
      </c>
      <c r="M87" s="102" t="s">
        <v>959</v>
      </c>
      <c r="N87" s="102">
        <v>7.0000000000000001E-3</v>
      </c>
      <c r="O87" s="102" t="s">
        <v>959</v>
      </c>
      <c r="P87" s="102" t="s">
        <v>959</v>
      </c>
      <c r="Q87" s="102" t="s">
        <v>959</v>
      </c>
      <c r="R87" s="102" t="s">
        <v>959</v>
      </c>
      <c r="S87" s="102" t="s">
        <v>959</v>
      </c>
      <c r="T87" s="102" t="s">
        <v>959</v>
      </c>
      <c r="U87" s="102" t="s">
        <v>959</v>
      </c>
      <c r="V87" s="102" t="s">
        <v>959</v>
      </c>
      <c r="W87" s="205" t="s">
        <v>960</v>
      </c>
      <c r="X87" s="102">
        <v>3.7499999999999999E-2</v>
      </c>
      <c r="Y87" s="102" t="s">
        <v>1114</v>
      </c>
      <c r="Z87" s="102" t="s">
        <v>962</v>
      </c>
      <c r="AA87" s="102" t="s">
        <v>933</v>
      </c>
      <c r="AB87" s="139" t="s">
        <v>964</v>
      </c>
      <c r="AC87" s="102">
        <v>6.4500000000000002E-2</v>
      </c>
      <c r="AD87" s="112" t="s">
        <v>963</v>
      </c>
    </row>
    <row r="88" spans="1:30" ht="12.95" customHeight="1" x14ac:dyDescent="0.2">
      <c r="A88" s="200">
        <v>245</v>
      </c>
      <c r="B88" s="116">
        <v>176</v>
      </c>
      <c r="C88" s="101" t="s">
        <v>32</v>
      </c>
      <c r="D88" s="28" t="s">
        <v>1105</v>
      </c>
      <c r="E88" s="102" t="s">
        <v>959</v>
      </c>
      <c r="F88" s="102" t="s">
        <v>959</v>
      </c>
      <c r="G88" s="102" t="s">
        <v>959</v>
      </c>
      <c r="H88" s="102" t="s">
        <v>959</v>
      </c>
      <c r="I88" s="102">
        <v>8.9999999999999993E-3</v>
      </c>
      <c r="J88" s="102" t="s">
        <v>959</v>
      </c>
      <c r="K88" s="102">
        <v>3.6999999999999998E-2</v>
      </c>
      <c r="L88" s="102">
        <v>3.3000000000000002E-2</v>
      </c>
      <c r="M88" s="102" t="s">
        <v>959</v>
      </c>
      <c r="N88" s="102" t="s">
        <v>959</v>
      </c>
      <c r="O88" s="102" t="s">
        <v>959</v>
      </c>
      <c r="P88" s="102" t="s">
        <v>959</v>
      </c>
      <c r="Q88" s="102" t="s">
        <v>959</v>
      </c>
      <c r="R88" s="102" t="s">
        <v>959</v>
      </c>
      <c r="S88" s="102" t="s">
        <v>959</v>
      </c>
      <c r="T88" s="102" t="s">
        <v>959</v>
      </c>
      <c r="U88" s="102" t="s">
        <v>959</v>
      </c>
      <c r="V88" s="102" t="s">
        <v>959</v>
      </c>
      <c r="W88" s="205" t="s">
        <v>960</v>
      </c>
      <c r="X88" s="102">
        <v>7.4999999999999997E-2</v>
      </c>
      <c r="Y88" s="102" t="s">
        <v>1114</v>
      </c>
      <c r="Z88" s="102" t="s">
        <v>962</v>
      </c>
      <c r="AA88" s="102">
        <v>0.11650000000000002</v>
      </c>
      <c r="AB88" s="205">
        <v>0.11150000000000002</v>
      </c>
      <c r="AC88" s="102">
        <v>9.9000000000000005E-2</v>
      </c>
      <c r="AD88" s="112" t="s">
        <v>963</v>
      </c>
    </row>
    <row r="89" spans="1:30" ht="12.95" customHeight="1" x14ac:dyDescent="0.2">
      <c r="A89" s="200">
        <v>251</v>
      </c>
      <c r="B89" s="116">
        <v>178</v>
      </c>
      <c r="C89" s="101" t="s">
        <v>35</v>
      </c>
      <c r="D89" s="28" t="s">
        <v>1105</v>
      </c>
      <c r="E89" s="102" t="s">
        <v>959</v>
      </c>
      <c r="F89" s="102">
        <v>6.0000000000000001E-3</v>
      </c>
      <c r="G89" s="102" t="s">
        <v>959</v>
      </c>
      <c r="H89" s="102" t="s">
        <v>959</v>
      </c>
      <c r="I89" s="102">
        <v>3.5999999999999997E-2</v>
      </c>
      <c r="J89" s="102">
        <v>1.6E-2</v>
      </c>
      <c r="K89" s="102">
        <v>9.6000000000000002E-2</v>
      </c>
      <c r="L89" s="102">
        <v>8.6999999999999994E-2</v>
      </c>
      <c r="M89" s="102">
        <v>5.1999999999999998E-2</v>
      </c>
      <c r="N89" s="102">
        <v>6.5000000000000002E-2</v>
      </c>
      <c r="O89" s="102">
        <v>0.05</v>
      </c>
      <c r="P89" s="102">
        <v>5.5E-2</v>
      </c>
      <c r="Q89" s="102">
        <v>1.4999999999999999E-2</v>
      </c>
      <c r="R89" s="102">
        <v>5.5E-2</v>
      </c>
      <c r="S89" s="102">
        <v>5.8999999999999997E-2</v>
      </c>
      <c r="T89" s="102">
        <v>1.6E-2</v>
      </c>
      <c r="U89" s="102">
        <v>1.7999999999999999E-2</v>
      </c>
      <c r="V89" s="102">
        <v>0.06</v>
      </c>
      <c r="W89" s="205">
        <v>6.3E-2</v>
      </c>
      <c r="X89" s="102">
        <v>0.3</v>
      </c>
      <c r="Y89" s="102">
        <v>0.20899999999999999</v>
      </c>
      <c r="Z89" s="102">
        <v>0.11899999999999999</v>
      </c>
      <c r="AA89" s="102">
        <v>0.69350000000000001</v>
      </c>
      <c r="AB89" s="139">
        <v>0.66050000000000009</v>
      </c>
      <c r="AC89" s="102">
        <v>0.434</v>
      </c>
      <c r="AD89" s="112">
        <v>0.34700000000000003</v>
      </c>
    </row>
    <row r="90" spans="1:30" ht="12.95" customHeight="1" x14ac:dyDescent="0.2">
      <c r="A90" s="110">
        <v>98</v>
      </c>
      <c r="B90" s="116">
        <v>182</v>
      </c>
      <c r="C90" s="101" t="s">
        <v>1047</v>
      </c>
      <c r="D90" s="28" t="s">
        <v>1096</v>
      </c>
      <c r="E90" s="102">
        <v>6.0000000000000001E-3</v>
      </c>
      <c r="F90" s="102" t="s">
        <v>959</v>
      </c>
      <c r="G90" s="102">
        <v>1.2999999999999999E-2</v>
      </c>
      <c r="H90" s="102">
        <v>1.2999999999999999E-2</v>
      </c>
      <c r="I90" s="102">
        <v>0.126</v>
      </c>
      <c r="J90" s="102">
        <v>3.4000000000000002E-2</v>
      </c>
      <c r="K90" s="102">
        <v>0.161</v>
      </c>
      <c r="L90" s="102">
        <v>0.11700000000000001</v>
      </c>
      <c r="M90" s="102">
        <v>5.8999999999999997E-2</v>
      </c>
      <c r="N90" s="102">
        <v>6.8000000000000005E-2</v>
      </c>
      <c r="O90" s="102">
        <v>4.5999999999999999E-2</v>
      </c>
      <c r="P90" s="102">
        <v>4.9000000000000002E-2</v>
      </c>
      <c r="Q90" s="102">
        <v>1.0999999999999999E-2</v>
      </c>
      <c r="R90" s="102">
        <v>0.05</v>
      </c>
      <c r="S90" s="102">
        <v>4.7E-2</v>
      </c>
      <c r="T90" s="102">
        <v>1.0999999999999999E-2</v>
      </c>
      <c r="U90" s="102">
        <v>0.105</v>
      </c>
      <c r="V90" s="102">
        <v>4.3999999999999997E-2</v>
      </c>
      <c r="W90" s="139">
        <v>0.1885</v>
      </c>
      <c r="X90" s="102">
        <v>0.40500000000000003</v>
      </c>
      <c r="Y90" s="102">
        <v>0.27200000000000002</v>
      </c>
      <c r="Z90" s="102">
        <v>9.0999999999999998E-2</v>
      </c>
      <c r="AA90" s="102">
        <v>0.96250000000000002</v>
      </c>
      <c r="AB90" s="205">
        <v>0.84650000000000036</v>
      </c>
      <c r="AC90" s="102">
        <v>0.65450000000000019</v>
      </c>
      <c r="AD90" s="112">
        <v>0.30599999999999999</v>
      </c>
    </row>
    <row r="91" spans="1:30" ht="12.95" customHeight="1" x14ac:dyDescent="0.2">
      <c r="A91" s="110">
        <v>1</v>
      </c>
      <c r="B91" s="116">
        <v>185</v>
      </c>
      <c r="C91" s="101" t="s">
        <v>1081</v>
      </c>
      <c r="D91" s="28" t="s">
        <v>1095</v>
      </c>
      <c r="E91" s="102" t="s">
        <v>959</v>
      </c>
      <c r="F91" s="102" t="s">
        <v>959</v>
      </c>
      <c r="G91" s="102" t="s">
        <v>959</v>
      </c>
      <c r="H91" s="102" t="s">
        <v>959</v>
      </c>
      <c r="I91" s="102">
        <v>1.4E-2</v>
      </c>
      <c r="J91" s="102">
        <v>8.9999999999999993E-3</v>
      </c>
      <c r="K91" s="102">
        <v>7.6999999999999999E-2</v>
      </c>
      <c r="L91" s="102">
        <v>7.4999999999999997E-2</v>
      </c>
      <c r="M91" s="102">
        <v>6.8000000000000005E-2</v>
      </c>
      <c r="N91" s="102">
        <v>7.6999999999999999E-2</v>
      </c>
      <c r="O91" s="102">
        <v>6.4000000000000001E-2</v>
      </c>
      <c r="P91" s="102">
        <v>7.0999999999999994E-2</v>
      </c>
      <c r="Q91" s="102">
        <v>1.9E-2</v>
      </c>
      <c r="R91" s="102">
        <v>8.5000000000000006E-2</v>
      </c>
      <c r="S91" s="102">
        <v>7.5999999999999998E-2</v>
      </c>
      <c r="T91" s="102">
        <v>1.4999999999999999E-2</v>
      </c>
      <c r="U91" s="102">
        <v>2.1999999999999999E-2</v>
      </c>
      <c r="V91" s="102">
        <v>6.3E-2</v>
      </c>
      <c r="W91" s="139">
        <v>3.0499999999999999E-2</v>
      </c>
      <c r="X91" s="102">
        <v>0.29699999999999999</v>
      </c>
      <c r="Y91" s="102">
        <v>0.27600000000000002</v>
      </c>
      <c r="Z91" s="102">
        <v>0.13900000000000001</v>
      </c>
      <c r="AA91" s="102">
        <v>0.745</v>
      </c>
      <c r="AB91" s="205">
        <v>0.70399999999999996</v>
      </c>
      <c r="AC91" s="102">
        <v>0.42749999999999999</v>
      </c>
      <c r="AD91" s="112">
        <v>0.44200000000000006</v>
      </c>
    </row>
    <row r="92" spans="1:30" ht="12.95" customHeight="1" x14ac:dyDescent="0.2">
      <c r="A92" s="110">
        <v>3</v>
      </c>
      <c r="B92" s="116">
        <v>189</v>
      </c>
      <c r="C92" s="101" t="s">
        <v>1088</v>
      </c>
      <c r="D92" s="28" t="s">
        <v>1095</v>
      </c>
      <c r="E92" s="102" t="s">
        <v>959</v>
      </c>
      <c r="F92" s="102">
        <v>4.5999999999999999E-2</v>
      </c>
      <c r="G92" s="102">
        <v>3.1E-2</v>
      </c>
      <c r="H92" s="102">
        <v>4.5999999999999999E-2</v>
      </c>
      <c r="I92" s="102">
        <v>0.46899999999999997</v>
      </c>
      <c r="J92" s="102">
        <v>0.21099999999999999</v>
      </c>
      <c r="K92" s="102">
        <v>1.26</v>
      </c>
      <c r="L92" s="102">
        <v>1</v>
      </c>
      <c r="M92" s="102">
        <v>0.66500000000000004</v>
      </c>
      <c r="N92" s="102">
        <v>0.70899999999999996</v>
      </c>
      <c r="O92" s="102">
        <v>0.50600000000000001</v>
      </c>
      <c r="P92" s="102">
        <v>0.56299999999999994</v>
      </c>
      <c r="Q92" s="102">
        <v>0.14199999999999999</v>
      </c>
      <c r="R92" s="102">
        <v>0.60399999999999998</v>
      </c>
      <c r="S92" s="102">
        <v>0.39</v>
      </c>
      <c r="T92" s="102">
        <v>7.6999999999999999E-2</v>
      </c>
      <c r="U92" s="102">
        <v>0.158</v>
      </c>
      <c r="V92" s="102">
        <v>0.32800000000000001</v>
      </c>
      <c r="W92" s="139">
        <v>0.80299999999999994</v>
      </c>
      <c r="X92" s="102">
        <v>3.6339999999999999</v>
      </c>
      <c r="Y92" s="102">
        <v>2.0499999999999998</v>
      </c>
      <c r="Z92" s="102">
        <v>0.71799999999999997</v>
      </c>
      <c r="AA92" s="102">
        <v>7.2074999999999996</v>
      </c>
      <c r="AB92" s="205">
        <v>6.9074999999999998</v>
      </c>
      <c r="AC92" s="102">
        <v>5.1179999999999994</v>
      </c>
      <c r="AD92" s="112">
        <v>3.133</v>
      </c>
    </row>
    <row r="93" spans="1:30" ht="12.95" customHeight="1" x14ac:dyDescent="0.2">
      <c r="A93" s="110">
        <v>8</v>
      </c>
      <c r="B93" s="116">
        <v>190</v>
      </c>
      <c r="C93" s="101" t="s">
        <v>1119</v>
      </c>
      <c r="D93" s="28" t="s">
        <v>1095</v>
      </c>
      <c r="E93" s="102" t="s">
        <v>959</v>
      </c>
      <c r="F93" s="102" t="s">
        <v>959</v>
      </c>
      <c r="G93" s="102" t="s">
        <v>959</v>
      </c>
      <c r="H93" s="102" t="s">
        <v>959</v>
      </c>
      <c r="I93" s="102">
        <v>1.7999999999999999E-2</v>
      </c>
      <c r="J93" s="102">
        <v>8.0000000000000002E-3</v>
      </c>
      <c r="K93" s="102">
        <v>4.5999999999999999E-2</v>
      </c>
      <c r="L93" s="102">
        <v>3.7999999999999999E-2</v>
      </c>
      <c r="M93" s="102">
        <v>2.3E-2</v>
      </c>
      <c r="N93" s="102">
        <v>0.03</v>
      </c>
      <c r="O93" s="102">
        <v>3.3000000000000002E-2</v>
      </c>
      <c r="P93" s="102">
        <v>3.1E-2</v>
      </c>
      <c r="Q93" s="102">
        <v>8.9999999999999993E-3</v>
      </c>
      <c r="R93" s="102">
        <v>2.8000000000000001E-2</v>
      </c>
      <c r="S93" s="102">
        <v>2.7E-2</v>
      </c>
      <c r="T93" s="102" t="s">
        <v>959</v>
      </c>
      <c r="U93" s="102">
        <v>1.2E-2</v>
      </c>
      <c r="V93" s="102">
        <v>2.3E-2</v>
      </c>
      <c r="W93" s="139">
        <v>3.3500000000000002E-2</v>
      </c>
      <c r="X93" s="102">
        <v>0.13699999999999998</v>
      </c>
      <c r="Y93" s="102">
        <v>0.11549999999999999</v>
      </c>
      <c r="Z93" s="102">
        <v>0.05</v>
      </c>
      <c r="AA93" s="102">
        <v>0.33850000000000008</v>
      </c>
      <c r="AB93" s="205">
        <v>0.3175</v>
      </c>
      <c r="AC93" s="102">
        <v>0.20099999999999998</v>
      </c>
      <c r="AD93" s="112">
        <v>0.16750000000000001</v>
      </c>
    </row>
    <row r="94" spans="1:30" ht="12.95" customHeight="1" x14ac:dyDescent="0.2">
      <c r="A94" s="110">
        <v>76</v>
      </c>
      <c r="B94" s="116">
        <v>191</v>
      </c>
      <c r="C94" s="101" t="s">
        <v>1165</v>
      </c>
      <c r="D94" s="28" t="s">
        <v>1096</v>
      </c>
      <c r="E94" s="102" t="s">
        <v>959</v>
      </c>
      <c r="F94" s="102" t="s">
        <v>959</v>
      </c>
      <c r="G94" s="102" t="s">
        <v>959</v>
      </c>
      <c r="H94" s="102" t="s">
        <v>959</v>
      </c>
      <c r="I94" s="102">
        <v>1.4E-2</v>
      </c>
      <c r="J94" s="102">
        <v>5.0000000000000001E-3</v>
      </c>
      <c r="K94" s="102">
        <v>2.8000000000000001E-2</v>
      </c>
      <c r="L94" s="102">
        <v>2.1999999999999999E-2</v>
      </c>
      <c r="M94" s="102">
        <v>1.2999999999999999E-2</v>
      </c>
      <c r="N94" s="102">
        <v>1.4999999999999999E-2</v>
      </c>
      <c r="O94" s="102">
        <v>1.0999999999999999E-2</v>
      </c>
      <c r="P94" s="102">
        <v>1.2999999999999999E-2</v>
      </c>
      <c r="Q94" s="102" t="s">
        <v>959</v>
      </c>
      <c r="R94" s="102">
        <v>1.2E-2</v>
      </c>
      <c r="S94" s="102">
        <v>0.01</v>
      </c>
      <c r="T94" s="102" t="s">
        <v>959</v>
      </c>
      <c r="U94" s="102" t="s">
        <v>959</v>
      </c>
      <c r="V94" s="102">
        <v>8.0000000000000002E-3</v>
      </c>
      <c r="W94" s="139">
        <v>2.6499999999999999E-2</v>
      </c>
      <c r="X94" s="102">
        <v>7.8E-2</v>
      </c>
      <c r="Y94" s="102">
        <v>4.3500000000000004E-2</v>
      </c>
      <c r="Z94" s="102">
        <v>1.8000000000000002E-2</v>
      </c>
      <c r="AA94" s="102">
        <v>0.16850000000000004</v>
      </c>
      <c r="AB94" s="205">
        <v>0.16350000000000003</v>
      </c>
      <c r="AC94" s="102">
        <v>0.11899999999999999</v>
      </c>
      <c r="AD94" s="112">
        <v>6.9500000000000006E-2</v>
      </c>
    </row>
    <row r="95" spans="1:30" ht="12.95" customHeight="1" x14ac:dyDescent="0.2">
      <c r="A95" s="110">
        <v>9</v>
      </c>
      <c r="B95" s="116">
        <v>192</v>
      </c>
      <c r="C95" s="101" t="s">
        <v>985</v>
      </c>
      <c r="D95" s="28" t="s">
        <v>1095</v>
      </c>
      <c r="E95" s="102" t="s">
        <v>959</v>
      </c>
      <c r="F95" s="102" t="s">
        <v>959</v>
      </c>
      <c r="G95" s="102" t="s">
        <v>959</v>
      </c>
      <c r="H95" s="102" t="s">
        <v>959</v>
      </c>
      <c r="I95" s="102" t="s">
        <v>959</v>
      </c>
      <c r="J95" s="102" t="s">
        <v>959</v>
      </c>
      <c r="K95" s="102">
        <v>8.9999999999999993E-3</v>
      </c>
      <c r="L95" s="102">
        <v>8.0000000000000002E-3</v>
      </c>
      <c r="M95" s="102" t="s">
        <v>959</v>
      </c>
      <c r="N95" s="102" t="s">
        <v>959</v>
      </c>
      <c r="O95" s="102" t="s">
        <v>959</v>
      </c>
      <c r="P95" s="102" t="s">
        <v>959</v>
      </c>
      <c r="Q95" s="102" t="s">
        <v>959</v>
      </c>
      <c r="R95" s="102" t="s">
        <v>959</v>
      </c>
      <c r="S95" s="102" t="s">
        <v>959</v>
      </c>
      <c r="T95" s="102" t="s">
        <v>959</v>
      </c>
      <c r="U95" s="102" t="s">
        <v>959</v>
      </c>
      <c r="V95" s="102" t="s">
        <v>959</v>
      </c>
      <c r="W95" s="139" t="s">
        <v>960</v>
      </c>
      <c r="X95" s="102">
        <v>2.1999999999999999E-2</v>
      </c>
      <c r="Y95" s="102" t="s">
        <v>1114</v>
      </c>
      <c r="Z95" s="102" t="s">
        <v>962</v>
      </c>
      <c r="AA95" s="102" t="s">
        <v>933</v>
      </c>
      <c r="AB95" s="205" t="s">
        <v>964</v>
      </c>
      <c r="AC95" s="102" t="s">
        <v>1115</v>
      </c>
      <c r="AD95" s="112" t="s">
        <v>963</v>
      </c>
    </row>
    <row r="96" spans="1:30" ht="12.95" customHeight="1" x14ac:dyDescent="0.2">
      <c r="A96" s="110">
        <v>78</v>
      </c>
      <c r="B96" s="116">
        <v>194</v>
      </c>
      <c r="C96" s="101" t="s">
        <v>1167</v>
      </c>
      <c r="D96" s="28" t="s">
        <v>1096</v>
      </c>
      <c r="E96" s="102" t="s">
        <v>959</v>
      </c>
      <c r="F96" s="102" t="s">
        <v>959</v>
      </c>
      <c r="G96" s="102" t="s">
        <v>959</v>
      </c>
      <c r="H96" s="102" t="s">
        <v>959</v>
      </c>
      <c r="I96" s="102" t="s">
        <v>959</v>
      </c>
      <c r="J96" s="102" t="s">
        <v>959</v>
      </c>
      <c r="K96" s="102">
        <v>1.2999999999999999E-2</v>
      </c>
      <c r="L96" s="102">
        <v>1.0999999999999999E-2</v>
      </c>
      <c r="M96" s="102">
        <v>5.0000000000000001E-3</v>
      </c>
      <c r="N96" s="102">
        <v>8.0000000000000002E-3</v>
      </c>
      <c r="O96" s="102">
        <v>8.0000000000000002E-3</v>
      </c>
      <c r="P96" s="102">
        <v>8.0000000000000002E-3</v>
      </c>
      <c r="Q96" s="102" t="s">
        <v>959</v>
      </c>
      <c r="R96" s="102">
        <v>7.0000000000000001E-3</v>
      </c>
      <c r="S96" s="102">
        <v>8.0000000000000002E-3</v>
      </c>
      <c r="T96" s="102" t="s">
        <v>959</v>
      </c>
      <c r="U96" s="102" t="s">
        <v>959</v>
      </c>
      <c r="V96" s="102">
        <v>8.0000000000000002E-3</v>
      </c>
      <c r="W96" s="139" t="s">
        <v>960</v>
      </c>
      <c r="X96" s="102">
        <v>3.7000000000000005E-2</v>
      </c>
      <c r="Y96" s="102">
        <v>3.0499999999999996E-2</v>
      </c>
      <c r="Z96" s="102">
        <v>1.6E-2</v>
      </c>
      <c r="AA96" s="102">
        <v>9.8500000000000032E-2</v>
      </c>
      <c r="AB96" s="139">
        <v>9.3500000000000028E-2</v>
      </c>
      <c r="AC96" s="102">
        <v>5.9000000000000004E-2</v>
      </c>
      <c r="AD96" s="112">
        <v>4.6500000000000007E-2</v>
      </c>
    </row>
    <row r="97" spans="1:30" ht="12.95" customHeight="1" x14ac:dyDescent="0.2">
      <c r="A97" s="110">
        <v>79</v>
      </c>
      <c r="B97" s="116">
        <v>195</v>
      </c>
      <c r="C97" s="103" t="s">
        <v>988</v>
      </c>
      <c r="D97" s="28" t="s">
        <v>1096</v>
      </c>
      <c r="E97" s="102">
        <v>1.0999999999999999E-2</v>
      </c>
      <c r="F97" s="102">
        <v>6.0000000000000001E-3</v>
      </c>
      <c r="G97" s="102">
        <v>0.01</v>
      </c>
      <c r="H97" s="102">
        <v>0.01</v>
      </c>
      <c r="I97" s="102">
        <v>4.3999999999999997E-2</v>
      </c>
      <c r="J97" s="102">
        <v>1.7999999999999999E-2</v>
      </c>
      <c r="K97" s="102">
        <v>9.2999999999999999E-2</v>
      </c>
      <c r="L97" s="102">
        <v>7.8E-2</v>
      </c>
      <c r="M97" s="102">
        <v>6.0999999999999999E-2</v>
      </c>
      <c r="N97" s="102">
        <v>6.6000000000000003E-2</v>
      </c>
      <c r="O97" s="102">
        <v>0.06</v>
      </c>
      <c r="P97" s="102">
        <v>6.4000000000000001E-2</v>
      </c>
      <c r="Q97" s="102">
        <v>1.7000000000000001E-2</v>
      </c>
      <c r="R97" s="102">
        <v>7.4999999999999997E-2</v>
      </c>
      <c r="S97" s="102">
        <v>6.5000000000000002E-2</v>
      </c>
      <c r="T97" s="102">
        <v>1.6E-2</v>
      </c>
      <c r="U97" s="102">
        <v>0.02</v>
      </c>
      <c r="V97" s="102">
        <v>5.7000000000000002E-2</v>
      </c>
      <c r="W97" s="139">
        <v>8.8000000000000009E-2</v>
      </c>
      <c r="X97" s="102">
        <v>0.29799999999999999</v>
      </c>
      <c r="Y97" s="102">
        <v>0.25200000000000006</v>
      </c>
      <c r="Z97" s="102">
        <v>0.122</v>
      </c>
      <c r="AA97" s="102">
        <v>0.77100000000000002</v>
      </c>
      <c r="AB97" s="205">
        <v>0.7340000000000001</v>
      </c>
      <c r="AC97" s="102">
        <v>0.47700000000000004</v>
      </c>
      <c r="AD97" s="112">
        <v>0.39800000000000002</v>
      </c>
    </row>
    <row r="98" spans="1:30" ht="12.95" customHeight="1" x14ac:dyDescent="0.2">
      <c r="A98" s="110">
        <v>83</v>
      </c>
      <c r="B98" s="116">
        <v>196</v>
      </c>
      <c r="C98" s="101" t="s">
        <v>1001</v>
      </c>
      <c r="D98" s="28" t="s">
        <v>1096</v>
      </c>
      <c r="E98" s="102" t="s">
        <v>959</v>
      </c>
      <c r="F98" s="102" t="s">
        <v>959</v>
      </c>
      <c r="G98" s="102" t="s">
        <v>959</v>
      </c>
      <c r="H98" s="102" t="s">
        <v>959</v>
      </c>
      <c r="I98" s="102">
        <v>2.9000000000000001E-2</v>
      </c>
      <c r="J98" s="102">
        <v>1.2E-2</v>
      </c>
      <c r="K98" s="102">
        <v>8.5000000000000006E-2</v>
      </c>
      <c r="L98" s="102">
        <v>7.6999999999999999E-2</v>
      </c>
      <c r="M98" s="102">
        <v>4.7E-2</v>
      </c>
      <c r="N98" s="102">
        <v>6.4000000000000001E-2</v>
      </c>
      <c r="O98" s="102">
        <v>0.05</v>
      </c>
      <c r="P98" s="102">
        <v>5.3999999999999999E-2</v>
      </c>
      <c r="Q98" s="102">
        <v>1.7000000000000001E-2</v>
      </c>
      <c r="R98" s="102">
        <v>5.7000000000000002E-2</v>
      </c>
      <c r="S98" s="102">
        <v>6.2E-2</v>
      </c>
      <c r="T98" s="102">
        <v>1.4E-2</v>
      </c>
      <c r="U98" s="102">
        <v>1.7000000000000001E-2</v>
      </c>
      <c r="V98" s="102">
        <v>5.1999999999999998E-2</v>
      </c>
      <c r="W98" s="139">
        <v>4.8500000000000001E-2</v>
      </c>
      <c r="X98" s="102">
        <v>0.27300000000000002</v>
      </c>
      <c r="Y98" s="102">
        <v>0.20900000000000002</v>
      </c>
      <c r="Z98" s="102">
        <v>0.11399999999999999</v>
      </c>
      <c r="AA98" s="102">
        <v>0.64700000000000013</v>
      </c>
      <c r="AB98" s="205">
        <v>0.61299999999999999</v>
      </c>
      <c r="AC98" s="102">
        <v>0.39250000000000002</v>
      </c>
      <c r="AD98" s="112">
        <v>0.33600000000000002</v>
      </c>
    </row>
    <row r="99" spans="1:30" ht="12.95" customHeight="1" x14ac:dyDescent="0.2">
      <c r="A99" s="200">
        <v>84</v>
      </c>
      <c r="B99" s="116">
        <v>197</v>
      </c>
      <c r="C99" s="101" t="s">
        <v>1171</v>
      </c>
      <c r="D99" s="28" t="s">
        <v>1096</v>
      </c>
      <c r="E99" s="102">
        <v>5.0000000000000001E-3</v>
      </c>
      <c r="F99" s="102">
        <v>6.0000000000000001E-3</v>
      </c>
      <c r="G99" s="102" t="s">
        <v>959</v>
      </c>
      <c r="H99" s="102" t="s">
        <v>959</v>
      </c>
      <c r="I99" s="102">
        <v>3.3000000000000002E-2</v>
      </c>
      <c r="J99" s="102">
        <v>0.01</v>
      </c>
      <c r="K99" s="102">
        <v>7.4999999999999997E-2</v>
      </c>
      <c r="L99" s="102">
        <v>6.0999999999999999E-2</v>
      </c>
      <c r="M99" s="102">
        <v>3.2000000000000001E-2</v>
      </c>
      <c r="N99" s="102">
        <v>4.2000000000000003E-2</v>
      </c>
      <c r="O99" s="102">
        <v>3.5999999999999997E-2</v>
      </c>
      <c r="P99" s="102">
        <v>3.5999999999999997E-2</v>
      </c>
      <c r="Q99" s="102">
        <v>1.0999999999999999E-2</v>
      </c>
      <c r="R99" s="102">
        <v>3.3000000000000002E-2</v>
      </c>
      <c r="S99" s="102">
        <v>2.9000000000000001E-2</v>
      </c>
      <c r="T99" s="102">
        <v>6.0000000000000001E-3</v>
      </c>
      <c r="U99" s="102">
        <v>1.2999999999999999E-2</v>
      </c>
      <c r="V99" s="102">
        <v>2.5999999999999999E-2</v>
      </c>
      <c r="W99" s="205">
        <v>5.4000000000000006E-2</v>
      </c>
      <c r="X99" s="102">
        <v>0.21</v>
      </c>
      <c r="Y99" s="102">
        <v>0.13500000000000001</v>
      </c>
      <c r="Z99" s="102">
        <v>5.5E-2</v>
      </c>
      <c r="AA99" s="102">
        <v>0.45900000000000007</v>
      </c>
      <c r="AB99" s="139">
        <v>0.435</v>
      </c>
      <c r="AC99" s="102">
        <v>0.30300000000000005</v>
      </c>
      <c r="AD99" s="112">
        <v>0.19800000000000001</v>
      </c>
    </row>
    <row r="100" spans="1:30" ht="12.95" customHeight="1" x14ac:dyDescent="0.2">
      <c r="A100" s="200">
        <v>12</v>
      </c>
      <c r="B100" s="116">
        <v>198</v>
      </c>
      <c r="C100" s="101" t="s">
        <v>1002</v>
      </c>
      <c r="D100" s="28" t="s">
        <v>1095</v>
      </c>
      <c r="E100" s="102" t="s">
        <v>959</v>
      </c>
      <c r="F100" s="102">
        <v>7.0000000000000001E-3</v>
      </c>
      <c r="G100" s="102">
        <v>1.0999999999999999E-2</v>
      </c>
      <c r="H100" s="102">
        <v>1.2E-2</v>
      </c>
      <c r="I100" s="102">
        <v>0.13600000000000001</v>
      </c>
      <c r="J100" s="102">
        <v>4.8000000000000001E-2</v>
      </c>
      <c r="K100" s="102">
        <v>0.27400000000000002</v>
      </c>
      <c r="L100" s="102">
        <v>0.219</v>
      </c>
      <c r="M100" s="102">
        <v>0.14499999999999999</v>
      </c>
      <c r="N100" s="102">
        <v>0.152</v>
      </c>
      <c r="O100" s="102">
        <v>0.105</v>
      </c>
      <c r="P100" s="102">
        <v>0.11700000000000001</v>
      </c>
      <c r="Q100" s="102">
        <v>2.9000000000000001E-2</v>
      </c>
      <c r="R100" s="102">
        <v>0.126</v>
      </c>
      <c r="S100" s="102">
        <v>8.2000000000000003E-2</v>
      </c>
      <c r="T100" s="102">
        <v>1.9E-2</v>
      </c>
      <c r="U100" s="102">
        <v>3.4000000000000002E-2</v>
      </c>
      <c r="V100" s="102">
        <v>6.5000000000000002E-2</v>
      </c>
      <c r="W100" s="205">
        <v>0.21400000000000002</v>
      </c>
      <c r="X100" s="102">
        <v>0.79</v>
      </c>
      <c r="Y100" s="102">
        <v>0.43</v>
      </c>
      <c r="Z100" s="102">
        <v>0.14700000000000002</v>
      </c>
      <c r="AA100" s="102">
        <v>1.5834999999999997</v>
      </c>
      <c r="AB100" s="205">
        <v>1.5204999999999997</v>
      </c>
      <c r="AC100" s="102">
        <v>1.1489999999999998</v>
      </c>
      <c r="AD100" s="201">
        <v>0.65900000000000003</v>
      </c>
    </row>
    <row r="101" spans="1:30" ht="12.95" customHeight="1" x14ac:dyDescent="0.2">
      <c r="A101" s="110">
        <v>14</v>
      </c>
      <c r="B101" s="116">
        <v>199</v>
      </c>
      <c r="C101" s="101" t="s">
        <v>1003</v>
      </c>
      <c r="D101" s="28" t="s">
        <v>1095</v>
      </c>
      <c r="E101" s="102">
        <v>4.2000000000000003E-2</v>
      </c>
      <c r="F101" s="102">
        <v>3.1E-2</v>
      </c>
      <c r="G101" s="102">
        <v>0.04</v>
      </c>
      <c r="H101" s="102">
        <v>5.5E-2</v>
      </c>
      <c r="I101" s="102">
        <v>0.55300000000000005</v>
      </c>
      <c r="J101" s="102">
        <v>0.13</v>
      </c>
      <c r="K101" s="102">
        <v>1.06</v>
      </c>
      <c r="L101" s="102">
        <v>0.83699999999999997</v>
      </c>
      <c r="M101" s="102">
        <v>0.4</v>
      </c>
      <c r="N101" s="102">
        <v>0.52800000000000002</v>
      </c>
      <c r="O101" s="102">
        <v>0.378</v>
      </c>
      <c r="P101" s="102">
        <v>0.37</v>
      </c>
      <c r="Q101" s="102">
        <v>7.6999999999999999E-2</v>
      </c>
      <c r="R101" s="102">
        <v>0.35199999999999998</v>
      </c>
      <c r="S101" s="102">
        <v>0.20799999999999999</v>
      </c>
      <c r="T101" s="102">
        <v>0.05</v>
      </c>
      <c r="U101" s="102">
        <v>0.115</v>
      </c>
      <c r="V101" s="102">
        <v>0.19900000000000001</v>
      </c>
      <c r="W101" s="205">
        <v>0.80900000000000005</v>
      </c>
      <c r="X101" s="102">
        <v>2.8250000000000002</v>
      </c>
      <c r="Y101" s="102">
        <v>1.3420000000000001</v>
      </c>
      <c r="Z101" s="102">
        <v>0.40700000000000003</v>
      </c>
      <c r="AA101" s="102">
        <v>5.4249999999999998</v>
      </c>
      <c r="AB101" s="205">
        <v>5.2330000000000005</v>
      </c>
      <c r="AC101" s="102">
        <v>4.0360000000000005</v>
      </c>
      <c r="AD101" s="201">
        <v>1.9570000000000001</v>
      </c>
    </row>
    <row r="102" spans="1:30" ht="12.95" customHeight="1" x14ac:dyDescent="0.2">
      <c r="A102" s="110">
        <v>15</v>
      </c>
      <c r="B102" s="116">
        <v>200</v>
      </c>
      <c r="C102" s="101" t="s">
        <v>1122</v>
      </c>
      <c r="D102" s="28" t="s">
        <v>1095</v>
      </c>
      <c r="E102" s="102" t="s">
        <v>959</v>
      </c>
      <c r="F102" s="102">
        <v>5.1999999999999998E-2</v>
      </c>
      <c r="G102" s="102">
        <v>8.0000000000000002E-3</v>
      </c>
      <c r="H102" s="102">
        <v>0.02</v>
      </c>
      <c r="I102" s="102">
        <v>8.2000000000000003E-2</v>
      </c>
      <c r="J102" s="102">
        <v>4.2999999999999997E-2</v>
      </c>
      <c r="K102" s="102">
        <v>0.28599999999999998</v>
      </c>
      <c r="L102" s="102">
        <v>0.25600000000000001</v>
      </c>
      <c r="M102" s="102">
        <v>0.14499999999999999</v>
      </c>
      <c r="N102" s="102">
        <v>0.192</v>
      </c>
      <c r="O102" s="102">
        <v>0.19400000000000001</v>
      </c>
      <c r="P102" s="102">
        <v>0.17599999999999999</v>
      </c>
      <c r="Q102" s="102">
        <v>4.1000000000000002E-2</v>
      </c>
      <c r="R102" s="102">
        <v>0.187</v>
      </c>
      <c r="S102" s="102">
        <v>0.184</v>
      </c>
      <c r="T102" s="102">
        <v>0.04</v>
      </c>
      <c r="U102" s="102">
        <v>6.5000000000000002E-2</v>
      </c>
      <c r="V102" s="102">
        <v>0.17299999999999999</v>
      </c>
      <c r="W102" s="139">
        <v>0.20499999999999999</v>
      </c>
      <c r="X102" s="102">
        <v>0.879</v>
      </c>
      <c r="Y102" s="102">
        <v>0.70300000000000007</v>
      </c>
      <c r="Z102" s="102">
        <v>0.35699999999999998</v>
      </c>
      <c r="AA102" s="102">
        <v>2.1464999999999996</v>
      </c>
      <c r="AB102" s="205">
        <v>2.0404999999999998</v>
      </c>
      <c r="AC102" s="102">
        <v>1.3110000000000002</v>
      </c>
      <c r="AD102" s="112">
        <v>1.099</v>
      </c>
    </row>
    <row r="103" spans="1:30" ht="12.95" customHeight="1" x14ac:dyDescent="0.2">
      <c r="A103" s="110">
        <v>86</v>
      </c>
      <c r="B103" s="116">
        <v>201</v>
      </c>
      <c r="C103" s="101" t="s">
        <v>1173</v>
      </c>
      <c r="D103" s="28" t="s">
        <v>1096</v>
      </c>
      <c r="E103" s="102" t="s">
        <v>959</v>
      </c>
      <c r="F103" s="102">
        <v>1.2999999999999999E-2</v>
      </c>
      <c r="G103" s="102" t="s">
        <v>959</v>
      </c>
      <c r="H103" s="102" t="s">
        <v>959</v>
      </c>
      <c r="I103" s="102">
        <v>4.8000000000000001E-2</v>
      </c>
      <c r="J103" s="102">
        <v>2.1999999999999999E-2</v>
      </c>
      <c r="K103" s="102">
        <v>0.246</v>
      </c>
      <c r="L103" s="102">
        <v>0.20399999999999999</v>
      </c>
      <c r="M103" s="102">
        <v>7.5999999999999998E-2</v>
      </c>
      <c r="N103" s="102">
        <v>0.22600000000000001</v>
      </c>
      <c r="O103" s="102">
        <v>0.29199999999999998</v>
      </c>
      <c r="P103" s="102">
        <v>0.25700000000000001</v>
      </c>
      <c r="Q103" s="102">
        <v>2.7E-2</v>
      </c>
      <c r="R103" s="102">
        <v>0.17100000000000001</v>
      </c>
      <c r="S103" s="102">
        <v>0.254</v>
      </c>
      <c r="T103" s="102">
        <v>4.1000000000000002E-2</v>
      </c>
      <c r="U103" s="102">
        <v>8.8999999999999996E-2</v>
      </c>
      <c r="V103" s="102">
        <v>0.24</v>
      </c>
      <c r="W103" s="139">
        <v>8.7999999999999995E-2</v>
      </c>
      <c r="X103" s="102">
        <v>0.75199999999999989</v>
      </c>
      <c r="Y103" s="102">
        <v>0.877</v>
      </c>
      <c r="Z103" s="102">
        <v>0.49399999999999999</v>
      </c>
      <c r="AA103" s="102">
        <v>2.2134999999999998</v>
      </c>
      <c r="AB103" s="139">
        <v>2.0975000000000001</v>
      </c>
      <c r="AC103" s="102">
        <v>1.0519999999999998</v>
      </c>
      <c r="AD103" s="112">
        <v>1.331</v>
      </c>
    </row>
    <row r="104" spans="1:30" ht="12.95" customHeight="1" x14ac:dyDescent="0.2">
      <c r="A104" s="200">
        <v>89</v>
      </c>
      <c r="B104" s="116">
        <v>202</v>
      </c>
      <c r="C104" s="101" t="s">
        <v>1006</v>
      </c>
      <c r="D104" s="28" t="s">
        <v>1096</v>
      </c>
      <c r="E104" s="102">
        <v>1.4E-2</v>
      </c>
      <c r="F104" s="102" t="s">
        <v>959</v>
      </c>
      <c r="G104" s="102">
        <v>0.01</v>
      </c>
      <c r="H104" s="102">
        <v>0.01</v>
      </c>
      <c r="I104" s="102">
        <v>2.7E-2</v>
      </c>
      <c r="J104" s="102">
        <v>0.01</v>
      </c>
      <c r="K104" s="102">
        <v>5.3999999999999999E-2</v>
      </c>
      <c r="L104" s="102">
        <v>4.4999999999999998E-2</v>
      </c>
      <c r="M104" s="102">
        <v>3.2000000000000001E-2</v>
      </c>
      <c r="N104" s="102">
        <v>3.7999999999999999E-2</v>
      </c>
      <c r="O104" s="102">
        <v>2.9000000000000001E-2</v>
      </c>
      <c r="P104" s="102">
        <v>3.4000000000000002E-2</v>
      </c>
      <c r="Q104" s="102">
        <v>8.9999999999999993E-3</v>
      </c>
      <c r="R104" s="102">
        <v>3.2000000000000001E-2</v>
      </c>
      <c r="S104" s="102">
        <v>3.6999999999999998E-2</v>
      </c>
      <c r="T104" s="102">
        <v>8.9999999999999993E-3</v>
      </c>
      <c r="U104" s="102">
        <v>1.0999999999999999E-2</v>
      </c>
      <c r="V104" s="102">
        <v>0.03</v>
      </c>
      <c r="W104" s="205">
        <v>5.9500000000000004E-2</v>
      </c>
      <c r="X104" s="102">
        <v>0.16900000000000001</v>
      </c>
      <c r="Y104" s="102">
        <v>0.12399999999999999</v>
      </c>
      <c r="Z104" s="102">
        <v>6.7000000000000004E-2</v>
      </c>
      <c r="AA104" s="102">
        <v>0.4335</v>
      </c>
      <c r="AB104" s="139">
        <v>0.41349999999999998</v>
      </c>
      <c r="AC104" s="102">
        <v>0.26950000000000002</v>
      </c>
      <c r="AD104" s="112">
        <v>0.20300000000000001</v>
      </c>
    </row>
    <row r="105" spans="1:30" ht="12.95" customHeight="1" x14ac:dyDescent="0.2">
      <c r="A105" s="200">
        <v>87</v>
      </c>
      <c r="B105" s="116">
        <v>203</v>
      </c>
      <c r="C105" s="103" t="s">
        <v>1174</v>
      </c>
      <c r="D105" s="107" t="s">
        <v>1096</v>
      </c>
      <c r="E105" s="102">
        <v>8.9999999999999993E-3</v>
      </c>
      <c r="F105" s="102" t="s">
        <v>959</v>
      </c>
      <c r="G105" s="102" t="s">
        <v>959</v>
      </c>
      <c r="H105" s="102" t="s">
        <v>959</v>
      </c>
      <c r="I105" s="102">
        <v>0.01</v>
      </c>
      <c r="J105" s="102" t="s">
        <v>959</v>
      </c>
      <c r="K105" s="102">
        <v>1.2E-2</v>
      </c>
      <c r="L105" s="102">
        <v>1.2999999999999999E-2</v>
      </c>
      <c r="M105" s="102">
        <v>5.0000000000000001E-3</v>
      </c>
      <c r="N105" s="102">
        <v>8.0000000000000002E-3</v>
      </c>
      <c r="O105" s="102">
        <v>8.0000000000000002E-3</v>
      </c>
      <c r="P105" s="102">
        <v>8.0000000000000002E-3</v>
      </c>
      <c r="Q105" s="102" t="s">
        <v>959</v>
      </c>
      <c r="R105" s="102">
        <v>6.0000000000000001E-3</v>
      </c>
      <c r="S105" s="102" t="s">
        <v>959</v>
      </c>
      <c r="T105" s="102" t="s">
        <v>959</v>
      </c>
      <c r="U105" s="102" t="s">
        <v>959</v>
      </c>
      <c r="V105" s="102" t="s">
        <v>959</v>
      </c>
      <c r="W105" s="205" t="s">
        <v>960</v>
      </c>
      <c r="X105" s="102">
        <v>3.8000000000000006E-2</v>
      </c>
      <c r="Y105" s="102">
        <v>2.9499999999999998E-2</v>
      </c>
      <c r="Z105" s="102" t="s">
        <v>962</v>
      </c>
      <c r="AA105" s="102">
        <v>0.10150000000000003</v>
      </c>
      <c r="AB105" s="139">
        <v>9.650000000000003E-2</v>
      </c>
      <c r="AC105" s="102">
        <v>6.6500000000000004E-2</v>
      </c>
      <c r="AD105" s="112">
        <v>3.4500000000000003E-2</v>
      </c>
    </row>
    <row r="106" spans="1:30" ht="12.95" customHeight="1" x14ac:dyDescent="0.2">
      <c r="A106" s="200">
        <v>90</v>
      </c>
      <c r="B106" s="116">
        <v>204</v>
      </c>
      <c r="C106" s="101" t="s">
        <v>1176</v>
      </c>
      <c r="D106" s="28" t="s">
        <v>1096</v>
      </c>
      <c r="E106" s="102" t="s">
        <v>959</v>
      </c>
      <c r="F106" s="102" t="s">
        <v>959</v>
      </c>
      <c r="G106" s="102" t="s">
        <v>959</v>
      </c>
      <c r="H106" s="102" t="s">
        <v>959</v>
      </c>
      <c r="I106" s="102">
        <v>8.0000000000000002E-3</v>
      </c>
      <c r="J106" s="102" t="s">
        <v>959</v>
      </c>
      <c r="K106" s="102">
        <v>8.9999999999999993E-3</v>
      </c>
      <c r="L106" s="102">
        <v>6.0000000000000001E-3</v>
      </c>
      <c r="M106" s="102" t="s">
        <v>959</v>
      </c>
      <c r="N106" s="102" t="s">
        <v>959</v>
      </c>
      <c r="O106" s="102">
        <v>6.0000000000000001E-3</v>
      </c>
      <c r="P106" s="102">
        <v>6.0000000000000001E-3</v>
      </c>
      <c r="Q106" s="102" t="s">
        <v>959</v>
      </c>
      <c r="R106" s="102" t="s">
        <v>959</v>
      </c>
      <c r="S106" s="102" t="s">
        <v>959</v>
      </c>
      <c r="T106" s="102" t="s">
        <v>959</v>
      </c>
      <c r="U106" s="102" t="s">
        <v>959</v>
      </c>
      <c r="V106" s="102" t="s">
        <v>959</v>
      </c>
      <c r="W106" s="205" t="s">
        <v>960</v>
      </c>
      <c r="X106" s="102">
        <v>0.02</v>
      </c>
      <c r="Y106" s="102" t="s">
        <v>1114</v>
      </c>
      <c r="Z106" s="102" t="s">
        <v>962</v>
      </c>
      <c r="AA106" s="102" t="s">
        <v>933</v>
      </c>
      <c r="AB106" s="139" t="s">
        <v>964</v>
      </c>
      <c r="AC106" s="102" t="s">
        <v>1115</v>
      </c>
      <c r="AD106" s="112" t="s">
        <v>963</v>
      </c>
    </row>
    <row r="107" spans="1:30" ht="12.95" customHeight="1" x14ac:dyDescent="0.2">
      <c r="A107" s="200">
        <v>17</v>
      </c>
      <c r="B107" s="116">
        <v>206</v>
      </c>
      <c r="C107" s="101" t="s">
        <v>1124</v>
      </c>
      <c r="D107" s="28" t="s">
        <v>1095</v>
      </c>
      <c r="E107" s="102">
        <v>2.3E-2</v>
      </c>
      <c r="F107" s="102">
        <v>6.0000000000000001E-3</v>
      </c>
      <c r="G107" s="102">
        <v>8.9999999999999993E-3</v>
      </c>
      <c r="H107" s="102">
        <v>8.0000000000000002E-3</v>
      </c>
      <c r="I107" s="102">
        <v>2.8000000000000001E-2</v>
      </c>
      <c r="J107" s="102">
        <v>1.2999999999999999E-2</v>
      </c>
      <c r="K107" s="102">
        <v>5.3999999999999999E-2</v>
      </c>
      <c r="L107" s="102">
        <v>4.2000000000000003E-2</v>
      </c>
      <c r="M107" s="102">
        <v>0.03</v>
      </c>
      <c r="N107" s="102">
        <v>3.4000000000000002E-2</v>
      </c>
      <c r="O107" s="102">
        <v>2.9000000000000001E-2</v>
      </c>
      <c r="P107" s="102">
        <v>3.4000000000000002E-2</v>
      </c>
      <c r="Q107" s="102">
        <v>8.9999999999999993E-3</v>
      </c>
      <c r="R107" s="102">
        <v>2.7E-2</v>
      </c>
      <c r="S107" s="102">
        <v>2.3E-2</v>
      </c>
      <c r="T107" s="102">
        <v>6.0000000000000001E-3</v>
      </c>
      <c r="U107" s="102">
        <v>0.01</v>
      </c>
      <c r="V107" s="102">
        <v>1.9E-2</v>
      </c>
      <c r="W107" s="205">
        <v>6.4000000000000001E-2</v>
      </c>
      <c r="X107" s="102">
        <v>0.16</v>
      </c>
      <c r="Y107" s="102">
        <v>0.115</v>
      </c>
      <c r="Z107" s="102">
        <v>4.1999999999999996E-2</v>
      </c>
      <c r="AA107" s="102">
        <v>0.40400000000000014</v>
      </c>
      <c r="AB107" s="205">
        <v>0.38500000000000001</v>
      </c>
      <c r="AC107" s="102">
        <v>0.25700000000000001</v>
      </c>
      <c r="AD107" s="112">
        <v>0.16799999999999998</v>
      </c>
    </row>
    <row r="108" spans="1:30" ht="12.95" customHeight="1" x14ac:dyDescent="0.2">
      <c r="A108" s="110">
        <v>94</v>
      </c>
      <c r="B108" s="116">
        <v>207</v>
      </c>
      <c r="C108" s="101" t="s">
        <v>1180</v>
      </c>
      <c r="D108" s="28" t="s">
        <v>1096</v>
      </c>
      <c r="E108" s="102">
        <v>5.3999999999999999E-2</v>
      </c>
      <c r="F108" s="102">
        <v>0.13600000000000001</v>
      </c>
      <c r="G108" s="102">
        <v>3.5000000000000003E-2</v>
      </c>
      <c r="H108" s="102">
        <v>9.5000000000000001E-2</v>
      </c>
      <c r="I108" s="102">
        <v>1.26</v>
      </c>
      <c r="J108" s="102">
        <v>0.23499999999999999</v>
      </c>
      <c r="K108" s="102">
        <v>1.98</v>
      </c>
      <c r="L108" s="102">
        <v>1.59</v>
      </c>
      <c r="M108" s="102">
        <v>0.71599999999999997</v>
      </c>
      <c r="N108" s="102">
        <v>0.90800000000000003</v>
      </c>
      <c r="O108" s="102">
        <v>0.61599999999999999</v>
      </c>
      <c r="P108" s="102">
        <v>0.68700000000000006</v>
      </c>
      <c r="Q108" s="102">
        <v>0.14000000000000001</v>
      </c>
      <c r="R108" s="102">
        <v>0.68100000000000005</v>
      </c>
      <c r="S108" s="102">
        <v>0.51400000000000001</v>
      </c>
      <c r="T108" s="102">
        <v>0.10199999999999999</v>
      </c>
      <c r="U108" s="102">
        <v>0.19500000000000001</v>
      </c>
      <c r="V108" s="102">
        <v>0.40600000000000003</v>
      </c>
      <c r="W108" s="139">
        <v>1.7610000000000001</v>
      </c>
      <c r="X108" s="102">
        <v>5.1940000000000008</v>
      </c>
      <c r="Y108" s="102">
        <v>2.4209999999999998</v>
      </c>
      <c r="Z108" s="102">
        <v>0.92</v>
      </c>
      <c r="AA108" s="176">
        <v>10.35</v>
      </c>
      <c r="AB108" s="291">
        <v>10.015000000000001</v>
      </c>
      <c r="AC108" s="102">
        <v>7.7380000000000013</v>
      </c>
      <c r="AD108" s="112">
        <v>3.7220000000000004</v>
      </c>
    </row>
    <row r="109" spans="1:30" ht="12.95" customHeight="1" x14ac:dyDescent="0.2">
      <c r="A109" s="110">
        <v>96</v>
      </c>
      <c r="B109" s="116">
        <v>208</v>
      </c>
      <c r="C109" s="101" t="s">
        <v>1182</v>
      </c>
      <c r="D109" s="28" t="s">
        <v>1096</v>
      </c>
      <c r="E109" s="102" t="s">
        <v>959</v>
      </c>
      <c r="F109" s="102" t="s">
        <v>959</v>
      </c>
      <c r="G109" s="102" t="s">
        <v>959</v>
      </c>
      <c r="H109" s="102" t="s">
        <v>959</v>
      </c>
      <c r="I109" s="102">
        <v>8.0000000000000002E-3</v>
      </c>
      <c r="J109" s="102" t="s">
        <v>959</v>
      </c>
      <c r="K109" s="102">
        <v>4.2000000000000003E-2</v>
      </c>
      <c r="L109" s="102">
        <v>3.5000000000000003E-2</v>
      </c>
      <c r="M109" s="102">
        <v>1.7999999999999999E-2</v>
      </c>
      <c r="N109" s="102">
        <v>1.7999999999999999E-2</v>
      </c>
      <c r="O109" s="102">
        <v>1.6E-2</v>
      </c>
      <c r="P109" s="102">
        <v>1.6E-2</v>
      </c>
      <c r="Q109" s="102" t="s">
        <v>959</v>
      </c>
      <c r="R109" s="102">
        <v>1.6E-2</v>
      </c>
      <c r="S109" s="102">
        <v>1.2999999999999999E-2</v>
      </c>
      <c r="T109" s="102" t="s">
        <v>959</v>
      </c>
      <c r="U109" s="102">
        <v>5.0000000000000001E-3</v>
      </c>
      <c r="V109" s="102">
        <v>1.0999999999999999E-2</v>
      </c>
      <c r="W109" s="139" t="s">
        <v>960</v>
      </c>
      <c r="X109" s="102">
        <v>0.11300000000000002</v>
      </c>
      <c r="Y109" s="102">
        <v>5.8000000000000003E-2</v>
      </c>
      <c r="Z109" s="102">
        <v>2.4E-2</v>
      </c>
      <c r="AA109" s="102">
        <v>0.21550000000000008</v>
      </c>
      <c r="AB109" s="205">
        <v>0.20800000000000007</v>
      </c>
      <c r="AC109" s="102">
        <v>0.14950000000000002</v>
      </c>
      <c r="AD109" s="112">
        <v>9.2499999999999999E-2</v>
      </c>
    </row>
    <row r="110" spans="1:30" ht="12.95" customHeight="1" x14ac:dyDescent="0.2">
      <c r="A110" s="202">
        <v>234</v>
      </c>
      <c r="B110" s="117">
        <v>209</v>
      </c>
      <c r="C110" s="113" t="s">
        <v>1048</v>
      </c>
      <c r="D110" s="108" t="s">
        <v>1102</v>
      </c>
      <c r="E110" s="114" t="s">
        <v>959</v>
      </c>
      <c r="F110" s="114" t="s">
        <v>959</v>
      </c>
      <c r="G110" s="114" t="s">
        <v>959</v>
      </c>
      <c r="H110" s="114" t="s">
        <v>959</v>
      </c>
      <c r="I110" s="114" t="s">
        <v>959</v>
      </c>
      <c r="J110" s="114" t="s">
        <v>959</v>
      </c>
      <c r="K110" s="114" t="s">
        <v>959</v>
      </c>
      <c r="L110" s="114" t="s">
        <v>959</v>
      </c>
      <c r="M110" s="114" t="s">
        <v>959</v>
      </c>
      <c r="N110" s="114" t="s">
        <v>959</v>
      </c>
      <c r="O110" s="114" t="s">
        <v>959</v>
      </c>
      <c r="P110" s="114" t="s">
        <v>959</v>
      </c>
      <c r="Q110" s="114" t="s">
        <v>959</v>
      </c>
      <c r="R110" s="114" t="s">
        <v>959</v>
      </c>
      <c r="S110" s="114" t="s">
        <v>959</v>
      </c>
      <c r="T110" s="114" t="s">
        <v>959</v>
      </c>
      <c r="U110" s="114" t="s">
        <v>959</v>
      </c>
      <c r="V110" s="114" t="s">
        <v>959</v>
      </c>
      <c r="W110" s="206" t="s">
        <v>960</v>
      </c>
      <c r="X110" s="114" t="s">
        <v>961</v>
      </c>
      <c r="Y110" s="114" t="s">
        <v>1114</v>
      </c>
      <c r="Z110" s="114" t="s">
        <v>962</v>
      </c>
      <c r="AA110" s="114" t="s">
        <v>933</v>
      </c>
      <c r="AB110" s="206" t="s">
        <v>964</v>
      </c>
      <c r="AC110" s="114" t="s">
        <v>1115</v>
      </c>
      <c r="AD110" s="204" t="s">
        <v>963</v>
      </c>
    </row>
    <row r="111" spans="1:30" ht="12.95" customHeight="1" x14ac:dyDescent="0.2">
      <c r="A111" s="325">
        <v>31</v>
      </c>
      <c r="B111" s="281">
        <v>210</v>
      </c>
      <c r="C111" s="284" t="s">
        <v>1137</v>
      </c>
      <c r="D111" s="282" t="s">
        <v>1095</v>
      </c>
      <c r="E111" s="215" t="s">
        <v>959</v>
      </c>
      <c r="F111" s="214" t="s">
        <v>959</v>
      </c>
      <c r="G111" s="214" t="s">
        <v>959</v>
      </c>
      <c r="H111" s="214" t="s">
        <v>959</v>
      </c>
      <c r="I111" s="214" t="s">
        <v>959</v>
      </c>
      <c r="J111" s="214" t="s">
        <v>959</v>
      </c>
      <c r="K111" s="214">
        <v>0.01</v>
      </c>
      <c r="L111" s="214">
        <v>8.9999999999999993E-3</v>
      </c>
      <c r="M111" s="214">
        <v>0.01</v>
      </c>
      <c r="N111" s="214">
        <v>1.2999999999999999E-2</v>
      </c>
      <c r="O111" s="214">
        <v>1.6E-2</v>
      </c>
      <c r="P111" s="214">
        <v>1.7000000000000001E-2</v>
      </c>
      <c r="Q111" s="214">
        <v>7.0000000000000001E-3</v>
      </c>
      <c r="R111" s="214">
        <v>1.6E-2</v>
      </c>
      <c r="S111" s="214">
        <v>1.4999999999999999E-2</v>
      </c>
      <c r="T111" s="214" t="s">
        <v>959</v>
      </c>
      <c r="U111" s="214">
        <v>6.0000000000000001E-3</v>
      </c>
      <c r="V111" s="216">
        <v>1.0999999999999999E-2</v>
      </c>
      <c r="W111" s="214" t="s">
        <v>960</v>
      </c>
      <c r="X111" s="214">
        <v>4.1999999999999996E-2</v>
      </c>
      <c r="Y111" s="214">
        <v>6.4500000000000002E-2</v>
      </c>
      <c r="Z111" s="214">
        <v>2.5999999999999999E-2</v>
      </c>
      <c r="AA111" s="214">
        <v>0.14749999999999999</v>
      </c>
      <c r="AB111" s="215">
        <v>0.13450000000000001</v>
      </c>
      <c r="AC111" s="214">
        <v>7.3000000000000009E-2</v>
      </c>
      <c r="AD111" s="216">
        <v>8.7499999999999994E-2</v>
      </c>
    </row>
    <row r="112" spans="1:30" ht="12.95" customHeight="1" x14ac:dyDescent="0.2">
      <c r="A112" s="107">
        <v>5</v>
      </c>
      <c r="B112" s="100">
        <v>211</v>
      </c>
      <c r="C112" s="285" t="s">
        <v>1116</v>
      </c>
      <c r="D112" s="280" t="s">
        <v>1095</v>
      </c>
      <c r="E112" s="205">
        <v>1.6E-2</v>
      </c>
      <c r="F112" s="102">
        <v>5.0999999999999997E-2</v>
      </c>
      <c r="G112" s="102">
        <v>2.4E-2</v>
      </c>
      <c r="H112" s="102">
        <v>8.2000000000000003E-2</v>
      </c>
      <c r="I112" s="102">
        <v>0.44800000000000001</v>
      </c>
      <c r="J112" s="102">
        <v>0.14099999999999999</v>
      </c>
      <c r="K112" s="102">
        <v>0.70399999999999996</v>
      </c>
      <c r="L112" s="102">
        <v>0.54400000000000004</v>
      </c>
      <c r="M112" s="102">
        <v>0.309</v>
      </c>
      <c r="N112" s="102">
        <v>0.34699999999999998</v>
      </c>
      <c r="O112" s="102">
        <v>0.28899999999999998</v>
      </c>
      <c r="P112" s="102">
        <v>0.27</v>
      </c>
      <c r="Q112" s="102">
        <v>6.5000000000000002E-2</v>
      </c>
      <c r="R112" s="102">
        <v>0.29499999999999998</v>
      </c>
      <c r="S112" s="102">
        <v>0.24199999999999999</v>
      </c>
      <c r="T112" s="102">
        <v>5.0999999999999997E-2</v>
      </c>
      <c r="U112" s="102">
        <v>0.08</v>
      </c>
      <c r="V112" s="201">
        <v>0.20699999999999999</v>
      </c>
      <c r="W112" s="102">
        <v>0.746</v>
      </c>
      <c r="X112" s="102">
        <v>1.9039999999999999</v>
      </c>
      <c r="Y112" s="102">
        <v>1.05</v>
      </c>
      <c r="Z112" s="102">
        <v>0.44899999999999995</v>
      </c>
      <c r="AA112" s="102">
        <v>4.165</v>
      </c>
      <c r="AB112" s="205">
        <v>4.0199999999999996</v>
      </c>
      <c r="AC112" s="102">
        <v>2.996</v>
      </c>
      <c r="AD112" s="112">
        <v>1.663</v>
      </c>
    </row>
    <row r="113" spans="1:30" ht="12.95" customHeight="1" x14ac:dyDescent="0.2">
      <c r="A113" s="107">
        <v>151</v>
      </c>
      <c r="B113" s="100">
        <v>213</v>
      </c>
      <c r="C113" s="285" t="s">
        <v>1202</v>
      </c>
      <c r="D113" s="280" t="s">
        <v>1097</v>
      </c>
      <c r="E113" s="205" t="s">
        <v>959</v>
      </c>
      <c r="F113" s="102" t="s">
        <v>959</v>
      </c>
      <c r="G113" s="102" t="s">
        <v>959</v>
      </c>
      <c r="H113" s="102" t="s">
        <v>959</v>
      </c>
      <c r="I113" s="102" t="s">
        <v>959</v>
      </c>
      <c r="J113" s="102" t="s">
        <v>959</v>
      </c>
      <c r="K113" s="102">
        <v>1.0999999999999999E-2</v>
      </c>
      <c r="L113" s="102">
        <v>0.01</v>
      </c>
      <c r="M113" s="102">
        <v>6.0000000000000001E-3</v>
      </c>
      <c r="N113" s="102">
        <v>1.0999999999999999E-2</v>
      </c>
      <c r="O113" s="102">
        <v>1.0999999999999999E-2</v>
      </c>
      <c r="P113" s="102">
        <v>1.0999999999999999E-2</v>
      </c>
      <c r="Q113" s="102" t="s">
        <v>959</v>
      </c>
      <c r="R113" s="102">
        <v>8.9999999999999993E-3</v>
      </c>
      <c r="S113" s="102">
        <v>0.01</v>
      </c>
      <c r="T113" s="102" t="s">
        <v>959</v>
      </c>
      <c r="U113" s="102" t="s">
        <v>959</v>
      </c>
      <c r="V113" s="201">
        <v>0.01</v>
      </c>
      <c r="W113" s="102" t="s">
        <v>960</v>
      </c>
      <c r="X113" s="102">
        <v>3.7999999999999992E-2</v>
      </c>
      <c r="Y113" s="102">
        <v>3.85E-2</v>
      </c>
      <c r="Z113" s="102">
        <v>0.02</v>
      </c>
      <c r="AA113" s="102">
        <v>0.11149999999999999</v>
      </c>
      <c r="AB113" s="205">
        <v>0.10649999999999998</v>
      </c>
      <c r="AC113" s="102">
        <v>6.2000000000000006E-2</v>
      </c>
      <c r="AD113" s="112">
        <v>5.9500000000000004E-2</v>
      </c>
    </row>
    <row r="114" spans="1:30" ht="12.95" customHeight="1" x14ac:dyDescent="0.2">
      <c r="A114" s="107">
        <v>152</v>
      </c>
      <c r="B114" s="100">
        <v>214</v>
      </c>
      <c r="C114" s="285" t="s">
        <v>1203</v>
      </c>
      <c r="D114" s="280" t="s">
        <v>1097</v>
      </c>
      <c r="E114" s="205">
        <v>1.44</v>
      </c>
      <c r="F114" s="102">
        <v>0.501</v>
      </c>
      <c r="G114" s="102">
        <v>0.73199999999999998</v>
      </c>
      <c r="H114" s="102">
        <v>1.27</v>
      </c>
      <c r="I114" s="102">
        <v>2.4300000000000002</v>
      </c>
      <c r="J114" s="102">
        <v>1.59</v>
      </c>
      <c r="K114" s="102">
        <v>3.9</v>
      </c>
      <c r="L114" s="102">
        <v>2.82</v>
      </c>
      <c r="M114" s="102">
        <v>1.5</v>
      </c>
      <c r="N114" s="102">
        <v>1.74</v>
      </c>
      <c r="O114" s="102">
        <v>1.33</v>
      </c>
      <c r="P114" s="102">
        <v>1.4</v>
      </c>
      <c r="Q114" s="102">
        <v>0.35299999999999998</v>
      </c>
      <c r="R114" s="102">
        <v>1.32</v>
      </c>
      <c r="S114" s="102">
        <v>1.07</v>
      </c>
      <c r="T114" s="102">
        <v>0.245</v>
      </c>
      <c r="U114" s="102">
        <v>0.438</v>
      </c>
      <c r="V114" s="201">
        <v>0.91700000000000004</v>
      </c>
      <c r="W114" s="102">
        <v>6.5229999999999997</v>
      </c>
      <c r="X114" s="102">
        <v>9.9600000000000009</v>
      </c>
      <c r="Y114" s="102">
        <v>5.0860000000000003</v>
      </c>
      <c r="Z114" s="102">
        <v>1.9870000000000001</v>
      </c>
      <c r="AA114" s="176">
        <v>24.996000000000002</v>
      </c>
      <c r="AB114" s="291">
        <v>24.204999999999998</v>
      </c>
      <c r="AC114" s="176">
        <v>18.048000000000002</v>
      </c>
      <c r="AD114" s="112">
        <v>7.7820000000000009</v>
      </c>
    </row>
    <row r="115" spans="1:30" ht="12.95" customHeight="1" x14ac:dyDescent="0.2">
      <c r="A115" s="107">
        <v>201</v>
      </c>
      <c r="B115" s="100">
        <v>215</v>
      </c>
      <c r="C115" s="285" t="s">
        <v>10</v>
      </c>
      <c r="D115" s="280" t="s">
        <v>1099</v>
      </c>
      <c r="E115" s="205" t="s">
        <v>959</v>
      </c>
      <c r="F115" s="102">
        <v>1.4E-2</v>
      </c>
      <c r="G115" s="102" t="s">
        <v>959</v>
      </c>
      <c r="H115" s="102">
        <v>6.0000000000000001E-3</v>
      </c>
      <c r="I115" s="102">
        <v>2.5999999999999999E-2</v>
      </c>
      <c r="J115" s="102">
        <v>0.02</v>
      </c>
      <c r="K115" s="102">
        <v>6.2E-2</v>
      </c>
      <c r="L115" s="102">
        <v>5.3999999999999999E-2</v>
      </c>
      <c r="M115" s="102">
        <v>3.5000000000000003E-2</v>
      </c>
      <c r="N115" s="102">
        <v>4.7E-2</v>
      </c>
      <c r="O115" s="102">
        <v>4.4999999999999998E-2</v>
      </c>
      <c r="P115" s="102">
        <v>4.3999999999999997E-2</v>
      </c>
      <c r="Q115" s="102">
        <v>1.0999999999999999E-2</v>
      </c>
      <c r="R115" s="102">
        <v>3.4000000000000002E-2</v>
      </c>
      <c r="S115" s="102">
        <v>3.5999999999999997E-2</v>
      </c>
      <c r="T115" s="102">
        <v>7.0000000000000001E-3</v>
      </c>
      <c r="U115" s="102">
        <v>1.4E-2</v>
      </c>
      <c r="V115" s="201">
        <v>3.2000000000000001E-2</v>
      </c>
      <c r="W115" s="102">
        <v>6.8500000000000005E-2</v>
      </c>
      <c r="X115" s="102">
        <v>0.19800000000000001</v>
      </c>
      <c r="Y115" s="102">
        <v>0.155</v>
      </c>
      <c r="Z115" s="102">
        <v>6.8000000000000005E-2</v>
      </c>
      <c r="AA115" s="102">
        <v>0.49199999999999999</v>
      </c>
      <c r="AB115" s="205">
        <v>0.46699999999999997</v>
      </c>
      <c r="AC115" s="102">
        <v>0.3075</v>
      </c>
      <c r="AD115" s="112">
        <v>0.23300000000000001</v>
      </c>
    </row>
    <row r="116" spans="1:30" ht="12.95" customHeight="1" x14ac:dyDescent="0.2">
      <c r="A116" s="107">
        <v>154</v>
      </c>
      <c r="B116" s="100">
        <v>216</v>
      </c>
      <c r="C116" s="285" t="s">
        <v>1000</v>
      </c>
      <c r="D116" s="280" t="s">
        <v>1097</v>
      </c>
      <c r="E116" s="205">
        <v>1.7999999999999999E-2</v>
      </c>
      <c r="F116" s="102">
        <v>0.19800000000000001</v>
      </c>
      <c r="G116" s="102">
        <v>4.5999999999999999E-2</v>
      </c>
      <c r="H116" s="102">
        <v>0.11899999999999999</v>
      </c>
      <c r="I116" s="102">
        <v>0.58899999999999997</v>
      </c>
      <c r="J116" s="102">
        <v>0.32900000000000001</v>
      </c>
      <c r="K116" s="102">
        <v>2.46</v>
      </c>
      <c r="L116" s="102">
        <v>2.44</v>
      </c>
      <c r="M116" s="102">
        <v>1.42</v>
      </c>
      <c r="N116" s="102">
        <v>1.93</v>
      </c>
      <c r="O116" s="102">
        <v>2.12</v>
      </c>
      <c r="P116" s="102">
        <v>2</v>
      </c>
      <c r="Q116" s="102">
        <v>0.443</v>
      </c>
      <c r="R116" s="102">
        <v>1.96</v>
      </c>
      <c r="S116" s="102">
        <v>2.14</v>
      </c>
      <c r="T116" s="102">
        <v>0.46100000000000002</v>
      </c>
      <c r="U116" s="102">
        <v>0.63500000000000001</v>
      </c>
      <c r="V116" s="201">
        <v>1.9</v>
      </c>
      <c r="W116" s="102">
        <v>1.2809999999999999</v>
      </c>
      <c r="X116" s="102">
        <v>8.25</v>
      </c>
      <c r="Y116" s="102">
        <v>7.6189999999999998</v>
      </c>
      <c r="Z116" s="102">
        <v>4.04</v>
      </c>
      <c r="AA116" s="176">
        <v>21.207999999999998</v>
      </c>
      <c r="AB116" s="291">
        <v>20.13</v>
      </c>
      <c r="AC116" s="176">
        <v>11.952</v>
      </c>
      <c r="AD116" s="207">
        <v>12.001000000000001</v>
      </c>
    </row>
    <row r="117" spans="1:30" ht="12.95" customHeight="1" x14ac:dyDescent="0.2">
      <c r="A117" s="107">
        <v>11</v>
      </c>
      <c r="B117" s="100">
        <v>218</v>
      </c>
      <c r="C117" s="285" t="s">
        <v>999</v>
      </c>
      <c r="D117" s="280" t="s">
        <v>1095</v>
      </c>
      <c r="E117" s="205">
        <v>1.4999999999999999E-2</v>
      </c>
      <c r="F117" s="102">
        <v>0.10299999999999999</v>
      </c>
      <c r="G117" s="102">
        <v>3.6999999999999998E-2</v>
      </c>
      <c r="H117" s="102">
        <v>9.9000000000000005E-2</v>
      </c>
      <c r="I117" s="102">
        <v>0.55900000000000005</v>
      </c>
      <c r="J117" s="102">
        <v>0.20399999999999999</v>
      </c>
      <c r="K117" s="102">
        <v>1.44</v>
      </c>
      <c r="L117" s="102">
        <v>1.2</v>
      </c>
      <c r="M117" s="102">
        <v>0.66600000000000004</v>
      </c>
      <c r="N117" s="102">
        <v>0.84299999999999997</v>
      </c>
      <c r="O117" s="102">
        <v>0.66300000000000003</v>
      </c>
      <c r="P117" s="102">
        <v>0.65</v>
      </c>
      <c r="Q117" s="102">
        <v>0.14000000000000001</v>
      </c>
      <c r="R117" s="102">
        <v>0.64900000000000002</v>
      </c>
      <c r="S117" s="102">
        <v>0.57799999999999996</v>
      </c>
      <c r="T117" s="102">
        <v>0.12</v>
      </c>
      <c r="U117" s="102">
        <v>0.20499999999999999</v>
      </c>
      <c r="V117" s="201">
        <v>0.46899999999999997</v>
      </c>
      <c r="W117" s="102">
        <v>1.002</v>
      </c>
      <c r="X117" s="102">
        <v>4.1489999999999991</v>
      </c>
      <c r="Y117" s="102">
        <v>2.4270000000000005</v>
      </c>
      <c r="Z117" s="102">
        <v>1.0469999999999999</v>
      </c>
      <c r="AA117" s="102">
        <v>8.64</v>
      </c>
      <c r="AB117" s="205">
        <v>8.2949999999999999</v>
      </c>
      <c r="AC117" s="102">
        <v>5.92</v>
      </c>
      <c r="AD117" s="112">
        <v>3.7949999999999999</v>
      </c>
    </row>
    <row r="118" spans="1:30" ht="12.95" customHeight="1" x14ac:dyDescent="0.2">
      <c r="A118" s="107">
        <v>16</v>
      </c>
      <c r="B118" s="100">
        <v>219</v>
      </c>
      <c r="C118" s="285" t="s">
        <v>1123</v>
      </c>
      <c r="D118" s="280" t="s">
        <v>1095</v>
      </c>
      <c r="E118" s="205">
        <v>2.3E-2</v>
      </c>
      <c r="F118" s="102">
        <v>7.0000000000000001E-3</v>
      </c>
      <c r="G118" s="102">
        <v>8.9999999999999993E-3</v>
      </c>
      <c r="H118" s="102">
        <v>1.0999999999999999E-2</v>
      </c>
      <c r="I118" s="102">
        <v>5.5E-2</v>
      </c>
      <c r="J118" s="102">
        <v>3.4000000000000002E-2</v>
      </c>
      <c r="K118" s="102">
        <v>0.124</v>
      </c>
      <c r="L118" s="102">
        <v>9.0999999999999998E-2</v>
      </c>
      <c r="M118" s="102">
        <v>6.0999999999999999E-2</v>
      </c>
      <c r="N118" s="102">
        <v>6.0999999999999999E-2</v>
      </c>
      <c r="O118" s="102">
        <v>3.9E-2</v>
      </c>
      <c r="P118" s="102">
        <v>4.5999999999999999E-2</v>
      </c>
      <c r="Q118" s="102">
        <v>1.2999999999999999E-2</v>
      </c>
      <c r="R118" s="102">
        <v>4.3999999999999997E-2</v>
      </c>
      <c r="S118" s="102">
        <v>3.2000000000000001E-2</v>
      </c>
      <c r="T118" s="102">
        <v>6.0000000000000001E-3</v>
      </c>
      <c r="U118" s="102">
        <v>1.4E-2</v>
      </c>
      <c r="V118" s="201">
        <v>2.4E-2</v>
      </c>
      <c r="W118" s="102">
        <v>0.11600000000000001</v>
      </c>
      <c r="X118" s="102">
        <v>0.33700000000000002</v>
      </c>
      <c r="Y118" s="102">
        <v>0.16200000000000001</v>
      </c>
      <c r="Z118" s="102">
        <v>5.6000000000000001E-2</v>
      </c>
      <c r="AA118" s="102">
        <v>0.69400000000000017</v>
      </c>
      <c r="AB118" s="205">
        <v>0.66700000000000015</v>
      </c>
      <c r="AC118" s="102">
        <v>0.50299999999999989</v>
      </c>
      <c r="AD118" s="112">
        <v>0.252</v>
      </c>
    </row>
    <row r="119" spans="1:30" ht="12.95" customHeight="1" x14ac:dyDescent="0.2">
      <c r="A119" s="107">
        <v>158</v>
      </c>
      <c r="B119" s="100">
        <v>223</v>
      </c>
      <c r="C119" s="285" t="s">
        <v>1010</v>
      </c>
      <c r="D119" s="280" t="s">
        <v>1097</v>
      </c>
      <c r="E119" s="205">
        <v>0.44600000000000001</v>
      </c>
      <c r="F119" s="102">
        <v>0.219</v>
      </c>
      <c r="G119" s="102">
        <v>0.187</v>
      </c>
      <c r="H119" s="102">
        <v>0.35599999999999998</v>
      </c>
      <c r="I119" s="102">
        <v>0.86499999999999999</v>
      </c>
      <c r="J119" s="102">
        <v>0.47199999999999998</v>
      </c>
      <c r="K119" s="102">
        <v>1.86</v>
      </c>
      <c r="L119" s="102">
        <v>1.41</v>
      </c>
      <c r="M119" s="102">
        <v>0.84299999999999997</v>
      </c>
      <c r="N119" s="102">
        <v>0.98699999999999999</v>
      </c>
      <c r="O119" s="102">
        <v>0.69199999999999995</v>
      </c>
      <c r="P119" s="102">
        <v>0.70399999999999996</v>
      </c>
      <c r="Q119" s="102">
        <v>0.17299999999999999</v>
      </c>
      <c r="R119" s="102">
        <v>0.73099999999999998</v>
      </c>
      <c r="S119" s="102">
        <v>0.57299999999999995</v>
      </c>
      <c r="T119" s="102">
        <v>0.124</v>
      </c>
      <c r="U119" s="102">
        <v>0.21099999999999999</v>
      </c>
      <c r="V119" s="201">
        <v>0.47499999999999998</v>
      </c>
      <c r="W119" s="102">
        <v>2.0990000000000002</v>
      </c>
      <c r="X119" s="102">
        <v>5.0999999999999996</v>
      </c>
      <c r="Y119" s="102">
        <v>2.6349999999999998</v>
      </c>
      <c r="Z119" s="102">
        <v>1.048</v>
      </c>
      <c r="AA119" s="176">
        <v>11.328000000000001</v>
      </c>
      <c r="AB119" s="291">
        <v>10.944000000000001</v>
      </c>
      <c r="AC119" s="102">
        <v>8.0540000000000003</v>
      </c>
      <c r="AD119" s="201">
        <v>4.1419999999999995</v>
      </c>
    </row>
    <row r="120" spans="1:30" ht="12.95" customHeight="1" x14ac:dyDescent="0.2">
      <c r="A120" s="107">
        <v>156</v>
      </c>
      <c r="B120" s="100">
        <v>224</v>
      </c>
      <c r="C120" s="285" t="s">
        <v>1005</v>
      </c>
      <c r="D120" s="109" t="s">
        <v>1097</v>
      </c>
      <c r="E120" s="205">
        <v>0.495</v>
      </c>
      <c r="F120" s="102">
        <v>0.314</v>
      </c>
      <c r="G120" s="102">
        <v>0.28399999999999997</v>
      </c>
      <c r="H120" s="102">
        <v>0.53500000000000003</v>
      </c>
      <c r="I120" s="102">
        <v>1.54</v>
      </c>
      <c r="J120" s="102">
        <v>0.74199999999999999</v>
      </c>
      <c r="K120" s="102">
        <v>3.09</v>
      </c>
      <c r="L120" s="102">
        <v>2.33</v>
      </c>
      <c r="M120" s="102">
        <v>1.26</v>
      </c>
      <c r="N120" s="102">
        <v>1.43</v>
      </c>
      <c r="O120" s="102">
        <v>1.06</v>
      </c>
      <c r="P120" s="102">
        <v>0.99299999999999999</v>
      </c>
      <c r="Q120" s="102">
        <v>0.24099999999999999</v>
      </c>
      <c r="R120" s="102">
        <v>1.05</v>
      </c>
      <c r="S120" s="102">
        <v>0.79700000000000004</v>
      </c>
      <c r="T120" s="102">
        <v>0.17</v>
      </c>
      <c r="U120" s="102">
        <v>0.308</v>
      </c>
      <c r="V120" s="201">
        <v>0.63900000000000001</v>
      </c>
      <c r="W120" s="102">
        <v>3.415</v>
      </c>
      <c r="X120" s="102">
        <v>8.11</v>
      </c>
      <c r="Y120" s="102">
        <v>3.8220000000000001</v>
      </c>
      <c r="Z120" s="102">
        <v>1.4359999999999999</v>
      </c>
      <c r="AA120" s="176">
        <v>17.278000000000002</v>
      </c>
      <c r="AB120" s="291">
        <v>16.729000000000003</v>
      </c>
      <c r="AC120" s="176">
        <v>12.744999999999999</v>
      </c>
      <c r="AD120" s="112">
        <v>5.9690000000000003</v>
      </c>
    </row>
    <row r="121" spans="1:30" ht="12.95" customHeight="1" x14ac:dyDescent="0.2">
      <c r="A121" s="107">
        <v>162</v>
      </c>
      <c r="B121" s="100">
        <v>225</v>
      </c>
      <c r="C121" s="285" t="s">
        <v>1209</v>
      </c>
      <c r="D121" s="280" t="s">
        <v>1097</v>
      </c>
      <c r="E121" s="205">
        <v>5.0999999999999997E-2</v>
      </c>
      <c r="F121" s="102">
        <v>5.1999999999999998E-2</v>
      </c>
      <c r="G121" s="102">
        <v>5.8000000000000003E-2</v>
      </c>
      <c r="H121" s="102">
        <v>7.2999999999999995E-2</v>
      </c>
      <c r="I121" s="102">
        <v>0.35699999999999998</v>
      </c>
      <c r="J121" s="102">
        <v>0.13500000000000001</v>
      </c>
      <c r="K121" s="102">
        <v>1.1100000000000001</v>
      </c>
      <c r="L121" s="102">
        <v>0.94699999999999995</v>
      </c>
      <c r="M121" s="102">
        <v>0.53700000000000003</v>
      </c>
      <c r="N121" s="102">
        <v>0.71899999999999997</v>
      </c>
      <c r="O121" s="102">
        <v>0.69599999999999995</v>
      </c>
      <c r="P121" s="102">
        <v>0.72299999999999998</v>
      </c>
      <c r="Q121" s="102">
        <v>0.14599999999999999</v>
      </c>
      <c r="R121" s="102">
        <v>0.71799999999999997</v>
      </c>
      <c r="S121" s="102">
        <v>0.98299999999999998</v>
      </c>
      <c r="T121" s="102">
        <v>0.184</v>
      </c>
      <c r="U121" s="102">
        <v>0.247</v>
      </c>
      <c r="V121" s="201">
        <v>0.877</v>
      </c>
      <c r="W121" s="102">
        <v>0.67500000000000004</v>
      </c>
      <c r="X121" s="102">
        <v>3.3129999999999997</v>
      </c>
      <c r="Y121" s="102">
        <v>2.714</v>
      </c>
      <c r="Z121" s="102">
        <v>1.86</v>
      </c>
      <c r="AA121" s="102">
        <v>8.6129999999999995</v>
      </c>
      <c r="AB121" s="205">
        <v>8.2200000000000006</v>
      </c>
      <c r="AC121" s="102">
        <v>4.8899999999999997</v>
      </c>
      <c r="AD121" s="112">
        <v>4.718</v>
      </c>
    </row>
    <row r="122" spans="1:30" ht="12.95" customHeight="1" x14ac:dyDescent="0.2">
      <c r="A122" s="107">
        <v>24</v>
      </c>
      <c r="B122" s="100">
        <v>228</v>
      </c>
      <c r="C122" s="285" t="s">
        <v>1131</v>
      </c>
      <c r="D122" s="280" t="s">
        <v>1095</v>
      </c>
      <c r="E122" s="205" t="s">
        <v>959</v>
      </c>
      <c r="F122" s="102">
        <v>1.6E-2</v>
      </c>
      <c r="G122" s="102">
        <v>8.9999999999999993E-3</v>
      </c>
      <c r="H122" s="102">
        <v>1.7999999999999999E-2</v>
      </c>
      <c r="I122" s="102">
        <v>8.2000000000000003E-2</v>
      </c>
      <c r="J122" s="102">
        <v>3.1E-2</v>
      </c>
      <c r="K122" s="102">
        <v>0.184</v>
      </c>
      <c r="L122" s="102">
        <v>0.156</v>
      </c>
      <c r="M122" s="102">
        <v>8.4000000000000005E-2</v>
      </c>
      <c r="N122" s="102">
        <v>9.0999999999999998E-2</v>
      </c>
      <c r="O122" s="102">
        <v>7.6999999999999999E-2</v>
      </c>
      <c r="P122" s="102">
        <v>7.1999999999999995E-2</v>
      </c>
      <c r="Q122" s="102">
        <v>1.6E-2</v>
      </c>
      <c r="R122" s="102">
        <v>7.9000000000000001E-2</v>
      </c>
      <c r="S122" s="102">
        <v>6.3E-2</v>
      </c>
      <c r="T122" s="102">
        <v>1.4E-2</v>
      </c>
      <c r="U122" s="102">
        <v>2.1999999999999999E-2</v>
      </c>
      <c r="V122" s="201">
        <v>5.8999999999999997E-2</v>
      </c>
      <c r="W122" s="102">
        <v>0.156</v>
      </c>
      <c r="X122" s="102">
        <v>0.51500000000000001</v>
      </c>
      <c r="Y122" s="102">
        <v>0.28000000000000003</v>
      </c>
      <c r="Z122" s="102">
        <v>0.122</v>
      </c>
      <c r="AA122" s="102">
        <v>1.0754999999999999</v>
      </c>
      <c r="AB122" s="205">
        <v>1.0375000000000001</v>
      </c>
      <c r="AC122" s="102">
        <v>0.7639999999999999</v>
      </c>
      <c r="AD122" s="112">
        <v>0.44800000000000001</v>
      </c>
    </row>
    <row r="123" spans="1:30" ht="12.95" customHeight="1" x14ac:dyDescent="0.2">
      <c r="A123" s="107">
        <v>25</v>
      </c>
      <c r="B123" s="100">
        <v>229</v>
      </c>
      <c r="C123" s="285" t="s">
        <v>1132</v>
      </c>
      <c r="D123" s="280" t="s">
        <v>1095</v>
      </c>
      <c r="E123" s="205">
        <v>0.45800000000000002</v>
      </c>
      <c r="F123" s="102">
        <v>3.5000000000000003E-2</v>
      </c>
      <c r="G123" s="102">
        <v>6.7000000000000004E-2</v>
      </c>
      <c r="H123" s="102">
        <v>7.0999999999999994E-2</v>
      </c>
      <c r="I123" s="102">
        <v>0.22600000000000001</v>
      </c>
      <c r="J123" s="102">
        <v>7.6999999999999999E-2</v>
      </c>
      <c r="K123" s="102">
        <v>0.25</v>
      </c>
      <c r="L123" s="102">
        <v>0.17799999999999999</v>
      </c>
      <c r="M123" s="102">
        <v>0.11</v>
      </c>
      <c r="N123" s="102">
        <v>0.13200000000000001</v>
      </c>
      <c r="O123" s="102">
        <v>0.121</v>
      </c>
      <c r="P123" s="102">
        <v>0.11600000000000001</v>
      </c>
      <c r="Q123" s="102">
        <v>2.7E-2</v>
      </c>
      <c r="R123" s="102">
        <v>0.112</v>
      </c>
      <c r="S123" s="102">
        <v>0.11799999999999999</v>
      </c>
      <c r="T123" s="102">
        <v>2.7E-2</v>
      </c>
      <c r="U123" s="102">
        <v>3.5000000000000003E-2</v>
      </c>
      <c r="V123" s="201">
        <v>0.1</v>
      </c>
      <c r="W123" s="102">
        <v>0.47600000000000003</v>
      </c>
      <c r="X123" s="102">
        <v>0.67</v>
      </c>
      <c r="Y123" s="102">
        <v>0.43800000000000006</v>
      </c>
      <c r="Z123" s="102">
        <v>0.218</v>
      </c>
      <c r="AA123" s="102">
        <v>2.2599999999999998</v>
      </c>
      <c r="AB123" s="205">
        <v>2.1980000000000004</v>
      </c>
      <c r="AC123" s="102">
        <v>1.2849999999999999</v>
      </c>
      <c r="AD123" s="112">
        <v>0.70399999999999996</v>
      </c>
    </row>
    <row r="124" spans="1:30" ht="12.95" customHeight="1" x14ac:dyDescent="0.2">
      <c r="A124" s="107">
        <v>26</v>
      </c>
      <c r="B124" s="100">
        <v>230</v>
      </c>
      <c r="C124" s="285" t="s">
        <v>1134</v>
      </c>
      <c r="D124" s="280" t="s">
        <v>1095</v>
      </c>
      <c r="E124" s="205" t="s">
        <v>959</v>
      </c>
      <c r="F124" s="102">
        <v>5.0000000000000001E-3</v>
      </c>
      <c r="G124" s="102" t="s">
        <v>959</v>
      </c>
      <c r="H124" s="102" t="s">
        <v>959</v>
      </c>
      <c r="I124" s="102">
        <v>8.0000000000000002E-3</v>
      </c>
      <c r="J124" s="102">
        <v>7.0000000000000001E-3</v>
      </c>
      <c r="K124" s="102">
        <v>2.3E-2</v>
      </c>
      <c r="L124" s="102">
        <v>2.1000000000000001E-2</v>
      </c>
      <c r="M124" s="102">
        <v>1.2E-2</v>
      </c>
      <c r="N124" s="102">
        <v>1.7999999999999999E-2</v>
      </c>
      <c r="O124" s="102">
        <v>2.1000000000000001E-2</v>
      </c>
      <c r="P124" s="102">
        <v>2.1999999999999999E-2</v>
      </c>
      <c r="Q124" s="102">
        <v>5.0000000000000001E-3</v>
      </c>
      <c r="R124" s="102">
        <v>1.7000000000000001E-2</v>
      </c>
      <c r="S124" s="102">
        <v>2.5999999999999999E-2</v>
      </c>
      <c r="T124" s="102">
        <v>7.0000000000000001E-3</v>
      </c>
      <c r="U124" s="102">
        <v>8.0000000000000002E-3</v>
      </c>
      <c r="V124" s="201">
        <v>2.1999999999999999E-2</v>
      </c>
      <c r="W124" s="102">
        <v>2.5000000000000001E-2</v>
      </c>
      <c r="X124" s="102">
        <v>7.3999999999999996E-2</v>
      </c>
      <c r="Y124" s="102">
        <v>0.08</v>
      </c>
      <c r="Z124" s="102">
        <v>4.8000000000000001E-2</v>
      </c>
      <c r="AA124" s="102">
        <v>0.22950000000000004</v>
      </c>
      <c r="AB124" s="205">
        <v>0.21650000000000003</v>
      </c>
      <c r="AC124" s="102">
        <v>0.12300000000000001</v>
      </c>
      <c r="AD124" s="201">
        <v>0.127</v>
      </c>
    </row>
    <row r="125" spans="1:30" ht="12.95" customHeight="1" x14ac:dyDescent="0.2">
      <c r="A125" s="107">
        <v>27</v>
      </c>
      <c r="B125" s="100">
        <v>231</v>
      </c>
      <c r="C125" s="285" t="s">
        <v>1029</v>
      </c>
      <c r="D125" s="280" t="s">
        <v>1095</v>
      </c>
      <c r="E125" s="205" t="s">
        <v>959</v>
      </c>
      <c r="F125" s="102">
        <v>1.7999999999999999E-2</v>
      </c>
      <c r="G125" s="102">
        <v>5.0000000000000001E-3</v>
      </c>
      <c r="H125" s="102">
        <v>1.0999999999999999E-2</v>
      </c>
      <c r="I125" s="102">
        <v>8.3000000000000004E-2</v>
      </c>
      <c r="J125" s="102">
        <v>3.5999999999999997E-2</v>
      </c>
      <c r="K125" s="102">
        <v>0.219</v>
      </c>
      <c r="L125" s="102">
        <v>0.184</v>
      </c>
      <c r="M125" s="102">
        <v>0.11799999999999999</v>
      </c>
      <c r="N125" s="102">
        <v>0.13500000000000001</v>
      </c>
      <c r="O125" s="102">
        <v>0.12</v>
      </c>
      <c r="P125" s="102">
        <v>0.115</v>
      </c>
      <c r="Q125" s="102">
        <v>2.7E-2</v>
      </c>
      <c r="R125" s="102">
        <v>0.124</v>
      </c>
      <c r="S125" s="102">
        <v>0.105</v>
      </c>
      <c r="T125" s="102">
        <v>2.1000000000000001E-2</v>
      </c>
      <c r="U125" s="102">
        <v>3.5000000000000003E-2</v>
      </c>
      <c r="V125" s="201">
        <v>9.7000000000000003E-2</v>
      </c>
      <c r="W125" s="102">
        <v>0.153</v>
      </c>
      <c r="X125" s="102">
        <v>0.65600000000000003</v>
      </c>
      <c r="Y125" s="102">
        <v>0.44200000000000006</v>
      </c>
      <c r="Z125" s="102">
        <v>0.20200000000000001</v>
      </c>
      <c r="AA125" s="102">
        <v>1.4554999999999996</v>
      </c>
      <c r="AB125" s="205">
        <v>1.3935</v>
      </c>
      <c r="AC125" s="102">
        <v>0.95400000000000007</v>
      </c>
      <c r="AD125" s="112">
        <v>0.7</v>
      </c>
    </row>
    <row r="126" spans="1:30" ht="12.95" customHeight="1" x14ac:dyDescent="0.2">
      <c r="A126" s="107">
        <v>203</v>
      </c>
      <c r="B126" s="100">
        <v>243</v>
      </c>
      <c r="C126" s="285" t="s">
        <v>12</v>
      </c>
      <c r="D126" s="280" t="s">
        <v>1099</v>
      </c>
      <c r="E126" s="205">
        <v>5.0000000000000001E-3</v>
      </c>
      <c r="F126" s="102" t="s">
        <v>959</v>
      </c>
      <c r="G126" s="102" t="s">
        <v>959</v>
      </c>
      <c r="H126" s="102">
        <v>7.0000000000000001E-3</v>
      </c>
      <c r="I126" s="102">
        <v>3.7999999999999999E-2</v>
      </c>
      <c r="J126" s="102">
        <v>0.01</v>
      </c>
      <c r="K126" s="102">
        <v>5.5E-2</v>
      </c>
      <c r="L126" s="102">
        <v>4.8000000000000001E-2</v>
      </c>
      <c r="M126" s="102">
        <v>2.5999999999999999E-2</v>
      </c>
      <c r="N126" s="102">
        <v>3.7999999999999999E-2</v>
      </c>
      <c r="O126" s="102">
        <v>0.03</v>
      </c>
      <c r="P126" s="102">
        <v>2.8000000000000001E-2</v>
      </c>
      <c r="Q126" s="102">
        <v>8.0000000000000002E-3</v>
      </c>
      <c r="R126" s="102">
        <v>2.5000000000000001E-2</v>
      </c>
      <c r="S126" s="102">
        <v>2.1999999999999999E-2</v>
      </c>
      <c r="T126" s="102">
        <v>6.0000000000000001E-3</v>
      </c>
      <c r="U126" s="102">
        <v>0.01</v>
      </c>
      <c r="V126" s="201">
        <v>2.3E-2</v>
      </c>
      <c r="W126" s="102">
        <v>0.06</v>
      </c>
      <c r="X126" s="102">
        <v>0.16700000000000001</v>
      </c>
      <c r="Y126" s="102">
        <v>0.107</v>
      </c>
      <c r="Z126" s="102">
        <v>4.4999999999999998E-2</v>
      </c>
      <c r="AA126" s="102">
        <v>0.38400000000000012</v>
      </c>
      <c r="AB126" s="205">
        <v>0.3660000000000001</v>
      </c>
      <c r="AC126" s="102">
        <v>0.25800000000000001</v>
      </c>
      <c r="AD126" s="112">
        <v>0.16</v>
      </c>
    </row>
    <row r="127" spans="1:30" ht="12.95" customHeight="1" x14ac:dyDescent="0.2">
      <c r="A127" s="107">
        <v>210</v>
      </c>
      <c r="B127" s="100">
        <v>246</v>
      </c>
      <c r="C127" s="285" t="s">
        <v>1052</v>
      </c>
      <c r="D127" s="280" t="s">
        <v>1099</v>
      </c>
      <c r="E127" s="205" t="s">
        <v>959</v>
      </c>
      <c r="F127" s="102" t="s">
        <v>959</v>
      </c>
      <c r="G127" s="102" t="s">
        <v>959</v>
      </c>
      <c r="H127" s="102" t="s">
        <v>959</v>
      </c>
      <c r="I127" s="102" t="s">
        <v>959</v>
      </c>
      <c r="J127" s="102" t="s">
        <v>959</v>
      </c>
      <c r="K127" s="102" t="s">
        <v>959</v>
      </c>
      <c r="L127" s="102" t="s">
        <v>959</v>
      </c>
      <c r="M127" s="102" t="s">
        <v>959</v>
      </c>
      <c r="N127" s="102" t="s">
        <v>959</v>
      </c>
      <c r="O127" s="102" t="s">
        <v>959</v>
      </c>
      <c r="P127" s="102" t="s">
        <v>959</v>
      </c>
      <c r="Q127" s="102" t="s">
        <v>959</v>
      </c>
      <c r="R127" s="102" t="s">
        <v>959</v>
      </c>
      <c r="S127" s="102" t="s">
        <v>959</v>
      </c>
      <c r="T127" s="102" t="s">
        <v>959</v>
      </c>
      <c r="U127" s="102" t="s">
        <v>959</v>
      </c>
      <c r="V127" s="201" t="s">
        <v>959</v>
      </c>
      <c r="W127" s="102" t="s">
        <v>960</v>
      </c>
      <c r="X127" s="102" t="s">
        <v>961</v>
      </c>
      <c r="Y127" s="102" t="s">
        <v>1114</v>
      </c>
      <c r="Z127" s="102" t="s">
        <v>962</v>
      </c>
      <c r="AA127" s="102" t="s">
        <v>933</v>
      </c>
      <c r="AB127" s="205" t="s">
        <v>964</v>
      </c>
      <c r="AC127" s="102" t="s">
        <v>1115</v>
      </c>
      <c r="AD127" s="201" t="s">
        <v>963</v>
      </c>
    </row>
    <row r="128" spans="1:30" ht="12.95" customHeight="1" x14ac:dyDescent="0.2">
      <c r="A128" s="107">
        <v>209</v>
      </c>
      <c r="B128" s="100">
        <v>247</v>
      </c>
      <c r="C128" s="285" t="s">
        <v>1040</v>
      </c>
      <c r="D128" s="280" t="s">
        <v>1099</v>
      </c>
      <c r="E128" s="205">
        <v>8.9999999999999993E-3</v>
      </c>
      <c r="F128" s="102">
        <v>0.03</v>
      </c>
      <c r="G128" s="102">
        <v>0.02</v>
      </c>
      <c r="H128" s="102">
        <v>4.1000000000000002E-2</v>
      </c>
      <c r="I128" s="102">
        <v>0.23300000000000001</v>
      </c>
      <c r="J128" s="102">
        <v>6.3E-2</v>
      </c>
      <c r="K128" s="102">
        <v>0.33800000000000002</v>
      </c>
      <c r="L128" s="102">
        <v>0.25700000000000001</v>
      </c>
      <c r="M128" s="102">
        <v>0.123</v>
      </c>
      <c r="N128" s="102">
        <v>0.154</v>
      </c>
      <c r="O128" s="102">
        <v>0.106</v>
      </c>
      <c r="P128" s="102">
        <v>0.114</v>
      </c>
      <c r="Q128" s="102">
        <v>2.5000000000000001E-2</v>
      </c>
      <c r="R128" s="102">
        <v>0.108</v>
      </c>
      <c r="S128" s="102">
        <v>8.4000000000000005E-2</v>
      </c>
      <c r="T128" s="102">
        <v>0.02</v>
      </c>
      <c r="U128" s="102">
        <v>3.3000000000000002E-2</v>
      </c>
      <c r="V128" s="201">
        <v>7.6999999999999999E-2</v>
      </c>
      <c r="W128" s="102">
        <v>0.38700000000000001</v>
      </c>
      <c r="X128" s="102">
        <v>0.872</v>
      </c>
      <c r="Y128" s="102">
        <v>0.40600000000000003</v>
      </c>
      <c r="Z128" s="102">
        <v>0.161</v>
      </c>
      <c r="AA128" s="102">
        <v>1.835</v>
      </c>
      <c r="AB128" s="205">
        <v>1.7770000000000001</v>
      </c>
      <c r="AC128" s="102">
        <v>1.387</v>
      </c>
      <c r="AD128" s="112">
        <v>0.6319999999999999</v>
      </c>
    </row>
    <row r="129" spans="1:30" ht="12.95" customHeight="1" x14ac:dyDescent="0.2">
      <c r="A129" s="107">
        <v>207</v>
      </c>
      <c r="B129" s="100">
        <v>248</v>
      </c>
      <c r="C129" s="285" t="s">
        <v>1037</v>
      </c>
      <c r="D129" s="280" t="s">
        <v>1099</v>
      </c>
      <c r="E129" s="205" t="s">
        <v>959</v>
      </c>
      <c r="F129" s="102" t="s">
        <v>959</v>
      </c>
      <c r="G129" s="102" t="s">
        <v>959</v>
      </c>
      <c r="H129" s="102" t="s">
        <v>959</v>
      </c>
      <c r="I129" s="102" t="s">
        <v>959</v>
      </c>
      <c r="J129" s="102" t="s">
        <v>959</v>
      </c>
      <c r="K129" s="102">
        <v>7.0000000000000001E-3</v>
      </c>
      <c r="L129" s="102">
        <v>7.0000000000000001E-3</v>
      </c>
      <c r="M129" s="102" t="s">
        <v>959</v>
      </c>
      <c r="N129" s="102" t="s">
        <v>959</v>
      </c>
      <c r="O129" s="102" t="s">
        <v>959</v>
      </c>
      <c r="P129" s="102" t="s">
        <v>959</v>
      </c>
      <c r="Q129" s="102" t="s">
        <v>959</v>
      </c>
      <c r="R129" s="102" t="s">
        <v>959</v>
      </c>
      <c r="S129" s="102" t="s">
        <v>959</v>
      </c>
      <c r="T129" s="102" t="s">
        <v>959</v>
      </c>
      <c r="U129" s="102" t="s">
        <v>959</v>
      </c>
      <c r="V129" s="201" t="s">
        <v>959</v>
      </c>
      <c r="W129" s="102" t="s">
        <v>960</v>
      </c>
      <c r="X129" s="102" t="s">
        <v>961</v>
      </c>
      <c r="Y129" s="102" t="s">
        <v>1114</v>
      </c>
      <c r="Z129" s="102" t="s">
        <v>962</v>
      </c>
      <c r="AA129" s="102" t="s">
        <v>933</v>
      </c>
      <c r="AB129" s="205" t="s">
        <v>964</v>
      </c>
      <c r="AC129" s="102" t="s">
        <v>1115</v>
      </c>
      <c r="AD129" s="112" t="s">
        <v>963</v>
      </c>
    </row>
    <row r="130" spans="1:30" ht="12.95" customHeight="1" x14ac:dyDescent="0.2">
      <c r="A130" s="107">
        <v>103</v>
      </c>
      <c r="B130" s="100">
        <v>252</v>
      </c>
      <c r="C130" s="285" t="s">
        <v>1019</v>
      </c>
      <c r="D130" s="280" t="s">
        <v>1108</v>
      </c>
      <c r="E130" s="205" t="s">
        <v>959</v>
      </c>
      <c r="F130" s="102" t="s">
        <v>959</v>
      </c>
      <c r="G130" s="102" t="s">
        <v>959</v>
      </c>
      <c r="H130" s="102" t="s">
        <v>959</v>
      </c>
      <c r="I130" s="102" t="s">
        <v>959</v>
      </c>
      <c r="J130" s="102" t="s">
        <v>959</v>
      </c>
      <c r="K130" s="102">
        <v>8.0000000000000002E-3</v>
      </c>
      <c r="L130" s="102">
        <v>7.0000000000000001E-3</v>
      </c>
      <c r="M130" s="102" t="s">
        <v>959</v>
      </c>
      <c r="N130" s="102" t="s">
        <v>959</v>
      </c>
      <c r="O130" s="102" t="s">
        <v>959</v>
      </c>
      <c r="P130" s="102" t="s">
        <v>959</v>
      </c>
      <c r="Q130" s="102" t="s">
        <v>959</v>
      </c>
      <c r="R130" s="102" t="s">
        <v>959</v>
      </c>
      <c r="S130" s="102" t="s">
        <v>959</v>
      </c>
      <c r="T130" s="102" t="s">
        <v>959</v>
      </c>
      <c r="U130" s="102" t="s">
        <v>959</v>
      </c>
      <c r="V130" s="201" t="s">
        <v>959</v>
      </c>
      <c r="W130" s="102" t="s">
        <v>960</v>
      </c>
      <c r="X130" s="102">
        <v>0.02</v>
      </c>
      <c r="Y130" s="102" t="s">
        <v>1114</v>
      </c>
      <c r="Z130" s="102" t="s">
        <v>962</v>
      </c>
      <c r="AA130" s="102" t="s">
        <v>933</v>
      </c>
      <c r="AB130" s="139" t="s">
        <v>964</v>
      </c>
      <c r="AC130" s="102" t="s">
        <v>1115</v>
      </c>
      <c r="AD130" s="112" t="s">
        <v>963</v>
      </c>
    </row>
    <row r="131" spans="1:30" ht="12.95" customHeight="1" x14ac:dyDescent="0.2">
      <c r="A131" s="107">
        <v>101</v>
      </c>
      <c r="B131" s="100">
        <v>253</v>
      </c>
      <c r="C131" s="285" t="s">
        <v>1018</v>
      </c>
      <c r="D131" s="280" t="s">
        <v>1108</v>
      </c>
      <c r="E131" s="205" t="s">
        <v>959</v>
      </c>
      <c r="F131" s="102" t="s">
        <v>959</v>
      </c>
      <c r="G131" s="102" t="s">
        <v>959</v>
      </c>
      <c r="H131" s="102" t="s">
        <v>959</v>
      </c>
      <c r="I131" s="102">
        <v>2.4E-2</v>
      </c>
      <c r="J131" s="102">
        <v>8.0000000000000002E-3</v>
      </c>
      <c r="K131" s="102">
        <v>0.08</v>
      </c>
      <c r="L131" s="102">
        <v>6.6000000000000003E-2</v>
      </c>
      <c r="M131" s="102">
        <v>0.04</v>
      </c>
      <c r="N131" s="102">
        <v>4.5999999999999999E-2</v>
      </c>
      <c r="O131" s="102">
        <v>3.6999999999999998E-2</v>
      </c>
      <c r="P131" s="102">
        <v>3.5999999999999997E-2</v>
      </c>
      <c r="Q131" s="102">
        <v>8.0000000000000002E-3</v>
      </c>
      <c r="R131" s="102">
        <v>4.1000000000000002E-2</v>
      </c>
      <c r="S131" s="102">
        <v>4.4999999999999998E-2</v>
      </c>
      <c r="T131" s="102">
        <v>8.9999999999999993E-3</v>
      </c>
      <c r="U131" s="102">
        <v>1.2E-2</v>
      </c>
      <c r="V131" s="201">
        <v>0.04</v>
      </c>
      <c r="W131" s="102">
        <v>3.95E-2</v>
      </c>
      <c r="X131" s="102">
        <v>0.23200000000000004</v>
      </c>
      <c r="Y131" s="102">
        <v>0.14300000000000002</v>
      </c>
      <c r="Z131" s="102">
        <v>8.5000000000000006E-2</v>
      </c>
      <c r="AA131" s="102">
        <v>0.502</v>
      </c>
      <c r="AB131" s="205">
        <v>0.48199999999999993</v>
      </c>
      <c r="AC131" s="102">
        <v>0.32150000000000001</v>
      </c>
      <c r="AD131" s="112">
        <v>0.24800000000000003</v>
      </c>
    </row>
    <row r="132" spans="1:30" ht="12.95" customHeight="1" x14ac:dyDescent="0.2">
      <c r="A132" s="107">
        <v>100</v>
      </c>
      <c r="B132" s="100">
        <v>254</v>
      </c>
      <c r="C132" s="285" t="s">
        <v>1184</v>
      </c>
      <c r="D132" s="280" t="s">
        <v>1108</v>
      </c>
      <c r="E132" s="205" t="s">
        <v>959</v>
      </c>
      <c r="F132" s="102">
        <v>2.9000000000000001E-2</v>
      </c>
      <c r="G132" s="102">
        <v>0.01</v>
      </c>
      <c r="H132" s="102">
        <v>8.9999999999999993E-3</v>
      </c>
      <c r="I132" s="102">
        <v>9.6000000000000002E-2</v>
      </c>
      <c r="J132" s="102">
        <v>5.2999999999999999E-2</v>
      </c>
      <c r="K132" s="102">
        <v>0.32100000000000001</v>
      </c>
      <c r="L132" s="102">
        <v>0.27600000000000002</v>
      </c>
      <c r="M132" s="102">
        <v>0.16600000000000001</v>
      </c>
      <c r="N132" s="102">
        <v>0.19900000000000001</v>
      </c>
      <c r="O132" s="102">
        <v>0.156</v>
      </c>
      <c r="P132" s="102">
        <v>0.16700000000000001</v>
      </c>
      <c r="Q132" s="102">
        <v>3.9E-2</v>
      </c>
      <c r="R132" s="102">
        <v>0.17599999999999999</v>
      </c>
      <c r="S132" s="102">
        <v>0.161</v>
      </c>
      <c r="T132" s="102">
        <v>3.4000000000000002E-2</v>
      </c>
      <c r="U132" s="102">
        <v>5.0999999999999997E-2</v>
      </c>
      <c r="V132" s="201">
        <v>0.14899999999999999</v>
      </c>
      <c r="W132" s="102">
        <v>0.19700000000000001</v>
      </c>
      <c r="X132" s="102">
        <v>0.96199999999999997</v>
      </c>
      <c r="Y132" s="102">
        <v>0.62300000000000011</v>
      </c>
      <c r="Z132" s="102">
        <v>0.31</v>
      </c>
      <c r="AA132" s="102">
        <v>2.0944999999999996</v>
      </c>
      <c r="AB132" s="139">
        <v>2.0044999999999997</v>
      </c>
      <c r="AC132" s="102">
        <v>1.369</v>
      </c>
      <c r="AD132" s="112">
        <v>1.0090000000000001</v>
      </c>
    </row>
    <row r="133" spans="1:30" ht="12.95" customHeight="1" x14ac:dyDescent="0.2">
      <c r="A133" s="107">
        <v>228</v>
      </c>
      <c r="B133" s="100">
        <v>270</v>
      </c>
      <c r="C133" s="285" t="s">
        <v>1033</v>
      </c>
      <c r="D133" s="280" t="s">
        <v>1102</v>
      </c>
      <c r="E133" s="205" t="s">
        <v>959</v>
      </c>
      <c r="F133" s="102" t="s">
        <v>959</v>
      </c>
      <c r="G133" s="102" t="s">
        <v>959</v>
      </c>
      <c r="H133" s="102" t="s">
        <v>959</v>
      </c>
      <c r="I133" s="102" t="s">
        <v>959</v>
      </c>
      <c r="J133" s="102" t="s">
        <v>959</v>
      </c>
      <c r="K133" s="102">
        <v>8.0000000000000002E-3</v>
      </c>
      <c r="L133" s="102">
        <v>7.0000000000000001E-3</v>
      </c>
      <c r="M133" s="102" t="s">
        <v>959</v>
      </c>
      <c r="N133" s="102" t="s">
        <v>959</v>
      </c>
      <c r="O133" s="102" t="s">
        <v>959</v>
      </c>
      <c r="P133" s="102" t="s">
        <v>959</v>
      </c>
      <c r="Q133" s="102" t="s">
        <v>959</v>
      </c>
      <c r="R133" s="102" t="s">
        <v>959</v>
      </c>
      <c r="S133" s="102">
        <v>5.0000000000000001E-3</v>
      </c>
      <c r="T133" s="102" t="s">
        <v>959</v>
      </c>
      <c r="U133" s="102" t="s">
        <v>959</v>
      </c>
      <c r="V133" s="201" t="s">
        <v>959</v>
      </c>
      <c r="W133" s="102" t="s">
        <v>960</v>
      </c>
      <c r="X133" s="102">
        <v>0.02</v>
      </c>
      <c r="Y133" s="102" t="s">
        <v>1114</v>
      </c>
      <c r="Z133" s="102" t="s">
        <v>962</v>
      </c>
      <c r="AA133" s="102" t="s">
        <v>933</v>
      </c>
      <c r="AB133" s="205" t="s">
        <v>964</v>
      </c>
      <c r="AC133" s="102" t="s">
        <v>1115</v>
      </c>
      <c r="AD133" s="112" t="s">
        <v>963</v>
      </c>
    </row>
    <row r="134" spans="1:30" ht="12.95" customHeight="1" x14ac:dyDescent="0.2">
      <c r="A134" s="107">
        <v>233</v>
      </c>
      <c r="B134" s="100">
        <v>273</v>
      </c>
      <c r="C134" s="285" t="s">
        <v>1045</v>
      </c>
      <c r="D134" s="280" t="s">
        <v>1102</v>
      </c>
      <c r="E134" s="205" t="s">
        <v>959</v>
      </c>
      <c r="F134" s="102" t="s">
        <v>959</v>
      </c>
      <c r="G134" s="102" t="s">
        <v>959</v>
      </c>
      <c r="H134" s="102" t="s">
        <v>959</v>
      </c>
      <c r="I134" s="102" t="s">
        <v>959</v>
      </c>
      <c r="J134" s="102" t="s">
        <v>959</v>
      </c>
      <c r="K134" s="102">
        <v>1.0999999999999999E-2</v>
      </c>
      <c r="L134" s="102">
        <v>0.01</v>
      </c>
      <c r="M134" s="102" t="s">
        <v>959</v>
      </c>
      <c r="N134" s="102">
        <v>6.0000000000000001E-3</v>
      </c>
      <c r="O134" s="102">
        <v>6.0000000000000001E-3</v>
      </c>
      <c r="P134" s="102">
        <v>5.0000000000000001E-3</v>
      </c>
      <c r="Q134" s="102" t="s">
        <v>959</v>
      </c>
      <c r="R134" s="102">
        <v>5.0000000000000001E-3</v>
      </c>
      <c r="S134" s="102">
        <v>7.0000000000000001E-3</v>
      </c>
      <c r="T134" s="102" t="s">
        <v>959</v>
      </c>
      <c r="U134" s="102" t="s">
        <v>959</v>
      </c>
      <c r="V134" s="201">
        <v>6.0000000000000001E-3</v>
      </c>
      <c r="W134" s="102" t="s">
        <v>960</v>
      </c>
      <c r="X134" s="102">
        <v>2.9499999999999998E-2</v>
      </c>
      <c r="Y134" s="102" t="s">
        <v>1114</v>
      </c>
      <c r="Z134" s="102">
        <v>1.3000000000000001E-2</v>
      </c>
      <c r="AA134" s="102" t="s">
        <v>933</v>
      </c>
      <c r="AB134" s="205" t="s">
        <v>964</v>
      </c>
      <c r="AC134" s="102">
        <v>4.9500000000000002E-2</v>
      </c>
      <c r="AD134" s="112" t="s">
        <v>963</v>
      </c>
    </row>
    <row r="135" spans="1:30" ht="12.95" customHeight="1" x14ac:dyDescent="0.2">
      <c r="A135" s="107">
        <v>124</v>
      </c>
      <c r="B135" s="100">
        <v>276</v>
      </c>
      <c r="C135" s="285" t="s">
        <v>978</v>
      </c>
      <c r="D135" s="280" t="s">
        <v>1100</v>
      </c>
      <c r="E135" s="205" t="s">
        <v>959</v>
      </c>
      <c r="F135" s="102" t="s">
        <v>959</v>
      </c>
      <c r="G135" s="102" t="s">
        <v>959</v>
      </c>
      <c r="H135" s="102" t="s">
        <v>959</v>
      </c>
      <c r="I135" s="102" t="s">
        <v>959</v>
      </c>
      <c r="J135" s="102" t="s">
        <v>959</v>
      </c>
      <c r="K135" s="102" t="s">
        <v>959</v>
      </c>
      <c r="L135" s="102" t="s">
        <v>959</v>
      </c>
      <c r="M135" s="102" t="s">
        <v>959</v>
      </c>
      <c r="N135" s="102" t="s">
        <v>959</v>
      </c>
      <c r="O135" s="102" t="s">
        <v>959</v>
      </c>
      <c r="P135" s="102" t="s">
        <v>959</v>
      </c>
      <c r="Q135" s="102" t="s">
        <v>959</v>
      </c>
      <c r="R135" s="102" t="s">
        <v>959</v>
      </c>
      <c r="S135" s="102" t="s">
        <v>959</v>
      </c>
      <c r="T135" s="102" t="s">
        <v>959</v>
      </c>
      <c r="U135" s="102" t="s">
        <v>959</v>
      </c>
      <c r="V135" s="201" t="s">
        <v>959</v>
      </c>
      <c r="W135" s="102" t="s">
        <v>1114</v>
      </c>
      <c r="X135" s="102" t="s">
        <v>961</v>
      </c>
      <c r="Y135" s="102" t="s">
        <v>1114</v>
      </c>
      <c r="Z135" s="102" t="s">
        <v>962</v>
      </c>
      <c r="AA135" s="102" t="s">
        <v>933</v>
      </c>
      <c r="AB135" s="205" t="s">
        <v>964</v>
      </c>
      <c r="AC135" s="102" t="s">
        <v>1115</v>
      </c>
      <c r="AD135" s="112" t="s">
        <v>963</v>
      </c>
    </row>
    <row r="136" spans="1:30" ht="12.95" customHeight="1" x14ac:dyDescent="0.2">
      <c r="A136" s="107">
        <v>120</v>
      </c>
      <c r="B136" s="100">
        <v>277</v>
      </c>
      <c r="C136" s="285" t="s">
        <v>970</v>
      </c>
      <c r="D136" s="280" t="s">
        <v>1100</v>
      </c>
      <c r="E136" s="205" t="s">
        <v>959</v>
      </c>
      <c r="F136" s="102" t="s">
        <v>959</v>
      </c>
      <c r="G136" s="102" t="s">
        <v>959</v>
      </c>
      <c r="H136" s="102" t="s">
        <v>959</v>
      </c>
      <c r="I136" s="102" t="s">
        <v>959</v>
      </c>
      <c r="J136" s="102" t="s">
        <v>959</v>
      </c>
      <c r="K136" s="102" t="s">
        <v>959</v>
      </c>
      <c r="L136" s="102" t="s">
        <v>959</v>
      </c>
      <c r="M136" s="102" t="s">
        <v>959</v>
      </c>
      <c r="N136" s="102" t="s">
        <v>959</v>
      </c>
      <c r="O136" s="102" t="s">
        <v>959</v>
      </c>
      <c r="P136" s="102" t="s">
        <v>959</v>
      </c>
      <c r="Q136" s="102" t="s">
        <v>959</v>
      </c>
      <c r="R136" s="102" t="s">
        <v>959</v>
      </c>
      <c r="S136" s="102" t="s">
        <v>959</v>
      </c>
      <c r="T136" s="102" t="s">
        <v>959</v>
      </c>
      <c r="U136" s="102" t="s">
        <v>959</v>
      </c>
      <c r="V136" s="201" t="s">
        <v>959</v>
      </c>
      <c r="W136" s="102" t="s">
        <v>1112</v>
      </c>
      <c r="X136" s="102" t="s">
        <v>961</v>
      </c>
      <c r="Y136" s="102" t="s">
        <v>1114</v>
      </c>
      <c r="Z136" s="102" t="s">
        <v>962</v>
      </c>
      <c r="AA136" s="102" t="s">
        <v>933</v>
      </c>
      <c r="AB136" s="205" t="s">
        <v>964</v>
      </c>
      <c r="AC136" s="102" t="s">
        <v>1115</v>
      </c>
      <c r="AD136" s="112" t="s">
        <v>963</v>
      </c>
    </row>
    <row r="137" spans="1:30" ht="12.95" customHeight="1" x14ac:dyDescent="0.2">
      <c r="A137" s="107">
        <v>123</v>
      </c>
      <c r="B137" s="100">
        <v>278</v>
      </c>
      <c r="C137" s="285" t="s">
        <v>975</v>
      </c>
      <c r="D137" s="280" t="s">
        <v>1101</v>
      </c>
      <c r="E137" s="205" t="s">
        <v>959</v>
      </c>
      <c r="F137" s="102" t="s">
        <v>959</v>
      </c>
      <c r="G137" s="102" t="s">
        <v>959</v>
      </c>
      <c r="H137" s="102" t="s">
        <v>959</v>
      </c>
      <c r="I137" s="102" t="s">
        <v>959</v>
      </c>
      <c r="J137" s="102" t="s">
        <v>959</v>
      </c>
      <c r="K137" s="102" t="s">
        <v>959</v>
      </c>
      <c r="L137" s="102" t="s">
        <v>959</v>
      </c>
      <c r="M137" s="102" t="s">
        <v>959</v>
      </c>
      <c r="N137" s="102" t="s">
        <v>959</v>
      </c>
      <c r="O137" s="102" t="s">
        <v>959</v>
      </c>
      <c r="P137" s="102" t="s">
        <v>959</v>
      </c>
      <c r="Q137" s="102" t="s">
        <v>959</v>
      </c>
      <c r="R137" s="102" t="s">
        <v>959</v>
      </c>
      <c r="S137" s="102" t="s">
        <v>959</v>
      </c>
      <c r="T137" s="102" t="s">
        <v>959</v>
      </c>
      <c r="U137" s="102">
        <v>1.2E-2</v>
      </c>
      <c r="V137" s="201" t="s">
        <v>959</v>
      </c>
      <c r="W137" s="102" t="s">
        <v>960</v>
      </c>
      <c r="X137" s="102" t="s">
        <v>961</v>
      </c>
      <c r="Y137" s="102" t="s">
        <v>1114</v>
      </c>
      <c r="Z137" s="102" t="s">
        <v>962</v>
      </c>
      <c r="AA137" s="102" t="s">
        <v>933</v>
      </c>
      <c r="AB137" s="205" t="s">
        <v>964</v>
      </c>
      <c r="AC137" s="102" t="s">
        <v>1115</v>
      </c>
      <c r="AD137" s="112" t="s">
        <v>963</v>
      </c>
    </row>
    <row r="138" spans="1:30" ht="12.95" customHeight="1" x14ac:dyDescent="0.2">
      <c r="A138" s="107">
        <v>48</v>
      </c>
      <c r="B138" s="100">
        <v>279</v>
      </c>
      <c r="C138" s="285" t="s">
        <v>977</v>
      </c>
      <c r="D138" s="280" t="s">
        <v>1101</v>
      </c>
      <c r="E138" s="205" t="s">
        <v>959</v>
      </c>
      <c r="F138" s="102" t="s">
        <v>959</v>
      </c>
      <c r="G138" s="102" t="s">
        <v>959</v>
      </c>
      <c r="H138" s="102" t="s">
        <v>959</v>
      </c>
      <c r="I138" s="102" t="s">
        <v>959</v>
      </c>
      <c r="J138" s="102" t="s">
        <v>959</v>
      </c>
      <c r="K138" s="102" t="s">
        <v>959</v>
      </c>
      <c r="L138" s="102" t="s">
        <v>959</v>
      </c>
      <c r="M138" s="102" t="s">
        <v>959</v>
      </c>
      <c r="N138" s="102" t="s">
        <v>959</v>
      </c>
      <c r="O138" s="102" t="s">
        <v>959</v>
      </c>
      <c r="P138" s="102" t="s">
        <v>959</v>
      </c>
      <c r="Q138" s="102" t="s">
        <v>959</v>
      </c>
      <c r="R138" s="102" t="s">
        <v>959</v>
      </c>
      <c r="S138" s="102" t="s">
        <v>959</v>
      </c>
      <c r="T138" s="102" t="s">
        <v>959</v>
      </c>
      <c r="U138" s="102">
        <v>8.0000000000000002E-3</v>
      </c>
      <c r="V138" s="201" t="s">
        <v>959</v>
      </c>
      <c r="W138" s="102" t="s">
        <v>960</v>
      </c>
      <c r="X138" s="102" t="s">
        <v>961</v>
      </c>
      <c r="Y138" s="102" t="s">
        <v>1114</v>
      </c>
      <c r="Z138" s="102" t="s">
        <v>962</v>
      </c>
      <c r="AA138" s="102" t="s">
        <v>933</v>
      </c>
      <c r="AB138" s="205" t="s">
        <v>964</v>
      </c>
      <c r="AC138" s="102" t="s">
        <v>1115</v>
      </c>
      <c r="AD138" s="112" t="s">
        <v>963</v>
      </c>
    </row>
    <row r="139" spans="1:30" ht="12.95" customHeight="1" x14ac:dyDescent="0.2">
      <c r="A139" s="107">
        <v>43</v>
      </c>
      <c r="B139" s="100">
        <v>280</v>
      </c>
      <c r="C139" s="285" t="s">
        <v>967</v>
      </c>
      <c r="D139" s="280" t="s">
        <v>1101</v>
      </c>
      <c r="E139" s="205" t="s">
        <v>959</v>
      </c>
      <c r="F139" s="102" t="s">
        <v>959</v>
      </c>
      <c r="G139" s="102" t="s">
        <v>959</v>
      </c>
      <c r="H139" s="102" t="s">
        <v>959</v>
      </c>
      <c r="I139" s="102" t="s">
        <v>959</v>
      </c>
      <c r="J139" s="102" t="s">
        <v>959</v>
      </c>
      <c r="K139" s="102" t="s">
        <v>959</v>
      </c>
      <c r="L139" s="102" t="s">
        <v>959</v>
      </c>
      <c r="M139" s="102" t="s">
        <v>959</v>
      </c>
      <c r="N139" s="102" t="s">
        <v>959</v>
      </c>
      <c r="O139" s="102" t="s">
        <v>959</v>
      </c>
      <c r="P139" s="102" t="s">
        <v>959</v>
      </c>
      <c r="Q139" s="102" t="s">
        <v>959</v>
      </c>
      <c r="R139" s="102" t="s">
        <v>959</v>
      </c>
      <c r="S139" s="102" t="s">
        <v>959</v>
      </c>
      <c r="T139" s="102" t="s">
        <v>959</v>
      </c>
      <c r="U139" s="102" t="s">
        <v>959</v>
      </c>
      <c r="V139" s="201" t="s">
        <v>959</v>
      </c>
      <c r="W139" s="102" t="s">
        <v>1111</v>
      </c>
      <c r="X139" s="102" t="s">
        <v>961</v>
      </c>
      <c r="Y139" s="102" t="s">
        <v>1114</v>
      </c>
      <c r="Z139" s="102" t="s">
        <v>962</v>
      </c>
      <c r="AA139" s="102" t="s">
        <v>933</v>
      </c>
      <c r="AB139" s="205" t="s">
        <v>964</v>
      </c>
      <c r="AC139" s="102" t="s">
        <v>1115</v>
      </c>
      <c r="AD139" s="112" t="s">
        <v>963</v>
      </c>
    </row>
    <row r="140" spans="1:30" ht="12.95" customHeight="1" x14ac:dyDescent="0.2">
      <c r="A140" s="107">
        <v>44</v>
      </c>
      <c r="B140" s="100">
        <v>281</v>
      </c>
      <c r="C140" s="285" t="s">
        <v>969</v>
      </c>
      <c r="D140" s="280" t="s">
        <v>1101</v>
      </c>
      <c r="E140" s="205" t="s">
        <v>959</v>
      </c>
      <c r="F140" s="102" t="s">
        <v>959</v>
      </c>
      <c r="G140" s="102" t="s">
        <v>959</v>
      </c>
      <c r="H140" s="102" t="s">
        <v>959</v>
      </c>
      <c r="I140" s="102">
        <v>8.9999999999999993E-3</v>
      </c>
      <c r="J140" s="102" t="s">
        <v>959</v>
      </c>
      <c r="K140" s="102">
        <v>2.1000000000000001E-2</v>
      </c>
      <c r="L140" s="102">
        <v>1.7000000000000001E-2</v>
      </c>
      <c r="M140" s="102">
        <v>0.01</v>
      </c>
      <c r="N140" s="102">
        <v>1.4999999999999999E-2</v>
      </c>
      <c r="O140" s="102">
        <v>1.2999999999999999E-2</v>
      </c>
      <c r="P140" s="102">
        <v>1.4E-2</v>
      </c>
      <c r="Q140" s="102" t="s">
        <v>959</v>
      </c>
      <c r="R140" s="102">
        <v>1.2999999999999999E-2</v>
      </c>
      <c r="S140" s="102">
        <v>1.2999999999999999E-2</v>
      </c>
      <c r="T140" s="102" t="s">
        <v>959</v>
      </c>
      <c r="U140" s="102">
        <v>3.7999999999999999E-2</v>
      </c>
      <c r="V140" s="201">
        <v>1.4E-2</v>
      </c>
      <c r="W140" s="102" t="s">
        <v>960</v>
      </c>
      <c r="X140" s="102">
        <v>6.3E-2</v>
      </c>
      <c r="Y140" s="102">
        <v>8.299999999999999E-2</v>
      </c>
      <c r="Z140" s="102">
        <v>2.7E-2</v>
      </c>
      <c r="AA140" s="102">
        <v>0.19450000000000003</v>
      </c>
      <c r="AB140" s="205">
        <v>0.154</v>
      </c>
      <c r="AC140" s="102">
        <v>9.7500000000000003E-2</v>
      </c>
      <c r="AD140" s="201">
        <v>7.9500000000000001E-2</v>
      </c>
    </row>
    <row r="141" spans="1:30" ht="12.95" customHeight="1" x14ac:dyDescent="0.2">
      <c r="A141" s="107">
        <v>50</v>
      </c>
      <c r="B141" s="100">
        <v>282</v>
      </c>
      <c r="C141" s="285" t="s">
        <v>1145</v>
      </c>
      <c r="D141" s="280" t="s">
        <v>1101</v>
      </c>
      <c r="E141" s="205">
        <v>1.2E-2</v>
      </c>
      <c r="F141" s="102" t="s">
        <v>959</v>
      </c>
      <c r="G141" s="102" t="s">
        <v>959</v>
      </c>
      <c r="H141" s="102" t="s">
        <v>959</v>
      </c>
      <c r="I141" s="102">
        <v>2.9000000000000001E-2</v>
      </c>
      <c r="J141" s="102">
        <v>7.0000000000000001E-3</v>
      </c>
      <c r="K141" s="102">
        <v>6.5000000000000002E-2</v>
      </c>
      <c r="L141" s="102">
        <v>5.0999999999999997E-2</v>
      </c>
      <c r="M141" s="102">
        <v>2.5000000000000001E-2</v>
      </c>
      <c r="N141" s="102">
        <v>0.04</v>
      </c>
      <c r="O141" s="102">
        <v>0.03</v>
      </c>
      <c r="P141" s="102">
        <v>3.4000000000000002E-2</v>
      </c>
      <c r="Q141" s="102">
        <v>7.0000000000000001E-3</v>
      </c>
      <c r="R141" s="102">
        <v>2.7E-2</v>
      </c>
      <c r="S141" s="102">
        <v>3.3000000000000002E-2</v>
      </c>
      <c r="T141" s="102">
        <v>7.0000000000000001E-3</v>
      </c>
      <c r="U141" s="102">
        <v>7.4999999999999997E-2</v>
      </c>
      <c r="V141" s="201">
        <v>3.1E-2</v>
      </c>
      <c r="W141" s="102">
        <v>4.3500000000000004E-2</v>
      </c>
      <c r="X141" s="102">
        <v>0.18099999999999999</v>
      </c>
      <c r="Y141" s="102">
        <v>0.18</v>
      </c>
      <c r="Z141" s="102">
        <v>6.4000000000000001E-2</v>
      </c>
      <c r="AA141" s="102">
        <v>0.48050000000000004</v>
      </c>
      <c r="AB141" s="205">
        <v>0.39850000000000008</v>
      </c>
      <c r="AC141" s="102">
        <v>0.25850000000000001</v>
      </c>
      <c r="AD141" s="201">
        <v>0.187</v>
      </c>
    </row>
    <row r="142" spans="1:30" ht="12.95" customHeight="1" x14ac:dyDescent="0.2">
      <c r="A142" s="107">
        <v>53</v>
      </c>
      <c r="B142" s="100">
        <v>283</v>
      </c>
      <c r="C142" s="285" t="s">
        <v>1147</v>
      </c>
      <c r="D142" s="280" t="s">
        <v>1101</v>
      </c>
      <c r="E142" s="205" t="s">
        <v>959</v>
      </c>
      <c r="F142" s="102">
        <v>2.1000000000000001E-2</v>
      </c>
      <c r="G142" s="102">
        <v>1.2E-2</v>
      </c>
      <c r="H142" s="102">
        <v>1.4999999999999999E-2</v>
      </c>
      <c r="I142" s="102">
        <v>8.5000000000000006E-2</v>
      </c>
      <c r="J142" s="102">
        <v>5.8000000000000003E-2</v>
      </c>
      <c r="K142" s="102">
        <v>0.44700000000000001</v>
      </c>
      <c r="L142" s="102">
        <v>0.45300000000000001</v>
      </c>
      <c r="M142" s="102">
        <v>0.224</v>
      </c>
      <c r="N142" s="102">
        <v>0.32800000000000001</v>
      </c>
      <c r="O142" s="102">
        <v>0.26500000000000001</v>
      </c>
      <c r="P142" s="102">
        <v>0.22600000000000001</v>
      </c>
      <c r="Q142" s="102">
        <v>4.3999999999999997E-2</v>
      </c>
      <c r="R142" s="102">
        <v>0.20899999999999999</v>
      </c>
      <c r="S142" s="102">
        <v>0.159</v>
      </c>
      <c r="T142" s="102">
        <v>3.5999999999999997E-2</v>
      </c>
      <c r="U142" s="102">
        <v>0.60299999999999998</v>
      </c>
      <c r="V142" s="201">
        <v>0.14899999999999999</v>
      </c>
      <c r="W142" s="102">
        <v>0.191</v>
      </c>
      <c r="X142" s="102">
        <v>1.4520000000000002</v>
      </c>
      <c r="Y142" s="102">
        <v>1.383</v>
      </c>
      <c r="Z142" s="102">
        <v>0.308</v>
      </c>
      <c r="AA142" s="102">
        <v>3.3365</v>
      </c>
      <c r="AB142" s="205">
        <v>2.6895000000000002</v>
      </c>
      <c r="AC142" s="102">
        <v>1.8880000000000001</v>
      </c>
      <c r="AD142" s="201">
        <v>1.268</v>
      </c>
    </row>
    <row r="143" spans="1:30" ht="12.95" customHeight="1" x14ac:dyDescent="0.2">
      <c r="A143" s="107">
        <v>127</v>
      </c>
      <c r="B143" s="100">
        <v>285</v>
      </c>
      <c r="C143" s="285" t="s">
        <v>1190</v>
      </c>
      <c r="D143" s="280" t="s">
        <v>1100</v>
      </c>
      <c r="E143" s="205" t="s">
        <v>959</v>
      </c>
      <c r="F143" s="102" t="s">
        <v>959</v>
      </c>
      <c r="G143" s="102" t="s">
        <v>959</v>
      </c>
      <c r="H143" s="102" t="s">
        <v>959</v>
      </c>
      <c r="I143" s="102" t="s">
        <v>959</v>
      </c>
      <c r="J143" s="102" t="s">
        <v>959</v>
      </c>
      <c r="K143" s="102" t="s">
        <v>959</v>
      </c>
      <c r="L143" s="102" t="s">
        <v>959</v>
      </c>
      <c r="M143" s="102" t="s">
        <v>959</v>
      </c>
      <c r="N143" s="102" t="s">
        <v>959</v>
      </c>
      <c r="O143" s="102" t="s">
        <v>959</v>
      </c>
      <c r="P143" s="102" t="s">
        <v>959</v>
      </c>
      <c r="Q143" s="102" t="s">
        <v>959</v>
      </c>
      <c r="R143" s="102" t="s">
        <v>959</v>
      </c>
      <c r="S143" s="102" t="s">
        <v>959</v>
      </c>
      <c r="T143" s="102" t="s">
        <v>959</v>
      </c>
      <c r="U143" s="102" t="s">
        <v>959</v>
      </c>
      <c r="V143" s="201" t="s">
        <v>959</v>
      </c>
      <c r="W143" s="102" t="s">
        <v>960</v>
      </c>
      <c r="X143" s="102" t="s">
        <v>961</v>
      </c>
      <c r="Y143" s="102" t="s">
        <v>1114</v>
      </c>
      <c r="Z143" s="102" t="s">
        <v>962</v>
      </c>
      <c r="AA143" s="102" t="s">
        <v>933</v>
      </c>
      <c r="AB143" s="139" t="s">
        <v>964</v>
      </c>
      <c r="AC143" s="102" t="s">
        <v>1115</v>
      </c>
      <c r="AD143" s="112" t="s">
        <v>963</v>
      </c>
    </row>
    <row r="144" spans="1:30" ht="12.95" customHeight="1" x14ac:dyDescent="0.2">
      <c r="A144" s="107">
        <v>61</v>
      </c>
      <c r="B144" s="100">
        <v>287</v>
      </c>
      <c r="C144" s="285" t="s">
        <v>1152</v>
      </c>
      <c r="D144" s="280" t="s">
        <v>1101</v>
      </c>
      <c r="E144" s="205">
        <v>0.38</v>
      </c>
      <c r="F144" s="102" t="s">
        <v>959</v>
      </c>
      <c r="G144" s="102" t="s">
        <v>959</v>
      </c>
      <c r="H144" s="102">
        <v>5.6000000000000001E-2</v>
      </c>
      <c r="I144" s="102">
        <v>0.20300000000000001</v>
      </c>
      <c r="J144" s="102">
        <v>4.2000000000000003E-2</v>
      </c>
      <c r="K144" s="102">
        <v>0.28999999999999998</v>
      </c>
      <c r="L144" s="102">
        <v>0.221</v>
      </c>
      <c r="M144" s="102">
        <v>9.9000000000000005E-2</v>
      </c>
      <c r="N144" s="102">
        <v>0.17699999999999999</v>
      </c>
      <c r="O144" s="102">
        <v>0.14299999999999999</v>
      </c>
      <c r="P144" s="102">
        <v>0.16700000000000001</v>
      </c>
      <c r="Q144" s="102">
        <v>3.4000000000000002E-2</v>
      </c>
      <c r="R144" s="102">
        <v>0.11899999999999999</v>
      </c>
      <c r="S144" s="102">
        <v>0.17499999999999999</v>
      </c>
      <c r="T144" s="102" t="s">
        <v>959</v>
      </c>
      <c r="U144" s="102">
        <v>0.40100000000000002</v>
      </c>
      <c r="V144" s="201">
        <v>0.16700000000000001</v>
      </c>
      <c r="W144" s="102">
        <v>0.30599999999999999</v>
      </c>
      <c r="X144" s="102">
        <v>0.78699999999999992</v>
      </c>
      <c r="Y144" s="102">
        <v>0.86650000000000005</v>
      </c>
      <c r="Z144" s="102">
        <v>0.34199999999999997</v>
      </c>
      <c r="AA144" s="102">
        <v>2.6814999999999998</v>
      </c>
      <c r="AB144" s="205">
        <v>2.2464999999999997</v>
      </c>
      <c r="AC144" s="102">
        <v>1.2144999999999999</v>
      </c>
      <c r="AD144" s="112">
        <v>0.87250000000000005</v>
      </c>
    </row>
    <row r="145" spans="1:30" ht="12.95" customHeight="1" x14ac:dyDescent="0.2">
      <c r="A145" s="107">
        <v>63</v>
      </c>
      <c r="B145" s="100">
        <v>288</v>
      </c>
      <c r="C145" s="285" t="s">
        <v>1153</v>
      </c>
      <c r="D145" s="280" t="s">
        <v>1101</v>
      </c>
      <c r="E145" s="205" t="s">
        <v>959</v>
      </c>
      <c r="F145" s="102" t="s">
        <v>959</v>
      </c>
      <c r="G145" s="102" t="s">
        <v>959</v>
      </c>
      <c r="H145" s="102" t="s">
        <v>959</v>
      </c>
      <c r="I145" s="102" t="s">
        <v>959</v>
      </c>
      <c r="J145" s="102" t="s">
        <v>959</v>
      </c>
      <c r="K145" s="102" t="s">
        <v>959</v>
      </c>
      <c r="L145" s="102" t="s">
        <v>959</v>
      </c>
      <c r="M145" s="102" t="s">
        <v>959</v>
      </c>
      <c r="N145" s="102" t="s">
        <v>959</v>
      </c>
      <c r="O145" s="102" t="s">
        <v>959</v>
      </c>
      <c r="P145" s="102" t="s">
        <v>959</v>
      </c>
      <c r="Q145" s="102" t="s">
        <v>959</v>
      </c>
      <c r="R145" s="102" t="s">
        <v>959</v>
      </c>
      <c r="S145" s="102" t="s">
        <v>959</v>
      </c>
      <c r="T145" s="102" t="s">
        <v>959</v>
      </c>
      <c r="U145" s="102">
        <v>8.0000000000000002E-3</v>
      </c>
      <c r="V145" s="201" t="s">
        <v>959</v>
      </c>
      <c r="W145" s="102" t="s">
        <v>960</v>
      </c>
      <c r="X145" s="102" t="s">
        <v>961</v>
      </c>
      <c r="Y145" s="102" t="s">
        <v>1114</v>
      </c>
      <c r="Z145" s="102" t="s">
        <v>962</v>
      </c>
      <c r="AA145" s="102" t="s">
        <v>933</v>
      </c>
      <c r="AB145" s="205" t="s">
        <v>964</v>
      </c>
      <c r="AC145" s="102" t="s">
        <v>1115</v>
      </c>
      <c r="AD145" s="112" t="s">
        <v>963</v>
      </c>
    </row>
    <row r="146" spans="1:30" ht="12.95" customHeight="1" x14ac:dyDescent="0.2">
      <c r="A146" s="107">
        <v>68</v>
      </c>
      <c r="B146" s="100">
        <v>289</v>
      </c>
      <c r="C146" s="285" t="s">
        <v>1053</v>
      </c>
      <c r="D146" s="280" t="s">
        <v>1101</v>
      </c>
      <c r="E146" s="205" t="s">
        <v>959</v>
      </c>
      <c r="F146" s="102" t="s">
        <v>959</v>
      </c>
      <c r="G146" s="102" t="s">
        <v>959</v>
      </c>
      <c r="H146" s="102" t="s">
        <v>959</v>
      </c>
      <c r="I146" s="102">
        <v>5.0000000000000001E-3</v>
      </c>
      <c r="J146" s="102" t="s">
        <v>959</v>
      </c>
      <c r="K146" s="102">
        <v>8.9999999999999993E-3</v>
      </c>
      <c r="L146" s="102">
        <v>7.0000000000000001E-3</v>
      </c>
      <c r="M146" s="102" t="s">
        <v>959</v>
      </c>
      <c r="N146" s="102">
        <v>6.0000000000000001E-3</v>
      </c>
      <c r="O146" s="102">
        <v>7.0000000000000001E-3</v>
      </c>
      <c r="P146" s="102">
        <v>6.0000000000000001E-3</v>
      </c>
      <c r="Q146" s="102" t="s">
        <v>959</v>
      </c>
      <c r="R146" s="102">
        <v>6.0000000000000001E-3</v>
      </c>
      <c r="S146" s="102" t="s">
        <v>959</v>
      </c>
      <c r="T146" s="102" t="s">
        <v>959</v>
      </c>
      <c r="U146" s="102">
        <v>1.7999999999999999E-2</v>
      </c>
      <c r="V146" s="201" t="s">
        <v>959</v>
      </c>
      <c r="W146" s="102" t="s">
        <v>960</v>
      </c>
      <c r="X146" s="102">
        <v>2.4500000000000001E-2</v>
      </c>
      <c r="Y146" s="102">
        <v>4.1999999999999996E-2</v>
      </c>
      <c r="Z146" s="102" t="s">
        <v>962</v>
      </c>
      <c r="AA146" s="102">
        <v>8.900000000000001E-2</v>
      </c>
      <c r="AB146" s="205" t="s">
        <v>964</v>
      </c>
      <c r="AC146" s="102">
        <v>4.8000000000000001E-2</v>
      </c>
      <c r="AD146" s="201" t="s">
        <v>963</v>
      </c>
    </row>
    <row r="147" spans="1:30" ht="12.95" customHeight="1" x14ac:dyDescent="0.2">
      <c r="A147" s="107">
        <v>167</v>
      </c>
      <c r="B147" s="100">
        <v>300</v>
      </c>
      <c r="C147" s="285" t="s">
        <v>1214</v>
      </c>
      <c r="D147" s="280" t="s">
        <v>1109</v>
      </c>
      <c r="E147" s="205" t="s">
        <v>959</v>
      </c>
      <c r="F147" s="102" t="s">
        <v>959</v>
      </c>
      <c r="G147" s="102" t="s">
        <v>959</v>
      </c>
      <c r="H147" s="102" t="s">
        <v>959</v>
      </c>
      <c r="I147" s="102" t="s">
        <v>959</v>
      </c>
      <c r="J147" s="102" t="s">
        <v>959</v>
      </c>
      <c r="K147" s="102" t="s">
        <v>959</v>
      </c>
      <c r="L147" s="102" t="s">
        <v>959</v>
      </c>
      <c r="M147" s="102" t="s">
        <v>959</v>
      </c>
      <c r="N147" s="102" t="s">
        <v>959</v>
      </c>
      <c r="O147" s="102" t="s">
        <v>959</v>
      </c>
      <c r="P147" s="102" t="s">
        <v>959</v>
      </c>
      <c r="Q147" s="102" t="s">
        <v>959</v>
      </c>
      <c r="R147" s="102" t="s">
        <v>959</v>
      </c>
      <c r="S147" s="102" t="s">
        <v>959</v>
      </c>
      <c r="T147" s="102" t="s">
        <v>959</v>
      </c>
      <c r="U147" s="102">
        <v>0.01</v>
      </c>
      <c r="V147" s="201" t="s">
        <v>959</v>
      </c>
      <c r="W147" s="102" t="s">
        <v>960</v>
      </c>
      <c r="X147" s="102" t="s">
        <v>961</v>
      </c>
      <c r="Y147" s="102" t="s">
        <v>1114</v>
      </c>
      <c r="Z147" s="102" t="s">
        <v>962</v>
      </c>
      <c r="AA147" s="102" t="s">
        <v>933</v>
      </c>
      <c r="AB147" s="205" t="s">
        <v>964</v>
      </c>
      <c r="AC147" s="102" t="s">
        <v>1115</v>
      </c>
      <c r="AD147" s="112" t="s">
        <v>963</v>
      </c>
    </row>
    <row r="148" spans="1:30" ht="12.95" customHeight="1" x14ac:dyDescent="0.2">
      <c r="A148" s="107">
        <v>169</v>
      </c>
      <c r="B148" s="100">
        <v>301</v>
      </c>
      <c r="C148" s="285" t="s">
        <v>1215</v>
      </c>
      <c r="D148" s="280" t="s">
        <v>1109</v>
      </c>
      <c r="E148" s="205" t="s">
        <v>959</v>
      </c>
      <c r="F148" s="102" t="s">
        <v>959</v>
      </c>
      <c r="G148" s="102" t="s">
        <v>959</v>
      </c>
      <c r="H148" s="102" t="s">
        <v>959</v>
      </c>
      <c r="I148" s="102" t="s">
        <v>959</v>
      </c>
      <c r="J148" s="102" t="s">
        <v>959</v>
      </c>
      <c r="K148" s="102" t="s">
        <v>959</v>
      </c>
      <c r="L148" s="102" t="s">
        <v>959</v>
      </c>
      <c r="M148" s="102" t="s">
        <v>959</v>
      </c>
      <c r="N148" s="102" t="s">
        <v>959</v>
      </c>
      <c r="O148" s="102" t="s">
        <v>959</v>
      </c>
      <c r="P148" s="102" t="s">
        <v>959</v>
      </c>
      <c r="Q148" s="102" t="s">
        <v>959</v>
      </c>
      <c r="R148" s="102" t="s">
        <v>959</v>
      </c>
      <c r="S148" s="102" t="s">
        <v>959</v>
      </c>
      <c r="T148" s="102" t="s">
        <v>959</v>
      </c>
      <c r="U148" s="102" t="s">
        <v>959</v>
      </c>
      <c r="V148" s="201" t="s">
        <v>959</v>
      </c>
      <c r="W148" s="102" t="s">
        <v>960</v>
      </c>
      <c r="X148" s="102" t="s">
        <v>961</v>
      </c>
      <c r="Y148" s="102" t="s">
        <v>1114</v>
      </c>
      <c r="Z148" s="102" t="s">
        <v>962</v>
      </c>
      <c r="AA148" s="102" t="s">
        <v>933</v>
      </c>
      <c r="AB148" s="205" t="s">
        <v>964</v>
      </c>
      <c r="AC148" s="102" t="s">
        <v>1115</v>
      </c>
      <c r="AD148" s="112" t="s">
        <v>963</v>
      </c>
    </row>
    <row r="149" spans="1:30" ht="12.95" customHeight="1" x14ac:dyDescent="0.2">
      <c r="A149" s="107">
        <v>168</v>
      </c>
      <c r="B149" s="100">
        <v>303</v>
      </c>
      <c r="C149" s="285" t="s">
        <v>1024</v>
      </c>
      <c r="D149" s="280" t="s">
        <v>1109</v>
      </c>
      <c r="E149" s="205" t="s">
        <v>959</v>
      </c>
      <c r="F149" s="102" t="s">
        <v>959</v>
      </c>
      <c r="G149" s="102" t="s">
        <v>959</v>
      </c>
      <c r="H149" s="102" t="s">
        <v>959</v>
      </c>
      <c r="I149" s="102">
        <v>2.4E-2</v>
      </c>
      <c r="J149" s="102" t="s">
        <v>959</v>
      </c>
      <c r="K149" s="102">
        <v>6.2E-2</v>
      </c>
      <c r="L149" s="102">
        <v>5.0999999999999997E-2</v>
      </c>
      <c r="M149" s="102">
        <v>2.7E-2</v>
      </c>
      <c r="N149" s="102">
        <v>0.04</v>
      </c>
      <c r="O149" s="102">
        <v>0.03</v>
      </c>
      <c r="P149" s="102">
        <v>3.2000000000000001E-2</v>
      </c>
      <c r="Q149" s="102" t="s">
        <v>959</v>
      </c>
      <c r="R149" s="102">
        <v>3.1E-2</v>
      </c>
      <c r="S149" s="102">
        <v>3.5999999999999997E-2</v>
      </c>
      <c r="T149" s="102">
        <v>8.0000000000000002E-3</v>
      </c>
      <c r="U149" s="102">
        <v>7.4999999999999997E-2</v>
      </c>
      <c r="V149" s="201">
        <v>3.2000000000000001E-2</v>
      </c>
      <c r="W149" s="102">
        <v>3.4000000000000002E-2</v>
      </c>
      <c r="X149" s="102">
        <v>0.18</v>
      </c>
      <c r="Y149" s="102">
        <v>0.17849999999999999</v>
      </c>
      <c r="Z149" s="102">
        <v>6.8000000000000005E-2</v>
      </c>
      <c r="AA149" s="102">
        <v>0.46299999999999997</v>
      </c>
      <c r="AB149" s="205">
        <v>0.38549999999999995</v>
      </c>
      <c r="AC149" s="102">
        <v>0.253</v>
      </c>
      <c r="AD149" s="112">
        <v>0.19600000000000001</v>
      </c>
    </row>
    <row r="150" spans="1:30" ht="12.95" customHeight="1" x14ac:dyDescent="0.2">
      <c r="A150" s="107">
        <v>179</v>
      </c>
      <c r="B150" s="100">
        <v>309</v>
      </c>
      <c r="C150" s="285" t="s">
        <v>1066</v>
      </c>
      <c r="D150" s="280" t="s">
        <v>1109</v>
      </c>
      <c r="E150" s="205" t="s">
        <v>959</v>
      </c>
      <c r="F150" s="102" t="s">
        <v>959</v>
      </c>
      <c r="G150" s="102" t="s">
        <v>959</v>
      </c>
      <c r="H150" s="102" t="s">
        <v>959</v>
      </c>
      <c r="I150" s="102" t="s">
        <v>959</v>
      </c>
      <c r="J150" s="102" t="s">
        <v>959</v>
      </c>
      <c r="K150" s="102" t="s">
        <v>959</v>
      </c>
      <c r="L150" s="102" t="s">
        <v>959</v>
      </c>
      <c r="M150" s="102" t="s">
        <v>959</v>
      </c>
      <c r="N150" s="102" t="s">
        <v>959</v>
      </c>
      <c r="O150" s="102" t="s">
        <v>959</v>
      </c>
      <c r="P150" s="102" t="s">
        <v>959</v>
      </c>
      <c r="Q150" s="102" t="s">
        <v>959</v>
      </c>
      <c r="R150" s="102" t="s">
        <v>959</v>
      </c>
      <c r="S150" s="102" t="s">
        <v>959</v>
      </c>
      <c r="T150" s="102" t="s">
        <v>959</v>
      </c>
      <c r="U150" s="102" t="s">
        <v>959</v>
      </c>
      <c r="V150" s="201" t="s">
        <v>959</v>
      </c>
      <c r="W150" s="102" t="s">
        <v>960</v>
      </c>
      <c r="X150" s="102" t="s">
        <v>961</v>
      </c>
      <c r="Y150" s="102" t="s">
        <v>1114</v>
      </c>
      <c r="Z150" s="102" t="s">
        <v>962</v>
      </c>
      <c r="AA150" s="102" t="s">
        <v>933</v>
      </c>
      <c r="AB150" s="205" t="s">
        <v>964</v>
      </c>
      <c r="AC150" s="102" t="s">
        <v>1115</v>
      </c>
      <c r="AD150" s="112" t="s">
        <v>963</v>
      </c>
    </row>
    <row r="151" spans="1:30" ht="12.95" customHeight="1" x14ac:dyDescent="0.2">
      <c r="A151" s="107">
        <v>181</v>
      </c>
      <c r="B151" s="100">
        <v>312</v>
      </c>
      <c r="C151" s="285" t="s">
        <v>0</v>
      </c>
      <c r="D151" s="280" t="s">
        <v>1109</v>
      </c>
      <c r="E151" s="205" t="s">
        <v>959</v>
      </c>
      <c r="F151" s="102" t="s">
        <v>959</v>
      </c>
      <c r="G151" s="102" t="s">
        <v>959</v>
      </c>
      <c r="H151" s="102" t="s">
        <v>959</v>
      </c>
      <c r="I151" s="102" t="s">
        <v>959</v>
      </c>
      <c r="J151" s="102" t="s">
        <v>959</v>
      </c>
      <c r="K151" s="102">
        <v>0.01</v>
      </c>
      <c r="L151" s="102">
        <v>8.9999999999999993E-3</v>
      </c>
      <c r="M151" s="102" t="s">
        <v>959</v>
      </c>
      <c r="N151" s="102">
        <v>8.0000000000000002E-3</v>
      </c>
      <c r="O151" s="102">
        <v>8.9999999999999993E-3</v>
      </c>
      <c r="P151" s="102">
        <v>8.0000000000000002E-3</v>
      </c>
      <c r="Q151" s="102" t="s">
        <v>959</v>
      </c>
      <c r="R151" s="102">
        <v>8.9999999999999993E-3</v>
      </c>
      <c r="S151" s="102">
        <v>1.2E-2</v>
      </c>
      <c r="T151" s="102" t="s">
        <v>959</v>
      </c>
      <c r="U151" s="102">
        <v>2.5999999999999999E-2</v>
      </c>
      <c r="V151" s="201">
        <v>1.2999999999999999E-2</v>
      </c>
      <c r="W151" s="102" t="s">
        <v>960</v>
      </c>
      <c r="X151" s="102">
        <v>2.9499999999999998E-2</v>
      </c>
      <c r="Y151" s="102">
        <v>5.6999999999999995E-2</v>
      </c>
      <c r="Z151" s="102">
        <v>2.5000000000000001E-2</v>
      </c>
      <c r="AA151" s="102">
        <v>0.1265</v>
      </c>
      <c r="AB151" s="205">
        <v>9.8000000000000004E-2</v>
      </c>
      <c r="AC151" s="102">
        <v>5.3500000000000006E-2</v>
      </c>
      <c r="AD151" s="112">
        <v>5.5999999999999994E-2</v>
      </c>
    </row>
    <row r="152" spans="1:30" ht="12.95" customHeight="1" x14ac:dyDescent="0.2">
      <c r="A152" s="107">
        <v>200</v>
      </c>
      <c r="B152" s="100">
        <v>342</v>
      </c>
      <c r="C152" s="285" t="s">
        <v>1086</v>
      </c>
      <c r="D152" s="280" t="s">
        <v>1099</v>
      </c>
      <c r="E152" s="205">
        <v>1.86</v>
      </c>
      <c r="F152" s="102">
        <v>0.74</v>
      </c>
      <c r="G152" s="102">
        <v>0.46100000000000002</v>
      </c>
      <c r="H152" s="102">
        <v>0.73</v>
      </c>
      <c r="I152" s="102">
        <v>1.54</v>
      </c>
      <c r="J152" s="102">
        <v>1.1000000000000001</v>
      </c>
      <c r="K152" s="102">
        <v>2.02</v>
      </c>
      <c r="L152" s="102">
        <v>1.6</v>
      </c>
      <c r="M152" s="102">
        <v>0.86499999999999999</v>
      </c>
      <c r="N152" s="102">
        <v>0.94899999999999995</v>
      </c>
      <c r="O152" s="102">
        <v>0.66100000000000003</v>
      </c>
      <c r="P152" s="102">
        <v>0.71399999999999997</v>
      </c>
      <c r="Q152" s="102">
        <v>0.22900000000000001</v>
      </c>
      <c r="R152" s="102">
        <v>0.71299999999999997</v>
      </c>
      <c r="S152" s="102">
        <v>0.47099999999999997</v>
      </c>
      <c r="T152" s="102">
        <v>0.127</v>
      </c>
      <c r="U152" s="102">
        <v>0.217</v>
      </c>
      <c r="V152" s="201">
        <v>0.40300000000000002</v>
      </c>
      <c r="W152" s="102">
        <v>4.5709999999999997</v>
      </c>
      <c r="X152" s="102">
        <v>5.4340000000000002</v>
      </c>
      <c r="Y152" s="102">
        <v>2.661</v>
      </c>
      <c r="Z152" s="102">
        <v>0.874</v>
      </c>
      <c r="AA152" s="176">
        <v>15.4</v>
      </c>
      <c r="AB152" s="291">
        <v>14.953999999999999</v>
      </c>
      <c r="AC152" s="176">
        <v>10.845000000000001</v>
      </c>
      <c r="AD152" s="112">
        <v>3.9540000000000002</v>
      </c>
    </row>
    <row r="153" spans="1:30" ht="12.95" customHeight="1" x14ac:dyDescent="0.2">
      <c r="A153" s="107">
        <v>116</v>
      </c>
      <c r="B153" s="100">
        <v>343</v>
      </c>
      <c r="C153" s="285" t="s">
        <v>1065</v>
      </c>
      <c r="D153" s="280" t="s">
        <v>1104</v>
      </c>
      <c r="E153" s="205">
        <v>3.7999999999999999E-2</v>
      </c>
      <c r="F153" s="102">
        <v>7.0999999999999994E-2</v>
      </c>
      <c r="G153" s="102">
        <v>3.6999999999999998E-2</v>
      </c>
      <c r="H153" s="102">
        <v>6.6000000000000003E-2</v>
      </c>
      <c r="I153" s="102">
        <v>0.23599999999999999</v>
      </c>
      <c r="J153" s="102">
        <v>9.6000000000000002E-2</v>
      </c>
      <c r="K153" s="102">
        <v>0.39600000000000002</v>
      </c>
      <c r="L153" s="102">
        <v>0.316</v>
      </c>
      <c r="M153" s="102">
        <v>0.2</v>
      </c>
      <c r="N153" s="102">
        <v>0.23300000000000001</v>
      </c>
      <c r="O153" s="102">
        <v>0.189</v>
      </c>
      <c r="P153" s="102">
        <v>0.191</v>
      </c>
      <c r="Q153" s="102">
        <v>5.6000000000000001E-2</v>
      </c>
      <c r="R153" s="102">
        <v>0.20899999999999999</v>
      </c>
      <c r="S153" s="102">
        <v>0.16900000000000001</v>
      </c>
      <c r="T153" s="102">
        <v>3.5999999999999997E-2</v>
      </c>
      <c r="U153" s="102">
        <v>6.0999999999999999E-2</v>
      </c>
      <c r="V153" s="201">
        <v>0.14099999999999999</v>
      </c>
      <c r="W153" s="102">
        <v>0.50600000000000001</v>
      </c>
      <c r="X153" s="102">
        <v>1.145</v>
      </c>
      <c r="Y153" s="102">
        <v>0.74199999999999999</v>
      </c>
      <c r="Z153" s="102">
        <v>0.31</v>
      </c>
      <c r="AA153" s="102">
        <v>2.7410000000000001</v>
      </c>
      <c r="AB153" s="139">
        <v>2.6240000000000001</v>
      </c>
      <c r="AC153" s="102">
        <v>1.8960000000000001</v>
      </c>
      <c r="AD153" s="112">
        <v>1.135</v>
      </c>
    </row>
    <row r="154" spans="1:30" ht="12.95" customHeight="1" x14ac:dyDescent="0.2">
      <c r="A154" s="107">
        <v>160</v>
      </c>
      <c r="B154" s="100">
        <v>348</v>
      </c>
      <c r="C154" s="285" t="s">
        <v>1207</v>
      </c>
      <c r="D154" s="280" t="s">
        <v>1097</v>
      </c>
      <c r="E154" s="205">
        <v>0.01</v>
      </c>
      <c r="F154" s="102">
        <v>0.01</v>
      </c>
      <c r="G154" s="102">
        <v>6.0000000000000001E-3</v>
      </c>
      <c r="H154" s="102">
        <v>1.7999999999999999E-2</v>
      </c>
      <c r="I154" s="102">
        <v>6.7000000000000004E-2</v>
      </c>
      <c r="J154" s="102">
        <v>2.1000000000000001E-2</v>
      </c>
      <c r="K154" s="102">
        <v>0.107</v>
      </c>
      <c r="L154" s="102">
        <v>8.4000000000000005E-2</v>
      </c>
      <c r="M154" s="102">
        <v>4.2000000000000003E-2</v>
      </c>
      <c r="N154" s="102">
        <v>5.5E-2</v>
      </c>
      <c r="O154" s="102">
        <v>4.5999999999999999E-2</v>
      </c>
      <c r="P154" s="102">
        <v>4.2000000000000003E-2</v>
      </c>
      <c r="Q154" s="102">
        <v>1.0999999999999999E-2</v>
      </c>
      <c r="R154" s="102">
        <v>3.7999999999999999E-2</v>
      </c>
      <c r="S154" s="102">
        <v>3.2000000000000001E-2</v>
      </c>
      <c r="T154" s="102">
        <v>8.0000000000000002E-3</v>
      </c>
      <c r="U154" s="102">
        <v>1.4E-2</v>
      </c>
      <c r="V154" s="201">
        <v>3.2000000000000001E-2</v>
      </c>
      <c r="W154" s="102">
        <v>0.12200000000000001</v>
      </c>
      <c r="X154" s="102">
        <v>0.28800000000000003</v>
      </c>
      <c r="Y154" s="102">
        <v>0.159</v>
      </c>
      <c r="Z154" s="102">
        <v>6.4000000000000001E-2</v>
      </c>
      <c r="AA154" s="102">
        <v>0.64300000000000013</v>
      </c>
      <c r="AB154" s="205">
        <v>0.6180000000000001</v>
      </c>
      <c r="AC154" s="102">
        <v>0.45599999999999996</v>
      </c>
      <c r="AD154" s="112">
        <v>0.24</v>
      </c>
    </row>
    <row r="155" spans="1:30" ht="12.95" customHeight="1" x14ac:dyDescent="0.2">
      <c r="A155" s="107">
        <v>55</v>
      </c>
      <c r="B155" s="100">
        <v>351</v>
      </c>
      <c r="C155" s="285" t="s">
        <v>987</v>
      </c>
      <c r="D155" s="267" t="s">
        <v>1101</v>
      </c>
      <c r="E155" s="205" t="s">
        <v>959</v>
      </c>
      <c r="F155" s="102" t="s">
        <v>959</v>
      </c>
      <c r="G155" s="102" t="s">
        <v>959</v>
      </c>
      <c r="H155" s="102" t="s">
        <v>959</v>
      </c>
      <c r="I155" s="102" t="s">
        <v>959</v>
      </c>
      <c r="J155" s="102" t="s">
        <v>959</v>
      </c>
      <c r="K155" s="102" t="s">
        <v>959</v>
      </c>
      <c r="L155" s="102" t="s">
        <v>959</v>
      </c>
      <c r="M155" s="102" t="s">
        <v>959</v>
      </c>
      <c r="N155" s="102" t="s">
        <v>959</v>
      </c>
      <c r="O155" s="102" t="s">
        <v>959</v>
      </c>
      <c r="P155" s="102" t="s">
        <v>959</v>
      </c>
      <c r="Q155" s="102" t="s">
        <v>959</v>
      </c>
      <c r="R155" s="102" t="s">
        <v>959</v>
      </c>
      <c r="S155" s="102" t="s">
        <v>959</v>
      </c>
      <c r="T155" s="102" t="s">
        <v>959</v>
      </c>
      <c r="U155" s="102">
        <v>8.9999999999999993E-3</v>
      </c>
      <c r="V155" s="201" t="s">
        <v>959</v>
      </c>
      <c r="W155" s="102" t="s">
        <v>960</v>
      </c>
      <c r="X155" s="102" t="s">
        <v>961</v>
      </c>
      <c r="Y155" s="102" t="s">
        <v>1114</v>
      </c>
      <c r="Z155" s="102" t="s">
        <v>962</v>
      </c>
      <c r="AA155" s="102" t="s">
        <v>933</v>
      </c>
      <c r="AB155" s="139" t="s">
        <v>964</v>
      </c>
      <c r="AC155" s="102" t="s">
        <v>1115</v>
      </c>
      <c r="AD155" s="112" t="s">
        <v>963</v>
      </c>
    </row>
    <row r="156" spans="1:30" ht="12.95" customHeight="1" x14ac:dyDescent="0.2">
      <c r="A156" s="107">
        <v>237</v>
      </c>
      <c r="B156" s="100">
        <v>354</v>
      </c>
      <c r="C156" s="285" t="s">
        <v>27</v>
      </c>
      <c r="D156" s="280" t="s">
        <v>1105</v>
      </c>
      <c r="E156" s="205">
        <v>3.5000000000000003E-2</v>
      </c>
      <c r="F156" s="102">
        <v>2.4E-2</v>
      </c>
      <c r="G156" s="102">
        <v>3.7999999999999999E-2</v>
      </c>
      <c r="H156" s="102">
        <v>5.2999999999999999E-2</v>
      </c>
      <c r="I156" s="102">
        <v>0.504</v>
      </c>
      <c r="J156" s="102">
        <v>0.16</v>
      </c>
      <c r="K156" s="102">
        <v>1.02</v>
      </c>
      <c r="L156" s="102">
        <v>0.81200000000000006</v>
      </c>
      <c r="M156" s="102">
        <v>0.39800000000000002</v>
      </c>
      <c r="N156" s="102">
        <v>0.50700000000000001</v>
      </c>
      <c r="O156" s="102">
        <v>0.318</v>
      </c>
      <c r="P156" s="102">
        <v>0.33100000000000002</v>
      </c>
      <c r="Q156" s="102">
        <v>7.3999999999999996E-2</v>
      </c>
      <c r="R156" s="102">
        <v>0.33</v>
      </c>
      <c r="S156" s="102">
        <v>0.27200000000000002</v>
      </c>
      <c r="T156" s="102">
        <v>6.8000000000000005E-2</v>
      </c>
      <c r="U156" s="102">
        <v>9.9000000000000005E-2</v>
      </c>
      <c r="V156" s="201">
        <v>0.23599999999999999</v>
      </c>
      <c r="W156" s="102">
        <v>0.77900000000000003</v>
      </c>
      <c r="X156" s="102">
        <v>2.7370000000000001</v>
      </c>
      <c r="Y156" s="102">
        <v>1.22</v>
      </c>
      <c r="Z156" s="102">
        <v>0.50800000000000001</v>
      </c>
      <c r="AA156" s="102">
        <v>5.2789999999999999</v>
      </c>
      <c r="AB156" s="205">
        <v>5.1059999999999999</v>
      </c>
      <c r="AC156" s="102">
        <v>3.9140000000000001</v>
      </c>
      <c r="AD156" s="112">
        <v>1.9530000000000001</v>
      </c>
    </row>
    <row r="157" spans="1:30" ht="12.95" customHeight="1" x14ac:dyDescent="0.2">
      <c r="A157" s="107">
        <v>51</v>
      </c>
      <c r="B157" s="100">
        <v>357</v>
      </c>
      <c r="C157" s="285" t="s">
        <v>979</v>
      </c>
      <c r="D157" s="280" t="s">
        <v>1101</v>
      </c>
      <c r="E157" s="205" t="s">
        <v>959</v>
      </c>
      <c r="F157" s="102" t="s">
        <v>959</v>
      </c>
      <c r="G157" s="102">
        <v>1.2999999999999999E-2</v>
      </c>
      <c r="H157" s="102">
        <v>1.0999999999999999E-2</v>
      </c>
      <c r="I157" s="102">
        <v>8.6999999999999994E-2</v>
      </c>
      <c r="J157" s="102">
        <v>2.5000000000000001E-2</v>
      </c>
      <c r="K157" s="102">
        <v>0.125</v>
      </c>
      <c r="L157" s="102">
        <v>0.1</v>
      </c>
      <c r="M157" s="102">
        <v>4.8000000000000001E-2</v>
      </c>
      <c r="N157" s="102">
        <v>6.6000000000000003E-2</v>
      </c>
      <c r="O157" s="102">
        <v>4.7E-2</v>
      </c>
      <c r="P157" s="102">
        <v>0.05</v>
      </c>
      <c r="Q157" s="102">
        <v>1.2E-2</v>
      </c>
      <c r="R157" s="102">
        <v>4.7E-2</v>
      </c>
      <c r="S157" s="102">
        <v>4.5999999999999999E-2</v>
      </c>
      <c r="T157" s="102">
        <v>1.0999999999999999E-2</v>
      </c>
      <c r="U157" s="102">
        <v>0.121</v>
      </c>
      <c r="V157" s="201">
        <v>4.5999999999999999E-2</v>
      </c>
      <c r="W157" s="102">
        <v>0.13849999999999998</v>
      </c>
      <c r="X157" s="102">
        <v>0.33900000000000002</v>
      </c>
      <c r="Y157" s="102">
        <v>0.28800000000000003</v>
      </c>
      <c r="Z157" s="102">
        <v>9.1999999999999998E-2</v>
      </c>
      <c r="AA157" s="102">
        <v>0.86</v>
      </c>
      <c r="AB157" s="205">
        <v>0.7270000000000002</v>
      </c>
      <c r="AC157" s="102">
        <v>0.53549999999999998</v>
      </c>
      <c r="AD157" s="201">
        <v>0.29499999999999998</v>
      </c>
    </row>
    <row r="158" spans="1:30" ht="12.95" customHeight="1" x14ac:dyDescent="0.2">
      <c r="A158" s="107">
        <v>109</v>
      </c>
      <c r="B158" s="100">
        <v>361</v>
      </c>
      <c r="C158" s="285" t="s">
        <v>1041</v>
      </c>
      <c r="D158" s="280" t="s">
        <v>1108</v>
      </c>
      <c r="E158" s="205" t="s">
        <v>959</v>
      </c>
      <c r="F158" s="102" t="s">
        <v>959</v>
      </c>
      <c r="G158" s="102" t="s">
        <v>959</v>
      </c>
      <c r="H158" s="102" t="s">
        <v>959</v>
      </c>
      <c r="I158" s="102">
        <v>4.7E-2</v>
      </c>
      <c r="J158" s="102">
        <v>1.7000000000000001E-2</v>
      </c>
      <c r="K158" s="102">
        <v>0.109</v>
      </c>
      <c r="L158" s="102">
        <v>8.1000000000000003E-2</v>
      </c>
      <c r="M158" s="102">
        <v>4.2000000000000003E-2</v>
      </c>
      <c r="N158" s="102">
        <v>4.8000000000000001E-2</v>
      </c>
      <c r="O158" s="102">
        <v>3.1E-2</v>
      </c>
      <c r="P158" s="102">
        <v>3.5000000000000003E-2</v>
      </c>
      <c r="Q158" s="102">
        <v>8.0000000000000002E-3</v>
      </c>
      <c r="R158" s="102">
        <v>3.4000000000000002E-2</v>
      </c>
      <c r="S158" s="102">
        <v>3.3000000000000002E-2</v>
      </c>
      <c r="T158" s="102">
        <v>8.0000000000000002E-3</v>
      </c>
      <c r="U158" s="102">
        <v>7.2999999999999995E-2</v>
      </c>
      <c r="V158" s="201">
        <v>2.7E-2</v>
      </c>
      <c r="W158" s="102">
        <v>7.1500000000000008E-2</v>
      </c>
      <c r="X158" s="102">
        <v>0.28000000000000003</v>
      </c>
      <c r="Y158" s="102">
        <v>0.189</v>
      </c>
      <c r="Z158" s="102">
        <v>0.06</v>
      </c>
      <c r="AA158" s="102">
        <v>0.60300000000000009</v>
      </c>
      <c r="AB158" s="205">
        <v>0.52200000000000013</v>
      </c>
      <c r="AC158" s="102">
        <v>0.39349999999999996</v>
      </c>
      <c r="AD158" s="112">
        <v>0.21</v>
      </c>
    </row>
    <row r="159" spans="1:30" ht="12.95" customHeight="1" x14ac:dyDescent="0.2">
      <c r="A159" s="107">
        <v>198</v>
      </c>
      <c r="B159" s="109">
        <v>366</v>
      </c>
      <c r="C159" s="286" t="s">
        <v>9</v>
      </c>
      <c r="D159" s="280" t="s">
        <v>1106</v>
      </c>
      <c r="E159" s="205">
        <v>5.0999999999999997E-2</v>
      </c>
      <c r="F159" s="102">
        <v>2.1000000000000001E-2</v>
      </c>
      <c r="G159" s="102">
        <v>9.4E-2</v>
      </c>
      <c r="H159" s="102">
        <v>7.5999999999999998E-2</v>
      </c>
      <c r="I159" s="102">
        <v>0.85899999999999999</v>
      </c>
      <c r="J159" s="102">
        <v>0.17699999999999999</v>
      </c>
      <c r="K159" s="102">
        <v>1.03</v>
      </c>
      <c r="L159" s="102">
        <v>0.8</v>
      </c>
      <c r="M159" s="102">
        <v>0.309</v>
      </c>
      <c r="N159" s="102">
        <v>0.496</v>
      </c>
      <c r="O159" s="102">
        <v>0.27300000000000002</v>
      </c>
      <c r="P159" s="102">
        <v>0.28100000000000003</v>
      </c>
      <c r="Q159" s="102">
        <v>4.9000000000000002E-2</v>
      </c>
      <c r="R159" s="102">
        <v>0.28899999999999998</v>
      </c>
      <c r="S159" s="102">
        <v>0.23899999999999999</v>
      </c>
      <c r="T159" s="102">
        <v>4.9000000000000002E-2</v>
      </c>
      <c r="U159" s="102">
        <v>7.8E-2</v>
      </c>
      <c r="V159" s="201">
        <v>0.192</v>
      </c>
      <c r="W159" s="102">
        <v>1.2270000000000001</v>
      </c>
      <c r="X159" s="102">
        <v>2.6349999999999998</v>
      </c>
      <c r="Y159" s="102">
        <v>1.0190000000000001</v>
      </c>
      <c r="Z159" s="102">
        <v>0.43099999999999999</v>
      </c>
      <c r="AA159" s="102">
        <v>5.3630000000000004</v>
      </c>
      <c r="AB159" s="205">
        <v>5.2359999999999998</v>
      </c>
      <c r="AC159" s="102">
        <v>4.2</v>
      </c>
      <c r="AD159" s="201">
        <v>1.6319999999999999</v>
      </c>
    </row>
    <row r="160" spans="1:30" ht="12.95" customHeight="1" x14ac:dyDescent="0.2">
      <c r="A160" s="107">
        <v>144</v>
      </c>
      <c r="B160" s="100">
        <v>368</v>
      </c>
      <c r="C160" s="285" t="s">
        <v>1200</v>
      </c>
      <c r="D160" s="280" t="s">
        <v>1100</v>
      </c>
      <c r="E160" s="205" t="s">
        <v>959</v>
      </c>
      <c r="F160" s="102" t="s">
        <v>959</v>
      </c>
      <c r="G160" s="102" t="s">
        <v>959</v>
      </c>
      <c r="H160" s="102" t="s">
        <v>959</v>
      </c>
      <c r="I160" s="102">
        <v>2.1999999999999999E-2</v>
      </c>
      <c r="J160" s="102">
        <v>7.0000000000000001E-3</v>
      </c>
      <c r="K160" s="102">
        <v>0.05</v>
      </c>
      <c r="L160" s="102">
        <v>4.8000000000000001E-2</v>
      </c>
      <c r="M160" s="102">
        <v>2.3E-2</v>
      </c>
      <c r="N160" s="102">
        <v>3.3000000000000002E-2</v>
      </c>
      <c r="O160" s="102">
        <v>3.1E-2</v>
      </c>
      <c r="P160" s="102">
        <v>2.9000000000000001E-2</v>
      </c>
      <c r="Q160" s="102">
        <v>7.0000000000000001E-3</v>
      </c>
      <c r="R160" s="102">
        <v>2.4E-2</v>
      </c>
      <c r="S160" s="102">
        <v>3.2000000000000001E-2</v>
      </c>
      <c r="T160" s="102">
        <v>8.9999999999999993E-3</v>
      </c>
      <c r="U160" s="102">
        <v>7.9000000000000001E-2</v>
      </c>
      <c r="V160" s="201">
        <v>3.2000000000000001E-2</v>
      </c>
      <c r="W160" s="102">
        <v>3.6499999999999998E-2</v>
      </c>
      <c r="X160" s="102">
        <v>0.154</v>
      </c>
      <c r="Y160" s="102">
        <v>0.17899999999999999</v>
      </c>
      <c r="Z160" s="102">
        <v>6.4000000000000001E-2</v>
      </c>
      <c r="AA160" s="102">
        <v>0.43600000000000005</v>
      </c>
      <c r="AB160" s="139">
        <v>0.35</v>
      </c>
      <c r="AC160" s="102">
        <v>0.2235</v>
      </c>
      <c r="AD160" s="112">
        <v>0.18</v>
      </c>
    </row>
    <row r="161" spans="1:30" ht="12.95" customHeight="1" x14ac:dyDescent="0.2">
      <c r="A161" s="107">
        <v>142</v>
      </c>
      <c r="B161" s="100">
        <v>369</v>
      </c>
      <c r="C161" s="285" t="s">
        <v>1199</v>
      </c>
      <c r="D161" s="280" t="s">
        <v>1100</v>
      </c>
      <c r="E161" s="205" t="s">
        <v>959</v>
      </c>
      <c r="F161" s="102" t="s">
        <v>959</v>
      </c>
      <c r="G161" s="102" t="s">
        <v>959</v>
      </c>
      <c r="H161" s="102" t="s">
        <v>959</v>
      </c>
      <c r="I161" s="102" t="s">
        <v>959</v>
      </c>
      <c r="J161" s="102" t="s">
        <v>959</v>
      </c>
      <c r="K161" s="102" t="s">
        <v>959</v>
      </c>
      <c r="L161" s="102" t="s">
        <v>959</v>
      </c>
      <c r="M161" s="102" t="s">
        <v>959</v>
      </c>
      <c r="N161" s="102" t="s">
        <v>959</v>
      </c>
      <c r="O161" s="102" t="s">
        <v>959</v>
      </c>
      <c r="P161" s="102" t="s">
        <v>959</v>
      </c>
      <c r="Q161" s="102" t="s">
        <v>959</v>
      </c>
      <c r="R161" s="102" t="s">
        <v>959</v>
      </c>
      <c r="S161" s="102" t="s">
        <v>959</v>
      </c>
      <c r="T161" s="102" t="s">
        <v>959</v>
      </c>
      <c r="U161" s="102" t="s">
        <v>959</v>
      </c>
      <c r="V161" s="201" t="s">
        <v>959</v>
      </c>
      <c r="W161" s="102" t="s">
        <v>960</v>
      </c>
      <c r="X161" s="102" t="s">
        <v>961</v>
      </c>
      <c r="Y161" s="102" t="s">
        <v>1114</v>
      </c>
      <c r="Z161" s="102" t="s">
        <v>962</v>
      </c>
      <c r="AA161" s="102" t="s">
        <v>933</v>
      </c>
      <c r="AB161" s="205" t="s">
        <v>964</v>
      </c>
      <c r="AC161" s="102" t="s">
        <v>1115</v>
      </c>
      <c r="AD161" s="112" t="s">
        <v>963</v>
      </c>
    </row>
    <row r="162" spans="1:30" ht="12.95" customHeight="1" x14ac:dyDescent="0.2">
      <c r="A162" s="107">
        <v>57</v>
      </c>
      <c r="B162" s="100">
        <v>373</v>
      </c>
      <c r="C162" s="285" t="s">
        <v>1155</v>
      </c>
      <c r="D162" s="280" t="s">
        <v>1101</v>
      </c>
      <c r="E162" s="205" t="s">
        <v>959</v>
      </c>
      <c r="F162" s="102" t="s">
        <v>959</v>
      </c>
      <c r="G162" s="102" t="s">
        <v>959</v>
      </c>
      <c r="H162" s="102" t="s">
        <v>959</v>
      </c>
      <c r="I162" s="102">
        <v>1.4E-2</v>
      </c>
      <c r="J162" s="102" t="s">
        <v>959</v>
      </c>
      <c r="K162" s="102">
        <v>2.9000000000000001E-2</v>
      </c>
      <c r="L162" s="102">
        <v>2.4E-2</v>
      </c>
      <c r="M162" s="102">
        <v>1.7999999999999999E-2</v>
      </c>
      <c r="N162" s="102">
        <v>2.5999999999999999E-2</v>
      </c>
      <c r="O162" s="102">
        <v>2.3E-2</v>
      </c>
      <c r="P162" s="102">
        <v>2.4E-2</v>
      </c>
      <c r="Q162" s="102">
        <v>7.0000000000000001E-3</v>
      </c>
      <c r="R162" s="102">
        <v>2.1999999999999999E-2</v>
      </c>
      <c r="S162" s="102">
        <v>2.1000000000000001E-2</v>
      </c>
      <c r="T162" s="102" t="s">
        <v>959</v>
      </c>
      <c r="U162" s="102">
        <v>5.8999999999999997E-2</v>
      </c>
      <c r="V162" s="201">
        <v>2.5000000000000001E-2</v>
      </c>
      <c r="W162" s="102" t="s">
        <v>960</v>
      </c>
      <c r="X162" s="102">
        <v>9.7000000000000003E-2</v>
      </c>
      <c r="Y162" s="102">
        <v>0.13750000000000001</v>
      </c>
      <c r="Z162" s="102">
        <v>4.5999999999999999E-2</v>
      </c>
      <c r="AA162" s="102">
        <v>0.307</v>
      </c>
      <c r="AB162" s="139">
        <v>0.24099999999999996</v>
      </c>
      <c r="AC162" s="102">
        <v>0.14549999999999999</v>
      </c>
      <c r="AD162" s="112">
        <v>0.13550000000000001</v>
      </c>
    </row>
    <row r="163" spans="1:30" ht="12.95" customHeight="1" x14ac:dyDescent="0.2">
      <c r="A163" s="210">
        <v>73</v>
      </c>
      <c r="B163" s="283">
        <v>375</v>
      </c>
      <c r="C163" s="287" t="s">
        <v>1087</v>
      </c>
      <c r="D163" s="760" t="s">
        <v>1096</v>
      </c>
      <c r="E163" s="206" t="s">
        <v>959</v>
      </c>
      <c r="F163" s="114" t="s">
        <v>959</v>
      </c>
      <c r="G163" s="114" t="s">
        <v>959</v>
      </c>
      <c r="H163" s="114" t="s">
        <v>959</v>
      </c>
      <c r="I163" s="114" t="s">
        <v>959</v>
      </c>
      <c r="J163" s="114" t="s">
        <v>959</v>
      </c>
      <c r="K163" s="114" t="s">
        <v>959</v>
      </c>
      <c r="L163" s="114" t="s">
        <v>959</v>
      </c>
      <c r="M163" s="114" t="s">
        <v>959</v>
      </c>
      <c r="N163" s="114" t="s">
        <v>959</v>
      </c>
      <c r="O163" s="114" t="s">
        <v>959</v>
      </c>
      <c r="P163" s="114" t="s">
        <v>959</v>
      </c>
      <c r="Q163" s="114" t="s">
        <v>959</v>
      </c>
      <c r="R163" s="114" t="s">
        <v>959</v>
      </c>
      <c r="S163" s="114" t="s">
        <v>959</v>
      </c>
      <c r="T163" s="114" t="s">
        <v>959</v>
      </c>
      <c r="U163" s="114" t="s">
        <v>959</v>
      </c>
      <c r="V163" s="204" t="s">
        <v>959</v>
      </c>
      <c r="W163" s="114" t="s">
        <v>960</v>
      </c>
      <c r="X163" s="114" t="s">
        <v>961</v>
      </c>
      <c r="Y163" s="114" t="s">
        <v>1114</v>
      </c>
      <c r="Z163" s="114" t="s">
        <v>962</v>
      </c>
      <c r="AA163" s="114" t="s">
        <v>933</v>
      </c>
      <c r="AB163" s="206" t="s">
        <v>964</v>
      </c>
      <c r="AC163" s="114" t="s">
        <v>1115</v>
      </c>
      <c r="AD163" s="204" t="s">
        <v>963</v>
      </c>
    </row>
    <row r="164" spans="1:30" ht="12.95" customHeight="1" x14ac:dyDescent="0.2">
      <c r="A164" s="110">
        <v>184</v>
      </c>
      <c r="B164" s="116">
        <v>379</v>
      </c>
      <c r="C164" s="101" t="s">
        <v>980</v>
      </c>
      <c r="D164" s="104" t="s">
        <v>1098</v>
      </c>
      <c r="E164" s="102" t="s">
        <v>959</v>
      </c>
      <c r="F164" s="102" t="s">
        <v>959</v>
      </c>
      <c r="G164" s="102" t="s">
        <v>959</v>
      </c>
      <c r="H164" s="102" t="s">
        <v>959</v>
      </c>
      <c r="I164" s="102">
        <v>1.2999999999999999E-2</v>
      </c>
      <c r="J164" s="102" t="s">
        <v>959</v>
      </c>
      <c r="K164" s="102">
        <v>5.2999999999999999E-2</v>
      </c>
      <c r="L164" s="102">
        <v>4.5999999999999999E-2</v>
      </c>
      <c r="M164" s="102">
        <v>0.02</v>
      </c>
      <c r="N164" s="102">
        <v>3.2000000000000001E-2</v>
      </c>
      <c r="O164" s="102">
        <v>2.8000000000000001E-2</v>
      </c>
      <c r="P164" s="102">
        <v>2.5999999999999999E-2</v>
      </c>
      <c r="Q164" s="102" t="s">
        <v>959</v>
      </c>
      <c r="R164" s="102">
        <v>2.8000000000000001E-2</v>
      </c>
      <c r="S164" s="102">
        <v>2.9000000000000001E-2</v>
      </c>
      <c r="T164" s="102">
        <v>7.0000000000000001E-3</v>
      </c>
      <c r="U164" s="102">
        <v>6.3E-2</v>
      </c>
      <c r="V164" s="102">
        <v>2.8000000000000001E-2</v>
      </c>
      <c r="W164" s="215" t="s">
        <v>960</v>
      </c>
      <c r="X164" s="214">
        <v>0.15100000000000002</v>
      </c>
      <c r="Y164" s="214">
        <v>0.15450000000000003</v>
      </c>
      <c r="Z164" s="214">
        <v>5.7000000000000002E-2</v>
      </c>
      <c r="AA164" s="216">
        <v>0.38800000000000007</v>
      </c>
      <c r="AB164" s="102">
        <v>0.32250000000000001</v>
      </c>
      <c r="AC164" s="102">
        <v>0.20899999999999999</v>
      </c>
      <c r="AD164" s="201">
        <v>0.16600000000000001</v>
      </c>
    </row>
    <row r="165" spans="1:30" ht="12.95" customHeight="1" x14ac:dyDescent="0.2">
      <c r="A165" s="200">
        <v>34</v>
      </c>
      <c r="B165" s="116">
        <v>383</v>
      </c>
      <c r="C165" s="101" t="s">
        <v>1138</v>
      </c>
      <c r="D165" s="28" t="s">
        <v>306</v>
      </c>
      <c r="E165" s="102" t="s">
        <v>959</v>
      </c>
      <c r="F165" s="102" t="s">
        <v>959</v>
      </c>
      <c r="G165" s="102" t="s">
        <v>959</v>
      </c>
      <c r="H165" s="102" t="s">
        <v>959</v>
      </c>
      <c r="I165" s="102">
        <v>1.6E-2</v>
      </c>
      <c r="J165" s="102" t="s">
        <v>959</v>
      </c>
      <c r="K165" s="102">
        <v>2.8000000000000001E-2</v>
      </c>
      <c r="L165" s="102">
        <v>2.4E-2</v>
      </c>
      <c r="M165" s="102">
        <v>8.9999999999999993E-3</v>
      </c>
      <c r="N165" s="102">
        <v>1.4E-2</v>
      </c>
      <c r="O165" s="102">
        <v>1.0999999999999999E-2</v>
      </c>
      <c r="P165" s="102">
        <v>0.01</v>
      </c>
      <c r="Q165" s="102" t="s">
        <v>959</v>
      </c>
      <c r="R165" s="102">
        <v>0.01</v>
      </c>
      <c r="S165" s="102">
        <v>8.0000000000000002E-3</v>
      </c>
      <c r="T165" s="102" t="s">
        <v>959</v>
      </c>
      <c r="U165" s="102" t="s">
        <v>959</v>
      </c>
      <c r="V165" s="102">
        <v>8.0000000000000002E-3</v>
      </c>
      <c r="W165" s="139">
        <v>2.5999999999999999E-2</v>
      </c>
      <c r="X165" s="102">
        <v>7.4999999999999997E-2</v>
      </c>
      <c r="Y165" s="102">
        <v>3.85E-2</v>
      </c>
      <c r="Z165" s="102">
        <v>1.6E-2</v>
      </c>
      <c r="AA165" s="201">
        <v>0.158</v>
      </c>
      <c r="AB165" s="102">
        <v>0.153</v>
      </c>
      <c r="AC165" s="102">
        <v>0.11349999999999999</v>
      </c>
      <c r="AD165" s="112">
        <v>5.8500000000000003E-2</v>
      </c>
    </row>
    <row r="166" spans="1:30" ht="12.95" customHeight="1" x14ac:dyDescent="0.2">
      <c r="A166" s="200">
        <v>216</v>
      </c>
      <c r="B166" s="116">
        <v>394</v>
      </c>
      <c r="C166" s="101" t="s">
        <v>18</v>
      </c>
      <c r="D166" s="28" t="s">
        <v>359</v>
      </c>
      <c r="E166" s="102" t="s">
        <v>959</v>
      </c>
      <c r="F166" s="102" t="s">
        <v>959</v>
      </c>
      <c r="G166" s="102" t="s">
        <v>959</v>
      </c>
      <c r="H166" s="102" t="s">
        <v>959</v>
      </c>
      <c r="I166" s="102" t="s">
        <v>959</v>
      </c>
      <c r="J166" s="102" t="s">
        <v>959</v>
      </c>
      <c r="K166" s="102" t="s">
        <v>959</v>
      </c>
      <c r="L166" s="102" t="s">
        <v>959</v>
      </c>
      <c r="M166" s="102" t="s">
        <v>959</v>
      </c>
      <c r="N166" s="102" t="s">
        <v>959</v>
      </c>
      <c r="O166" s="102" t="s">
        <v>959</v>
      </c>
      <c r="P166" s="102" t="s">
        <v>959</v>
      </c>
      <c r="Q166" s="102" t="s">
        <v>959</v>
      </c>
      <c r="R166" s="102" t="s">
        <v>959</v>
      </c>
      <c r="S166" s="102" t="s">
        <v>959</v>
      </c>
      <c r="T166" s="102" t="s">
        <v>959</v>
      </c>
      <c r="U166" s="102" t="s">
        <v>959</v>
      </c>
      <c r="V166" s="102" t="s">
        <v>959</v>
      </c>
      <c r="W166" s="205" t="s">
        <v>960</v>
      </c>
      <c r="X166" s="102" t="s">
        <v>961</v>
      </c>
      <c r="Y166" s="102" t="s">
        <v>1114</v>
      </c>
      <c r="Z166" s="102" t="s">
        <v>962</v>
      </c>
      <c r="AA166" s="201" t="s">
        <v>933</v>
      </c>
      <c r="AB166" s="102" t="s">
        <v>964</v>
      </c>
      <c r="AC166" s="102" t="s">
        <v>1115</v>
      </c>
      <c r="AD166" s="112" t="s">
        <v>963</v>
      </c>
    </row>
    <row r="167" spans="1:30" ht="12.95" customHeight="1" x14ac:dyDescent="0.2">
      <c r="A167" s="200">
        <v>54</v>
      </c>
      <c r="B167" s="116">
        <v>395</v>
      </c>
      <c r="C167" s="103" t="s">
        <v>1148</v>
      </c>
      <c r="D167" s="28" t="s">
        <v>1101</v>
      </c>
      <c r="E167" s="102" t="s">
        <v>959</v>
      </c>
      <c r="F167" s="102" t="s">
        <v>959</v>
      </c>
      <c r="G167" s="102">
        <v>8.0000000000000002E-3</v>
      </c>
      <c r="H167" s="102">
        <v>8.0000000000000002E-3</v>
      </c>
      <c r="I167" s="102">
        <v>0.187</v>
      </c>
      <c r="J167" s="102">
        <v>7.5999999999999998E-2</v>
      </c>
      <c r="K167" s="102">
        <v>0.51500000000000001</v>
      </c>
      <c r="L167" s="102">
        <v>0.41</v>
      </c>
      <c r="M167" s="102">
        <v>0.223</v>
      </c>
      <c r="N167" s="102">
        <v>0.248</v>
      </c>
      <c r="O167" s="102">
        <v>0.159</v>
      </c>
      <c r="P167" s="102">
        <v>0.189</v>
      </c>
      <c r="Q167" s="102">
        <v>3.9E-2</v>
      </c>
      <c r="R167" s="102">
        <v>0.19600000000000001</v>
      </c>
      <c r="S167" s="102">
        <v>0.193</v>
      </c>
      <c r="T167" s="102">
        <v>3.9E-2</v>
      </c>
      <c r="U167" s="102">
        <v>0.371</v>
      </c>
      <c r="V167" s="102">
        <v>0.17</v>
      </c>
      <c r="W167" s="205">
        <v>0.28150000000000003</v>
      </c>
      <c r="X167" s="102">
        <v>1.3960000000000001</v>
      </c>
      <c r="Y167" s="102">
        <v>0.99299999999999999</v>
      </c>
      <c r="Z167" s="102">
        <v>0.36299999999999999</v>
      </c>
      <c r="AA167" s="201">
        <v>3.0360000000000005</v>
      </c>
      <c r="AB167" s="102">
        <v>2.6260000000000003</v>
      </c>
      <c r="AC167" s="102">
        <v>1.9125000000000001</v>
      </c>
      <c r="AD167" s="112">
        <v>1.169</v>
      </c>
    </row>
    <row r="168" spans="1:30" ht="12.95" customHeight="1" x14ac:dyDescent="0.2">
      <c r="A168" s="200">
        <v>37</v>
      </c>
      <c r="B168" s="116">
        <v>400</v>
      </c>
      <c r="C168" s="101" t="s">
        <v>1141</v>
      </c>
      <c r="D168" s="28" t="s">
        <v>306</v>
      </c>
      <c r="E168" s="102">
        <v>5.0000000000000001E-3</v>
      </c>
      <c r="F168" s="102">
        <v>6.0000000000000001E-3</v>
      </c>
      <c r="G168" s="102">
        <v>1.2E-2</v>
      </c>
      <c r="H168" s="102">
        <v>1.2999999999999999E-2</v>
      </c>
      <c r="I168" s="102">
        <v>0.127</v>
      </c>
      <c r="J168" s="102">
        <v>3.5000000000000003E-2</v>
      </c>
      <c r="K168" s="102">
        <v>0.27800000000000002</v>
      </c>
      <c r="L168" s="102">
        <v>0.24299999999999999</v>
      </c>
      <c r="M168" s="102">
        <v>0.13700000000000001</v>
      </c>
      <c r="N168" s="102">
        <v>0.156</v>
      </c>
      <c r="O168" s="102">
        <v>0.104</v>
      </c>
      <c r="P168" s="102">
        <v>0.11700000000000001</v>
      </c>
      <c r="Q168" s="102">
        <v>2.7E-2</v>
      </c>
      <c r="R168" s="102">
        <v>0.14199999999999999</v>
      </c>
      <c r="S168" s="102">
        <v>0.14199999999999999</v>
      </c>
      <c r="T168" s="102">
        <v>0.03</v>
      </c>
      <c r="U168" s="102">
        <v>3.6999999999999998E-2</v>
      </c>
      <c r="V168" s="102">
        <v>0.129</v>
      </c>
      <c r="W168" s="205">
        <v>0.193</v>
      </c>
      <c r="X168" s="102">
        <v>0.81400000000000006</v>
      </c>
      <c r="Y168" s="102">
        <v>0.45700000000000002</v>
      </c>
      <c r="Z168" s="102">
        <v>0.27100000000000002</v>
      </c>
      <c r="AA168" s="201">
        <v>1.74</v>
      </c>
      <c r="AB168" s="102">
        <v>1.6759999999999999</v>
      </c>
      <c r="AC168" s="102">
        <v>1.1789999999999998</v>
      </c>
      <c r="AD168" s="112">
        <v>0.80100000000000005</v>
      </c>
    </row>
    <row r="169" spans="1:30" ht="12.95" customHeight="1" x14ac:dyDescent="0.2">
      <c r="A169" s="200">
        <v>225</v>
      </c>
      <c r="B169" s="116">
        <v>401</v>
      </c>
      <c r="C169" s="101" t="s">
        <v>998</v>
      </c>
      <c r="D169" s="104" t="s">
        <v>1102</v>
      </c>
      <c r="E169" s="102">
        <v>6.0000000000000001E-3</v>
      </c>
      <c r="F169" s="102">
        <v>8.9999999999999993E-3</v>
      </c>
      <c r="G169" s="102">
        <v>1.0999999999999999E-2</v>
      </c>
      <c r="H169" s="102">
        <v>1.7999999999999999E-2</v>
      </c>
      <c r="I169" s="102">
        <v>9.1999999999999998E-2</v>
      </c>
      <c r="J169" s="102">
        <v>2.4E-2</v>
      </c>
      <c r="K169" s="102">
        <v>0.23599999999999999</v>
      </c>
      <c r="L169" s="102">
        <v>0.19900000000000001</v>
      </c>
      <c r="M169" s="102">
        <v>9.6000000000000002E-2</v>
      </c>
      <c r="N169" s="102">
        <v>0.13200000000000001</v>
      </c>
      <c r="O169" s="102">
        <v>0.111</v>
      </c>
      <c r="P169" s="102">
        <v>0.109</v>
      </c>
      <c r="Q169" s="102">
        <v>2.4E-2</v>
      </c>
      <c r="R169" s="102">
        <v>0.112</v>
      </c>
      <c r="S169" s="102">
        <v>0.121</v>
      </c>
      <c r="T169" s="102">
        <v>2.5000000000000001E-2</v>
      </c>
      <c r="U169" s="102">
        <v>3.4000000000000002E-2</v>
      </c>
      <c r="V169" s="102">
        <v>0.10299999999999999</v>
      </c>
      <c r="W169" s="139">
        <v>0.154</v>
      </c>
      <c r="X169" s="102">
        <v>0.66300000000000003</v>
      </c>
      <c r="Y169" s="102">
        <v>0.41499999999999998</v>
      </c>
      <c r="Z169" s="102">
        <v>0.22399999999999998</v>
      </c>
      <c r="AA169" s="201">
        <v>1.462</v>
      </c>
      <c r="AB169" s="102">
        <v>1.4039999999999999</v>
      </c>
      <c r="AC169" s="102">
        <v>0.95399999999999996</v>
      </c>
      <c r="AD169" s="112">
        <v>0.67699999999999994</v>
      </c>
    </row>
    <row r="170" spans="1:30" ht="12.95" customHeight="1" x14ac:dyDescent="0.2">
      <c r="A170" s="200">
        <v>246</v>
      </c>
      <c r="B170" s="116">
        <v>403</v>
      </c>
      <c r="C170" s="101" t="s">
        <v>34</v>
      </c>
      <c r="D170" s="28" t="s">
        <v>1105</v>
      </c>
      <c r="E170" s="102" t="s">
        <v>959</v>
      </c>
      <c r="F170" s="102" t="s">
        <v>959</v>
      </c>
      <c r="G170" s="102" t="s">
        <v>959</v>
      </c>
      <c r="H170" s="102" t="s">
        <v>959</v>
      </c>
      <c r="I170" s="102">
        <v>3.5000000000000003E-2</v>
      </c>
      <c r="J170" s="102">
        <v>8.9999999999999993E-3</v>
      </c>
      <c r="K170" s="102">
        <v>6.2E-2</v>
      </c>
      <c r="L170" s="102">
        <v>5.0999999999999997E-2</v>
      </c>
      <c r="M170" s="102">
        <v>2.8000000000000001E-2</v>
      </c>
      <c r="N170" s="102">
        <v>3.5000000000000003E-2</v>
      </c>
      <c r="O170" s="102">
        <v>1.9E-2</v>
      </c>
      <c r="P170" s="102">
        <v>2.5000000000000001E-2</v>
      </c>
      <c r="Q170" s="102">
        <v>6.0000000000000001E-3</v>
      </c>
      <c r="R170" s="102">
        <v>2.4E-2</v>
      </c>
      <c r="S170" s="102">
        <v>2.4E-2</v>
      </c>
      <c r="T170" s="102">
        <v>7.0000000000000001E-3</v>
      </c>
      <c r="U170" s="102">
        <v>8.0000000000000002E-3</v>
      </c>
      <c r="V170" s="102">
        <v>1.9E-2</v>
      </c>
      <c r="W170" s="205">
        <v>5.1500000000000004E-2</v>
      </c>
      <c r="X170" s="102">
        <v>0.17599999999999999</v>
      </c>
      <c r="Y170" s="102">
        <v>8.8999999999999996E-2</v>
      </c>
      <c r="Z170" s="102">
        <v>4.2999999999999997E-2</v>
      </c>
      <c r="AA170" s="201">
        <v>0.3620000000000001</v>
      </c>
      <c r="AB170" s="102">
        <v>0.34800000000000009</v>
      </c>
      <c r="AC170" s="102">
        <v>0.25850000000000001</v>
      </c>
      <c r="AD170" s="112">
        <v>0.14599999999999999</v>
      </c>
    </row>
    <row r="171" spans="1:30" ht="12.95" customHeight="1" x14ac:dyDescent="0.2">
      <c r="A171" s="200">
        <v>248</v>
      </c>
      <c r="B171" s="116">
        <v>404</v>
      </c>
      <c r="C171" s="101" t="s">
        <v>1008</v>
      </c>
      <c r="D171" s="28" t="s">
        <v>1105</v>
      </c>
      <c r="E171" s="102">
        <v>2.4E-2</v>
      </c>
      <c r="F171" s="102">
        <v>5.2999999999999999E-2</v>
      </c>
      <c r="G171" s="102">
        <v>8.5999999999999993E-2</v>
      </c>
      <c r="H171" s="102">
        <v>0.13200000000000001</v>
      </c>
      <c r="I171" s="102">
        <v>2.56</v>
      </c>
      <c r="J171" s="102">
        <v>0.54800000000000004</v>
      </c>
      <c r="K171" s="102">
        <v>9.84</v>
      </c>
      <c r="L171" s="102">
        <v>8.5299999999999994</v>
      </c>
      <c r="M171" s="102">
        <v>3.62</v>
      </c>
      <c r="N171" s="102">
        <v>5.28</v>
      </c>
      <c r="O171" s="102">
        <v>4.3499999999999996</v>
      </c>
      <c r="P171" s="102">
        <v>3.4</v>
      </c>
      <c r="Q171" s="102">
        <v>0.52</v>
      </c>
      <c r="R171" s="102">
        <v>3.9</v>
      </c>
      <c r="S171" s="102">
        <v>4.2</v>
      </c>
      <c r="T171" s="102">
        <v>0.95299999999999996</v>
      </c>
      <c r="U171" s="102">
        <v>1.08</v>
      </c>
      <c r="V171" s="102">
        <v>3.45</v>
      </c>
      <c r="W171" s="205">
        <v>3.379</v>
      </c>
      <c r="X171" s="176">
        <v>27.27</v>
      </c>
      <c r="Y171" s="176">
        <v>14.202999999999999</v>
      </c>
      <c r="Z171" s="176">
        <v>7.65</v>
      </c>
      <c r="AA171" s="207">
        <v>52.52600000000001</v>
      </c>
      <c r="AB171" s="176">
        <v>50.926000000000009</v>
      </c>
      <c r="AC171" s="176">
        <v>35.502000000000002</v>
      </c>
      <c r="AD171" s="207">
        <v>23.872999999999998</v>
      </c>
    </row>
    <row r="172" spans="1:30" ht="12.95" customHeight="1" x14ac:dyDescent="0.2">
      <c r="A172" s="200">
        <v>244</v>
      </c>
      <c r="B172" s="116">
        <v>405</v>
      </c>
      <c r="C172" s="101" t="s">
        <v>31</v>
      </c>
      <c r="D172" s="28" t="s">
        <v>1105</v>
      </c>
      <c r="E172" s="102" t="s">
        <v>959</v>
      </c>
      <c r="F172" s="102" t="s">
        <v>959</v>
      </c>
      <c r="G172" s="102" t="s">
        <v>959</v>
      </c>
      <c r="H172" s="102" t="s">
        <v>959</v>
      </c>
      <c r="I172" s="102">
        <v>4.7E-2</v>
      </c>
      <c r="J172" s="102">
        <v>1.2999999999999999E-2</v>
      </c>
      <c r="K172" s="102">
        <v>0.122</v>
      </c>
      <c r="L172" s="102">
        <v>0.10199999999999999</v>
      </c>
      <c r="M172" s="102">
        <v>5.6000000000000001E-2</v>
      </c>
      <c r="N172" s="102">
        <v>6.0999999999999999E-2</v>
      </c>
      <c r="O172" s="102">
        <v>3.7999999999999999E-2</v>
      </c>
      <c r="P172" s="102">
        <v>3.9E-2</v>
      </c>
      <c r="Q172" s="102">
        <v>1.0999999999999999E-2</v>
      </c>
      <c r="R172" s="102">
        <v>4.4999999999999998E-2</v>
      </c>
      <c r="S172" s="102">
        <v>3.5000000000000003E-2</v>
      </c>
      <c r="T172" s="102">
        <v>8.9999999999999993E-3</v>
      </c>
      <c r="U172" s="102">
        <v>1.2E-2</v>
      </c>
      <c r="V172" s="102">
        <v>2.7E-2</v>
      </c>
      <c r="W172" s="205">
        <v>6.7500000000000004E-2</v>
      </c>
      <c r="X172" s="102">
        <v>0.34099999999999997</v>
      </c>
      <c r="Y172" s="102">
        <v>0.15400000000000003</v>
      </c>
      <c r="Z172" s="102">
        <v>6.2E-2</v>
      </c>
      <c r="AA172" s="201">
        <v>0.627</v>
      </c>
      <c r="AB172" s="102">
        <v>0.60399999999999998</v>
      </c>
      <c r="AC172" s="102">
        <v>0.46250000000000002</v>
      </c>
      <c r="AD172" s="112">
        <v>0.249</v>
      </c>
    </row>
    <row r="173" spans="1:30" ht="12.95" customHeight="1" x14ac:dyDescent="0.2">
      <c r="A173" s="200">
        <v>157</v>
      </c>
      <c r="B173" s="116">
        <v>407</v>
      </c>
      <c r="C173" s="101" t="s">
        <v>1007</v>
      </c>
      <c r="D173" s="104" t="s">
        <v>1097</v>
      </c>
      <c r="E173" s="102">
        <v>9.6000000000000002E-2</v>
      </c>
      <c r="F173" s="102">
        <v>7.3999999999999996E-2</v>
      </c>
      <c r="G173" s="102">
        <v>6.2E-2</v>
      </c>
      <c r="H173" s="102">
        <v>0.127</v>
      </c>
      <c r="I173" s="102">
        <v>0.39500000000000002</v>
      </c>
      <c r="J173" s="102">
        <v>0.158</v>
      </c>
      <c r="K173" s="102">
        <v>0.73</v>
      </c>
      <c r="L173" s="102">
        <v>0.53700000000000003</v>
      </c>
      <c r="M173" s="102">
        <v>0.312</v>
      </c>
      <c r="N173" s="102">
        <v>0.33600000000000002</v>
      </c>
      <c r="O173" s="102">
        <v>0.222</v>
      </c>
      <c r="P173" s="102">
        <v>0.22800000000000001</v>
      </c>
      <c r="Q173" s="102">
        <v>6.8000000000000005E-2</v>
      </c>
      <c r="R173" s="102">
        <v>0.26400000000000001</v>
      </c>
      <c r="S173" s="102">
        <v>0.189</v>
      </c>
      <c r="T173" s="102">
        <v>0.04</v>
      </c>
      <c r="U173" s="102">
        <v>6.9000000000000006E-2</v>
      </c>
      <c r="V173" s="102">
        <v>0.161</v>
      </c>
      <c r="W173" s="205">
        <v>0.81600000000000006</v>
      </c>
      <c r="X173" s="102">
        <v>1.915</v>
      </c>
      <c r="Y173" s="102">
        <v>0.89100000000000001</v>
      </c>
      <c r="Z173" s="102">
        <v>0.35</v>
      </c>
      <c r="AA173" s="201">
        <v>4.0679999999999996</v>
      </c>
      <c r="AB173" s="102">
        <v>3.9309999999999996</v>
      </c>
      <c r="AC173" s="102">
        <v>3.0350000000000001</v>
      </c>
      <c r="AD173" s="112">
        <v>1.4160000000000001</v>
      </c>
    </row>
    <row r="174" spans="1:30" ht="12.95" customHeight="1" x14ac:dyDescent="0.2">
      <c r="A174" s="200">
        <v>88</v>
      </c>
      <c r="B174" s="116">
        <v>408</v>
      </c>
      <c r="C174" s="101" t="s">
        <v>1175</v>
      </c>
      <c r="D174" s="28" t="s">
        <v>1096</v>
      </c>
      <c r="E174" s="102">
        <v>8.0000000000000002E-3</v>
      </c>
      <c r="F174" s="102" t="s">
        <v>959</v>
      </c>
      <c r="G174" s="102" t="s">
        <v>959</v>
      </c>
      <c r="H174" s="102" t="s">
        <v>959</v>
      </c>
      <c r="I174" s="102">
        <v>8.0000000000000002E-3</v>
      </c>
      <c r="J174" s="102" t="s">
        <v>959</v>
      </c>
      <c r="K174" s="102">
        <v>0.01</v>
      </c>
      <c r="L174" s="102">
        <v>8.9999999999999993E-3</v>
      </c>
      <c r="M174" s="102" t="s">
        <v>959</v>
      </c>
      <c r="N174" s="102">
        <v>6.0000000000000001E-3</v>
      </c>
      <c r="O174" s="102">
        <v>6.0000000000000001E-3</v>
      </c>
      <c r="P174" s="102">
        <v>6.0000000000000001E-3</v>
      </c>
      <c r="Q174" s="102" t="s">
        <v>959</v>
      </c>
      <c r="R174" s="102">
        <v>5.0000000000000001E-3</v>
      </c>
      <c r="S174" s="102" t="s">
        <v>959</v>
      </c>
      <c r="T174" s="102" t="s">
        <v>959</v>
      </c>
      <c r="U174" s="102" t="s">
        <v>959</v>
      </c>
      <c r="V174" s="102" t="s">
        <v>959</v>
      </c>
      <c r="W174" s="205" t="s">
        <v>960</v>
      </c>
      <c r="X174" s="102">
        <v>2.75E-2</v>
      </c>
      <c r="Y174" s="102" t="s">
        <v>1114</v>
      </c>
      <c r="Z174" s="102" t="s">
        <v>962</v>
      </c>
      <c r="AA174" s="201" t="s">
        <v>933</v>
      </c>
      <c r="AB174" s="102" t="s">
        <v>964</v>
      </c>
      <c r="AC174" s="102">
        <v>5.2999999999999999E-2</v>
      </c>
      <c r="AD174" s="201" t="s">
        <v>963</v>
      </c>
    </row>
    <row r="175" spans="1:30" ht="12.95" customHeight="1" x14ac:dyDescent="0.2">
      <c r="A175" s="200">
        <v>161</v>
      </c>
      <c r="B175" s="116">
        <v>410</v>
      </c>
      <c r="C175" s="101" t="s">
        <v>1208</v>
      </c>
      <c r="D175" s="104" t="s">
        <v>1097</v>
      </c>
      <c r="E175" s="102">
        <v>4.1000000000000002E-2</v>
      </c>
      <c r="F175" s="102">
        <v>9.0999999999999998E-2</v>
      </c>
      <c r="G175" s="102">
        <v>5.3999999999999999E-2</v>
      </c>
      <c r="H175" s="102">
        <v>9.2999999999999999E-2</v>
      </c>
      <c r="I175" s="102">
        <v>0.34</v>
      </c>
      <c r="J175" s="102">
        <v>0.112</v>
      </c>
      <c r="K175" s="102">
        <v>0.64600000000000002</v>
      </c>
      <c r="L175" s="102">
        <v>0.50700000000000001</v>
      </c>
      <c r="M175" s="102">
        <v>0.30099999999999999</v>
      </c>
      <c r="N175" s="102">
        <v>0.39</v>
      </c>
      <c r="O175" s="102">
        <v>0.25700000000000001</v>
      </c>
      <c r="P175" s="102">
        <v>0.23699999999999999</v>
      </c>
      <c r="Q175" s="102">
        <v>6.9000000000000006E-2</v>
      </c>
      <c r="R175" s="102">
        <v>0.26700000000000002</v>
      </c>
      <c r="S175" s="102">
        <v>0.20300000000000001</v>
      </c>
      <c r="T175" s="102">
        <v>0.05</v>
      </c>
      <c r="U175" s="102">
        <v>8.8999999999999996E-2</v>
      </c>
      <c r="V175" s="102">
        <v>0.188</v>
      </c>
      <c r="W175" s="205">
        <v>0.69</v>
      </c>
      <c r="X175" s="102">
        <v>1.8439999999999999</v>
      </c>
      <c r="Y175" s="102">
        <v>0.96899999999999997</v>
      </c>
      <c r="Z175" s="102">
        <v>0.39100000000000001</v>
      </c>
      <c r="AA175" s="201">
        <v>3.9350000000000001</v>
      </c>
      <c r="AB175" s="102">
        <v>3.7770000000000001</v>
      </c>
      <c r="AC175" s="102">
        <v>2.851</v>
      </c>
      <c r="AD175" s="112">
        <v>1.5030000000000001</v>
      </c>
    </row>
    <row r="176" spans="1:30" ht="12.95" customHeight="1" x14ac:dyDescent="0.2">
      <c r="A176" s="200">
        <v>21</v>
      </c>
      <c r="B176" s="116">
        <v>411</v>
      </c>
      <c r="C176" s="101" t="s">
        <v>1128</v>
      </c>
      <c r="D176" s="104" t="s">
        <v>1095</v>
      </c>
      <c r="E176" s="102">
        <v>0.20399999999999999</v>
      </c>
      <c r="F176" s="102">
        <v>4.4999999999999998E-2</v>
      </c>
      <c r="G176" s="102">
        <v>4.5999999999999999E-2</v>
      </c>
      <c r="H176" s="102">
        <v>0.09</v>
      </c>
      <c r="I176" s="102">
        <v>0.184</v>
      </c>
      <c r="J176" s="102">
        <v>6.0999999999999999E-2</v>
      </c>
      <c r="K176" s="102">
        <v>0.24299999999999999</v>
      </c>
      <c r="L176" s="102">
        <v>0.182</v>
      </c>
      <c r="M176" s="102">
        <v>9.8000000000000004E-2</v>
      </c>
      <c r="N176" s="102">
        <v>0.111</v>
      </c>
      <c r="O176" s="102">
        <v>9.6000000000000002E-2</v>
      </c>
      <c r="P176" s="102">
        <v>8.7999999999999995E-2</v>
      </c>
      <c r="Q176" s="102">
        <v>2.5000000000000001E-2</v>
      </c>
      <c r="R176" s="102">
        <v>8.7999999999999995E-2</v>
      </c>
      <c r="S176" s="102">
        <v>7.6999999999999999E-2</v>
      </c>
      <c r="T176" s="102">
        <v>1.7999999999999999E-2</v>
      </c>
      <c r="U176" s="102">
        <v>2.5999999999999999E-2</v>
      </c>
      <c r="V176" s="102">
        <v>6.4000000000000001E-2</v>
      </c>
      <c r="W176" s="205">
        <v>0.42599999999999999</v>
      </c>
      <c r="X176" s="102">
        <v>0.63400000000000001</v>
      </c>
      <c r="Y176" s="102">
        <v>0.34100000000000003</v>
      </c>
      <c r="Z176" s="102">
        <v>0.14100000000000001</v>
      </c>
      <c r="AA176" s="201">
        <v>1.7460000000000002</v>
      </c>
      <c r="AB176" s="102">
        <v>1.6950000000000001</v>
      </c>
      <c r="AC176" s="102">
        <v>1.1660000000000001</v>
      </c>
      <c r="AD176" s="112">
        <v>0.52900000000000003</v>
      </c>
    </row>
    <row r="177" spans="1:30" ht="12.95" customHeight="1" x14ac:dyDescent="0.2">
      <c r="A177" s="200">
        <v>196</v>
      </c>
      <c r="B177" s="116">
        <v>421</v>
      </c>
      <c r="C177" s="101" t="s">
        <v>1186</v>
      </c>
      <c r="D177" s="104" t="s">
        <v>1106</v>
      </c>
      <c r="E177" s="102" t="s">
        <v>959</v>
      </c>
      <c r="F177" s="102">
        <v>7.0000000000000001E-3</v>
      </c>
      <c r="G177" s="102" t="s">
        <v>959</v>
      </c>
      <c r="H177" s="102" t="s">
        <v>959</v>
      </c>
      <c r="I177" s="102">
        <v>3.2000000000000001E-2</v>
      </c>
      <c r="J177" s="102">
        <v>1.6E-2</v>
      </c>
      <c r="K177" s="102">
        <v>0.121</v>
      </c>
      <c r="L177" s="102">
        <v>0.108</v>
      </c>
      <c r="M177" s="102">
        <v>5.6000000000000001E-2</v>
      </c>
      <c r="N177" s="102">
        <v>7.0999999999999994E-2</v>
      </c>
      <c r="O177" s="102">
        <v>6.3E-2</v>
      </c>
      <c r="P177" s="102">
        <v>6.6000000000000003E-2</v>
      </c>
      <c r="Q177" s="102">
        <v>1.4999999999999999E-2</v>
      </c>
      <c r="R177" s="102">
        <v>6.9000000000000006E-2</v>
      </c>
      <c r="S177" s="102">
        <v>8.1000000000000003E-2</v>
      </c>
      <c r="T177" s="102">
        <v>1.7999999999999999E-2</v>
      </c>
      <c r="U177" s="102">
        <v>0.02</v>
      </c>
      <c r="V177" s="102">
        <v>7.0000000000000007E-2</v>
      </c>
      <c r="W177" s="205">
        <v>0.06</v>
      </c>
      <c r="X177" s="102">
        <v>0.35599999999999998</v>
      </c>
      <c r="Y177" s="102">
        <v>0.251</v>
      </c>
      <c r="Z177" s="102">
        <v>0.15100000000000002</v>
      </c>
      <c r="AA177" s="201">
        <v>0.82050000000000001</v>
      </c>
      <c r="AB177" s="102">
        <v>0.78550000000000009</v>
      </c>
      <c r="AC177" s="102">
        <v>0.503</v>
      </c>
      <c r="AD177" s="201">
        <v>0.42300000000000004</v>
      </c>
    </row>
    <row r="178" spans="1:30" ht="12.95" customHeight="1" x14ac:dyDescent="0.2">
      <c r="A178" s="200">
        <v>173</v>
      </c>
      <c r="B178" s="116">
        <v>423</v>
      </c>
      <c r="C178" s="101" t="s">
        <v>1219</v>
      </c>
      <c r="D178" s="104" t="s">
        <v>1109</v>
      </c>
      <c r="E178" s="102" t="s">
        <v>959</v>
      </c>
      <c r="F178" s="102" t="s">
        <v>959</v>
      </c>
      <c r="G178" s="102" t="s">
        <v>959</v>
      </c>
      <c r="H178" s="102" t="s">
        <v>959</v>
      </c>
      <c r="I178" s="102" t="s">
        <v>959</v>
      </c>
      <c r="J178" s="102" t="s">
        <v>959</v>
      </c>
      <c r="K178" s="102" t="s">
        <v>959</v>
      </c>
      <c r="L178" s="102" t="s">
        <v>959</v>
      </c>
      <c r="M178" s="102" t="s">
        <v>959</v>
      </c>
      <c r="N178" s="102" t="s">
        <v>959</v>
      </c>
      <c r="O178" s="102" t="s">
        <v>959</v>
      </c>
      <c r="P178" s="102" t="s">
        <v>959</v>
      </c>
      <c r="Q178" s="102" t="s">
        <v>959</v>
      </c>
      <c r="R178" s="102" t="s">
        <v>959</v>
      </c>
      <c r="S178" s="102" t="s">
        <v>959</v>
      </c>
      <c r="T178" s="102" t="s">
        <v>959</v>
      </c>
      <c r="U178" s="102">
        <v>8.0000000000000002E-3</v>
      </c>
      <c r="V178" s="102" t="s">
        <v>959</v>
      </c>
      <c r="W178" s="139" t="s">
        <v>960</v>
      </c>
      <c r="X178" s="102" t="s">
        <v>961</v>
      </c>
      <c r="Y178" s="102" t="s">
        <v>1114</v>
      </c>
      <c r="Z178" s="102" t="s">
        <v>962</v>
      </c>
      <c r="AA178" s="201" t="s">
        <v>933</v>
      </c>
      <c r="AB178" s="102" t="s">
        <v>964</v>
      </c>
      <c r="AC178" s="102" t="s">
        <v>1115</v>
      </c>
      <c r="AD178" s="112" t="s">
        <v>963</v>
      </c>
    </row>
    <row r="179" spans="1:30" ht="12.95" customHeight="1" x14ac:dyDescent="0.2">
      <c r="A179" s="110">
        <v>174</v>
      </c>
      <c r="B179" s="116">
        <v>424</v>
      </c>
      <c r="C179" s="101" t="s">
        <v>1220</v>
      </c>
      <c r="D179" s="104" t="s">
        <v>1109</v>
      </c>
      <c r="E179" s="102" t="s">
        <v>959</v>
      </c>
      <c r="F179" s="102" t="s">
        <v>959</v>
      </c>
      <c r="G179" s="102" t="s">
        <v>959</v>
      </c>
      <c r="H179" s="102" t="s">
        <v>959</v>
      </c>
      <c r="I179" s="102" t="s">
        <v>959</v>
      </c>
      <c r="J179" s="102" t="s">
        <v>959</v>
      </c>
      <c r="K179" s="102" t="s">
        <v>959</v>
      </c>
      <c r="L179" s="102" t="s">
        <v>959</v>
      </c>
      <c r="M179" s="102" t="s">
        <v>959</v>
      </c>
      <c r="N179" s="102" t="s">
        <v>959</v>
      </c>
      <c r="O179" s="102" t="s">
        <v>959</v>
      </c>
      <c r="P179" s="102" t="s">
        <v>959</v>
      </c>
      <c r="Q179" s="102" t="s">
        <v>959</v>
      </c>
      <c r="R179" s="102" t="s">
        <v>959</v>
      </c>
      <c r="S179" s="102" t="s">
        <v>959</v>
      </c>
      <c r="T179" s="102" t="s">
        <v>959</v>
      </c>
      <c r="U179" s="102" t="s">
        <v>959</v>
      </c>
      <c r="V179" s="102" t="s">
        <v>959</v>
      </c>
      <c r="W179" s="139" t="s">
        <v>960</v>
      </c>
      <c r="X179" s="102" t="s">
        <v>961</v>
      </c>
      <c r="Y179" s="102" t="s">
        <v>1114</v>
      </c>
      <c r="Z179" s="102" t="s">
        <v>962</v>
      </c>
      <c r="AA179" s="112" t="s">
        <v>933</v>
      </c>
      <c r="AB179" s="102" t="s">
        <v>964</v>
      </c>
      <c r="AC179" s="102" t="s">
        <v>1115</v>
      </c>
      <c r="AD179" s="112" t="s">
        <v>963</v>
      </c>
    </row>
    <row r="180" spans="1:30" ht="12.95" customHeight="1" x14ac:dyDescent="0.2">
      <c r="A180" s="200">
        <v>175</v>
      </c>
      <c r="B180" s="116">
        <v>425</v>
      </c>
      <c r="C180" s="101" t="s">
        <v>1025</v>
      </c>
      <c r="D180" s="104" t="s">
        <v>1109</v>
      </c>
      <c r="E180" s="102" t="s">
        <v>959</v>
      </c>
      <c r="F180" s="102" t="s">
        <v>959</v>
      </c>
      <c r="G180" s="102" t="s">
        <v>959</v>
      </c>
      <c r="H180" s="102" t="s">
        <v>959</v>
      </c>
      <c r="I180" s="102" t="s">
        <v>959</v>
      </c>
      <c r="J180" s="102" t="s">
        <v>959</v>
      </c>
      <c r="K180" s="102">
        <v>8.0000000000000002E-3</v>
      </c>
      <c r="L180" s="102" t="s">
        <v>959</v>
      </c>
      <c r="M180" s="102" t="s">
        <v>959</v>
      </c>
      <c r="N180" s="102" t="s">
        <v>959</v>
      </c>
      <c r="O180" s="102" t="s">
        <v>959</v>
      </c>
      <c r="P180" s="102" t="s">
        <v>959</v>
      </c>
      <c r="Q180" s="102" t="s">
        <v>959</v>
      </c>
      <c r="R180" s="102" t="s">
        <v>959</v>
      </c>
      <c r="S180" s="102" t="s">
        <v>959</v>
      </c>
      <c r="T180" s="102" t="s">
        <v>959</v>
      </c>
      <c r="U180" s="102">
        <v>1.9E-2</v>
      </c>
      <c r="V180" s="102" t="s">
        <v>959</v>
      </c>
      <c r="W180" s="139" t="s">
        <v>960</v>
      </c>
      <c r="X180" s="102" t="s">
        <v>961</v>
      </c>
      <c r="Y180" s="102">
        <v>3.15E-2</v>
      </c>
      <c r="Z180" s="102" t="s">
        <v>962</v>
      </c>
      <c r="AA180" s="201" t="s">
        <v>933</v>
      </c>
      <c r="AB180" s="102" t="s">
        <v>964</v>
      </c>
      <c r="AC180" s="102" t="s">
        <v>1115</v>
      </c>
      <c r="AD180" s="112" t="s">
        <v>963</v>
      </c>
    </row>
    <row r="181" spans="1:30" ht="12.95" customHeight="1" x14ac:dyDescent="0.2">
      <c r="A181" s="200">
        <v>205</v>
      </c>
      <c r="B181" s="116">
        <v>429</v>
      </c>
      <c r="C181" s="101" t="s">
        <v>14</v>
      </c>
      <c r="D181" s="104" t="s">
        <v>1099</v>
      </c>
      <c r="E181" s="102" t="s">
        <v>959</v>
      </c>
      <c r="F181" s="102">
        <v>1.2999999999999999E-2</v>
      </c>
      <c r="G181" s="102" t="s">
        <v>959</v>
      </c>
      <c r="H181" s="102" t="s">
        <v>959</v>
      </c>
      <c r="I181" s="102" t="s">
        <v>959</v>
      </c>
      <c r="J181" s="102">
        <v>1.2E-2</v>
      </c>
      <c r="K181" s="102">
        <v>1.0999999999999999E-2</v>
      </c>
      <c r="L181" s="102">
        <v>8.0000000000000002E-3</v>
      </c>
      <c r="M181" s="102">
        <v>6.0000000000000001E-3</v>
      </c>
      <c r="N181" s="102">
        <v>8.9999999999999993E-3</v>
      </c>
      <c r="O181" s="102">
        <v>8.9999999999999993E-3</v>
      </c>
      <c r="P181" s="102">
        <v>0.01</v>
      </c>
      <c r="Q181" s="102" t="s">
        <v>959</v>
      </c>
      <c r="R181" s="102">
        <v>7.0000000000000001E-3</v>
      </c>
      <c r="S181" s="102">
        <v>6.0000000000000001E-3</v>
      </c>
      <c r="T181" s="102" t="s">
        <v>959</v>
      </c>
      <c r="U181" s="102" t="s">
        <v>959</v>
      </c>
      <c r="V181" s="102" t="s">
        <v>959</v>
      </c>
      <c r="W181" s="139">
        <v>3.2500000000000001E-2</v>
      </c>
      <c r="X181" s="102">
        <v>3.4000000000000002E-2</v>
      </c>
      <c r="Y181" s="102">
        <v>3.3499999999999995E-2</v>
      </c>
      <c r="Z181" s="102" t="s">
        <v>962</v>
      </c>
      <c r="AA181" s="201">
        <v>0.111</v>
      </c>
      <c r="AB181" s="102">
        <v>0.106</v>
      </c>
      <c r="AC181" s="102">
        <v>7.5999999999999998E-2</v>
      </c>
      <c r="AD181" s="112">
        <v>4.3000000000000003E-2</v>
      </c>
    </row>
    <row r="182" spans="1:30" ht="12.95" customHeight="1" x14ac:dyDescent="0.2">
      <c r="A182" s="200">
        <v>229</v>
      </c>
      <c r="B182" s="116">
        <v>434</v>
      </c>
      <c r="C182" s="101" t="s">
        <v>1039</v>
      </c>
      <c r="D182" s="104" t="s">
        <v>1102</v>
      </c>
      <c r="E182" s="102" t="s">
        <v>959</v>
      </c>
      <c r="F182" s="102">
        <v>1.9E-2</v>
      </c>
      <c r="G182" s="102" t="s">
        <v>959</v>
      </c>
      <c r="H182" s="102">
        <v>5.0000000000000001E-3</v>
      </c>
      <c r="I182" s="102">
        <v>6.6000000000000003E-2</v>
      </c>
      <c r="J182" s="102">
        <v>3.2000000000000001E-2</v>
      </c>
      <c r="K182" s="102">
        <v>0.251</v>
      </c>
      <c r="L182" s="102">
        <v>0.218</v>
      </c>
      <c r="M182" s="102">
        <v>0.14899999999999999</v>
      </c>
      <c r="N182" s="102">
        <v>0.20399999999999999</v>
      </c>
      <c r="O182" s="102">
        <v>0.19500000000000001</v>
      </c>
      <c r="P182" s="102">
        <v>0.20699999999999999</v>
      </c>
      <c r="Q182" s="102">
        <v>4.8000000000000001E-2</v>
      </c>
      <c r="R182" s="102">
        <v>0.22</v>
      </c>
      <c r="S182" s="102">
        <v>0.24199999999999999</v>
      </c>
      <c r="T182" s="102">
        <v>0.05</v>
      </c>
      <c r="U182" s="102">
        <v>0.48699999999999999</v>
      </c>
      <c r="V182" s="102">
        <v>0.22</v>
      </c>
      <c r="W182" s="205">
        <v>0.1245</v>
      </c>
      <c r="X182" s="102">
        <v>0.82199999999999995</v>
      </c>
      <c r="Y182" s="102">
        <v>1.2070000000000001</v>
      </c>
      <c r="Z182" s="102">
        <v>0.46199999999999997</v>
      </c>
      <c r="AA182" s="201">
        <v>2.6180000000000003</v>
      </c>
      <c r="AB182" s="102">
        <v>2.0830000000000002</v>
      </c>
      <c r="AC182" s="102">
        <v>1.2165000000000001</v>
      </c>
      <c r="AD182" s="112">
        <v>1.2829999999999999</v>
      </c>
    </row>
    <row r="183" spans="1:30" ht="12.95" customHeight="1" x14ac:dyDescent="0.2">
      <c r="A183" s="200">
        <v>230</v>
      </c>
      <c r="B183" s="116">
        <v>435</v>
      </c>
      <c r="C183" s="101" t="s">
        <v>1042</v>
      </c>
      <c r="D183" s="104" t="s">
        <v>1102</v>
      </c>
      <c r="E183" s="102">
        <v>8.9999999999999993E-3</v>
      </c>
      <c r="F183" s="102" t="s">
        <v>959</v>
      </c>
      <c r="G183" s="102">
        <v>1.7999999999999999E-2</v>
      </c>
      <c r="H183" s="102">
        <v>2.1000000000000001E-2</v>
      </c>
      <c r="I183" s="102">
        <v>0.26400000000000001</v>
      </c>
      <c r="J183" s="102">
        <v>3.6999999999999998E-2</v>
      </c>
      <c r="K183" s="102">
        <v>0.316</v>
      </c>
      <c r="L183" s="102">
        <v>0.23</v>
      </c>
      <c r="M183" s="102">
        <v>8.7999999999999995E-2</v>
      </c>
      <c r="N183" s="102">
        <v>0.11799999999999999</v>
      </c>
      <c r="O183" s="102">
        <v>6.9000000000000006E-2</v>
      </c>
      <c r="P183" s="102">
        <v>7.8E-2</v>
      </c>
      <c r="Q183" s="102">
        <v>1.4999999999999999E-2</v>
      </c>
      <c r="R183" s="102">
        <v>7.4999999999999997E-2</v>
      </c>
      <c r="S183" s="102">
        <v>6.8000000000000005E-2</v>
      </c>
      <c r="T183" s="102">
        <v>1.4E-2</v>
      </c>
      <c r="U183" s="102">
        <v>0.153</v>
      </c>
      <c r="V183" s="102">
        <v>5.8000000000000003E-2</v>
      </c>
      <c r="W183" s="139">
        <v>0.34250000000000003</v>
      </c>
      <c r="X183" s="102">
        <v>0.752</v>
      </c>
      <c r="Y183" s="102">
        <v>0.40400000000000003</v>
      </c>
      <c r="Z183" s="102">
        <v>0.126</v>
      </c>
      <c r="AA183" s="201">
        <v>1.6335</v>
      </c>
      <c r="AB183" s="102">
        <v>1.4655</v>
      </c>
      <c r="AC183" s="102">
        <v>1.1835</v>
      </c>
      <c r="AD183" s="112">
        <v>0.45</v>
      </c>
    </row>
    <row r="184" spans="1:30" ht="12.95" customHeight="1" x14ac:dyDescent="0.2">
      <c r="A184" s="200">
        <v>232</v>
      </c>
      <c r="B184" s="116">
        <v>436</v>
      </c>
      <c r="C184" s="101" t="s">
        <v>1044</v>
      </c>
      <c r="D184" s="104" t="s">
        <v>1102</v>
      </c>
      <c r="E184" s="102" t="s">
        <v>959</v>
      </c>
      <c r="F184" s="102" t="s">
        <v>959</v>
      </c>
      <c r="G184" s="102" t="s">
        <v>959</v>
      </c>
      <c r="H184" s="102" t="s">
        <v>959</v>
      </c>
      <c r="I184" s="102" t="s">
        <v>959</v>
      </c>
      <c r="J184" s="102" t="s">
        <v>959</v>
      </c>
      <c r="K184" s="102">
        <v>8.0000000000000002E-3</v>
      </c>
      <c r="L184" s="102">
        <v>6.0000000000000001E-3</v>
      </c>
      <c r="M184" s="102" t="s">
        <v>959</v>
      </c>
      <c r="N184" s="102" t="s">
        <v>959</v>
      </c>
      <c r="O184" s="102" t="s">
        <v>959</v>
      </c>
      <c r="P184" s="102" t="s">
        <v>959</v>
      </c>
      <c r="Q184" s="102" t="s">
        <v>959</v>
      </c>
      <c r="R184" s="102" t="s">
        <v>959</v>
      </c>
      <c r="S184" s="102">
        <v>6.0000000000000001E-3</v>
      </c>
      <c r="T184" s="102" t="s">
        <v>959</v>
      </c>
      <c r="U184" s="102" t="s">
        <v>959</v>
      </c>
      <c r="V184" s="102">
        <v>5.0000000000000001E-3</v>
      </c>
      <c r="W184" s="205" t="s">
        <v>960</v>
      </c>
      <c r="X184" s="102" t="s">
        <v>961</v>
      </c>
      <c r="Y184" s="102" t="s">
        <v>1114</v>
      </c>
      <c r="Z184" s="102">
        <v>1.0999999999999999E-2</v>
      </c>
      <c r="AA184" s="201" t="s">
        <v>933</v>
      </c>
      <c r="AB184" s="102" t="s">
        <v>964</v>
      </c>
      <c r="AC184" s="102" t="s">
        <v>1115</v>
      </c>
      <c r="AD184" s="112" t="s">
        <v>963</v>
      </c>
    </row>
    <row r="185" spans="1:30" ht="12.95" customHeight="1" x14ac:dyDescent="0.2">
      <c r="A185" s="200">
        <v>227</v>
      </c>
      <c r="B185" s="118">
        <v>437</v>
      </c>
      <c r="C185" s="103" t="s">
        <v>25</v>
      </c>
      <c r="D185" s="104" t="s">
        <v>1102</v>
      </c>
      <c r="E185" s="102">
        <v>1.2999999999999999E-2</v>
      </c>
      <c r="F185" s="102" t="s">
        <v>959</v>
      </c>
      <c r="G185" s="102" t="s">
        <v>959</v>
      </c>
      <c r="H185" s="102">
        <v>8.9999999999999993E-3</v>
      </c>
      <c r="I185" s="102">
        <v>6.5000000000000002E-2</v>
      </c>
      <c r="J185" s="102">
        <v>1.4E-2</v>
      </c>
      <c r="K185" s="102">
        <v>0.15</v>
      </c>
      <c r="L185" s="102">
        <v>0.12</v>
      </c>
      <c r="M185" s="102">
        <v>6.5000000000000002E-2</v>
      </c>
      <c r="N185" s="102">
        <v>9.9000000000000005E-2</v>
      </c>
      <c r="O185" s="102">
        <v>0.107</v>
      </c>
      <c r="P185" s="102">
        <v>0.10299999999999999</v>
      </c>
      <c r="Q185" s="102">
        <v>0.02</v>
      </c>
      <c r="R185" s="102">
        <v>8.5000000000000006E-2</v>
      </c>
      <c r="S185" s="102">
        <v>0.11799999999999999</v>
      </c>
      <c r="T185" s="102">
        <v>2.5000000000000001E-2</v>
      </c>
      <c r="U185" s="102">
        <v>0.253</v>
      </c>
      <c r="V185" s="102">
        <v>0.122</v>
      </c>
      <c r="W185" s="139">
        <v>9.2999999999999999E-2</v>
      </c>
      <c r="X185" s="102">
        <v>0.43400000000000005</v>
      </c>
      <c r="Y185" s="102">
        <v>0.59299999999999997</v>
      </c>
      <c r="Z185" s="102">
        <v>0.24</v>
      </c>
      <c r="AA185" s="201">
        <v>1.3729999999999998</v>
      </c>
      <c r="AB185" s="102">
        <v>1.1000000000000001</v>
      </c>
      <c r="AC185" s="102">
        <v>0.63700000000000001</v>
      </c>
      <c r="AD185" s="112">
        <v>0.625</v>
      </c>
    </row>
    <row r="186" spans="1:30" ht="12.95" customHeight="1" x14ac:dyDescent="0.2">
      <c r="A186" s="200">
        <v>111</v>
      </c>
      <c r="B186" s="116">
        <v>438</v>
      </c>
      <c r="C186" s="101" t="s">
        <v>1049</v>
      </c>
      <c r="D186" s="104" t="s">
        <v>1108</v>
      </c>
      <c r="E186" s="102" t="s">
        <v>959</v>
      </c>
      <c r="F186" s="102" t="s">
        <v>959</v>
      </c>
      <c r="G186" s="102" t="s">
        <v>959</v>
      </c>
      <c r="H186" s="102" t="s">
        <v>959</v>
      </c>
      <c r="I186" s="102" t="s">
        <v>959</v>
      </c>
      <c r="J186" s="102" t="s">
        <v>959</v>
      </c>
      <c r="K186" s="102" t="s">
        <v>959</v>
      </c>
      <c r="L186" s="102" t="s">
        <v>959</v>
      </c>
      <c r="M186" s="102" t="s">
        <v>959</v>
      </c>
      <c r="N186" s="102" t="s">
        <v>959</v>
      </c>
      <c r="O186" s="102" t="s">
        <v>959</v>
      </c>
      <c r="P186" s="102" t="s">
        <v>959</v>
      </c>
      <c r="Q186" s="102" t="s">
        <v>959</v>
      </c>
      <c r="R186" s="102" t="s">
        <v>959</v>
      </c>
      <c r="S186" s="102" t="s">
        <v>959</v>
      </c>
      <c r="T186" s="102" t="s">
        <v>959</v>
      </c>
      <c r="U186" s="102" t="s">
        <v>959</v>
      </c>
      <c r="V186" s="102" t="s">
        <v>959</v>
      </c>
      <c r="W186" s="205" t="s">
        <v>960</v>
      </c>
      <c r="X186" s="102" t="s">
        <v>961</v>
      </c>
      <c r="Y186" s="102" t="s">
        <v>1114</v>
      </c>
      <c r="Z186" s="102" t="s">
        <v>962</v>
      </c>
      <c r="AA186" s="201" t="s">
        <v>933</v>
      </c>
      <c r="AB186" s="102" t="s">
        <v>964</v>
      </c>
      <c r="AC186" s="102" t="s">
        <v>1115</v>
      </c>
      <c r="AD186" s="112" t="s">
        <v>963</v>
      </c>
    </row>
    <row r="187" spans="1:30" ht="12.95" customHeight="1" x14ac:dyDescent="0.2">
      <c r="A187" s="200">
        <v>235</v>
      </c>
      <c r="B187" s="116">
        <v>439</v>
      </c>
      <c r="C187" s="101" t="s">
        <v>1051</v>
      </c>
      <c r="D187" s="104" t="s">
        <v>1102</v>
      </c>
      <c r="E187" s="102" t="s">
        <v>959</v>
      </c>
      <c r="F187" s="102" t="s">
        <v>959</v>
      </c>
      <c r="G187" s="102" t="s">
        <v>959</v>
      </c>
      <c r="H187" s="102" t="s">
        <v>959</v>
      </c>
      <c r="I187" s="102">
        <v>1.0999999999999999E-2</v>
      </c>
      <c r="J187" s="102" t="s">
        <v>959</v>
      </c>
      <c r="K187" s="102">
        <v>1.7999999999999999E-2</v>
      </c>
      <c r="L187" s="102">
        <v>1.4999999999999999E-2</v>
      </c>
      <c r="M187" s="102">
        <v>8.0000000000000002E-3</v>
      </c>
      <c r="N187" s="102">
        <v>1.2E-2</v>
      </c>
      <c r="O187" s="102">
        <v>1.2E-2</v>
      </c>
      <c r="P187" s="102">
        <v>1.2E-2</v>
      </c>
      <c r="Q187" s="102" t="s">
        <v>959</v>
      </c>
      <c r="R187" s="102">
        <v>1.0999999999999999E-2</v>
      </c>
      <c r="S187" s="102">
        <v>1.4999999999999999E-2</v>
      </c>
      <c r="T187" s="102" t="s">
        <v>959</v>
      </c>
      <c r="U187" s="102">
        <v>3.2000000000000001E-2</v>
      </c>
      <c r="V187" s="102">
        <v>1.4999999999999999E-2</v>
      </c>
      <c r="W187" s="205" t="s">
        <v>960</v>
      </c>
      <c r="X187" s="102">
        <v>5.3000000000000005E-2</v>
      </c>
      <c r="Y187" s="102">
        <v>7.2000000000000008E-2</v>
      </c>
      <c r="Z187" s="102">
        <v>0.03</v>
      </c>
      <c r="AA187" s="201">
        <v>0.17849999999999999</v>
      </c>
      <c r="AB187" s="102">
        <v>0.14400000000000002</v>
      </c>
      <c r="AC187" s="102">
        <v>8.7499999999999994E-2</v>
      </c>
      <c r="AD187" s="201">
        <v>7.5499999999999998E-2</v>
      </c>
    </row>
    <row r="188" spans="1:30" ht="12.95" customHeight="1" x14ac:dyDescent="0.2">
      <c r="A188" s="200">
        <v>66</v>
      </c>
      <c r="B188" s="116">
        <v>441</v>
      </c>
      <c r="C188" s="101" t="s">
        <v>1158</v>
      </c>
      <c r="D188" s="28" t="s">
        <v>1101</v>
      </c>
      <c r="E188" s="102" t="s">
        <v>959</v>
      </c>
      <c r="F188" s="102" t="s">
        <v>959</v>
      </c>
      <c r="G188" s="102" t="s">
        <v>959</v>
      </c>
      <c r="H188" s="102" t="s">
        <v>959</v>
      </c>
      <c r="I188" s="102">
        <v>1.4E-2</v>
      </c>
      <c r="J188" s="102" t="s">
        <v>959</v>
      </c>
      <c r="K188" s="102">
        <v>2.4E-2</v>
      </c>
      <c r="L188" s="102">
        <v>1.9E-2</v>
      </c>
      <c r="M188" s="102">
        <v>8.9999999999999993E-3</v>
      </c>
      <c r="N188" s="102">
        <v>1.6E-2</v>
      </c>
      <c r="O188" s="102">
        <v>1.4E-2</v>
      </c>
      <c r="P188" s="102">
        <v>1.2999999999999999E-2</v>
      </c>
      <c r="Q188" s="102" t="s">
        <v>959</v>
      </c>
      <c r="R188" s="102">
        <v>1.0999999999999999E-2</v>
      </c>
      <c r="S188" s="102">
        <v>1.4E-2</v>
      </c>
      <c r="T188" s="102" t="s">
        <v>959</v>
      </c>
      <c r="U188" s="102">
        <v>3.6999999999999998E-2</v>
      </c>
      <c r="V188" s="102">
        <v>1.4E-2</v>
      </c>
      <c r="W188" s="139" t="s">
        <v>960</v>
      </c>
      <c r="X188" s="102">
        <v>6.8000000000000005E-2</v>
      </c>
      <c r="Y188" s="102">
        <v>0.08</v>
      </c>
      <c r="Z188" s="102">
        <v>2.8000000000000001E-2</v>
      </c>
      <c r="AA188" s="201">
        <v>0.20250000000000001</v>
      </c>
      <c r="AB188" s="102">
        <v>0.16300000000000003</v>
      </c>
      <c r="AC188" s="102">
        <v>0.1055</v>
      </c>
      <c r="AD188" s="112">
        <v>7.7499999999999999E-2</v>
      </c>
    </row>
    <row r="189" spans="1:30" ht="12.95" customHeight="1" x14ac:dyDescent="0.2">
      <c r="A189" s="200">
        <v>42</v>
      </c>
      <c r="B189" s="116">
        <v>442</v>
      </c>
      <c r="C189" s="101" t="s">
        <v>39</v>
      </c>
      <c r="D189" s="28" t="s">
        <v>306</v>
      </c>
      <c r="E189" s="102" t="s">
        <v>959</v>
      </c>
      <c r="F189" s="102" t="s">
        <v>959</v>
      </c>
      <c r="G189" s="102" t="s">
        <v>959</v>
      </c>
      <c r="H189" s="102" t="s">
        <v>959</v>
      </c>
      <c r="I189" s="102" t="s">
        <v>959</v>
      </c>
      <c r="J189" s="102" t="s">
        <v>959</v>
      </c>
      <c r="K189" s="102">
        <v>1.0999999999999999E-2</v>
      </c>
      <c r="L189" s="102">
        <v>1.0999999999999999E-2</v>
      </c>
      <c r="M189" s="102">
        <v>8.0000000000000002E-3</v>
      </c>
      <c r="N189" s="102">
        <v>0.01</v>
      </c>
      <c r="O189" s="102">
        <v>8.0000000000000002E-3</v>
      </c>
      <c r="P189" s="102">
        <v>8.0000000000000002E-3</v>
      </c>
      <c r="Q189" s="102" t="s">
        <v>959</v>
      </c>
      <c r="R189" s="102">
        <v>8.9999999999999993E-3</v>
      </c>
      <c r="S189" s="102">
        <v>7.0000000000000001E-3</v>
      </c>
      <c r="T189" s="102" t="s">
        <v>959</v>
      </c>
      <c r="U189" s="102" t="s">
        <v>959</v>
      </c>
      <c r="V189" s="102">
        <v>7.0000000000000001E-3</v>
      </c>
      <c r="W189" s="139" t="s">
        <v>960</v>
      </c>
      <c r="X189" s="102">
        <v>0.04</v>
      </c>
      <c r="Y189" s="102">
        <v>3.2500000000000001E-2</v>
      </c>
      <c r="Z189" s="102">
        <v>1.4E-2</v>
      </c>
      <c r="AA189" s="201">
        <v>0.10150000000000002</v>
      </c>
      <c r="AB189" s="102">
        <v>9.6500000000000016E-2</v>
      </c>
      <c r="AC189" s="102">
        <v>6.4000000000000001E-2</v>
      </c>
      <c r="AD189" s="112">
        <v>4.9500000000000002E-2</v>
      </c>
    </row>
    <row r="190" spans="1:30" ht="12.95" customHeight="1" x14ac:dyDescent="0.2">
      <c r="A190" s="200">
        <v>178</v>
      </c>
      <c r="B190" s="116">
        <v>445</v>
      </c>
      <c r="C190" s="101" t="s">
        <v>1223</v>
      </c>
      <c r="D190" s="104" t="s">
        <v>1109</v>
      </c>
      <c r="E190" s="102">
        <v>5.8999999999999997E-2</v>
      </c>
      <c r="F190" s="102">
        <v>2.4E-2</v>
      </c>
      <c r="G190" s="102">
        <v>2.5000000000000001E-2</v>
      </c>
      <c r="H190" s="102">
        <v>5.1999999999999998E-2</v>
      </c>
      <c r="I190" s="102">
        <v>0.26700000000000002</v>
      </c>
      <c r="J190" s="102">
        <v>7.4999999999999997E-2</v>
      </c>
      <c r="K190" s="102">
        <v>0.40699999999999997</v>
      </c>
      <c r="L190" s="102">
        <v>0.33800000000000002</v>
      </c>
      <c r="M190" s="102">
        <v>0.189</v>
      </c>
      <c r="N190" s="102">
        <v>0.25700000000000001</v>
      </c>
      <c r="O190" s="102">
        <v>0.23</v>
      </c>
      <c r="P190" s="102">
        <v>0.20200000000000001</v>
      </c>
      <c r="Q190" s="102">
        <v>4.2999999999999997E-2</v>
      </c>
      <c r="R190" s="102">
        <v>0.185</v>
      </c>
      <c r="S190" s="102">
        <v>0.17399999999999999</v>
      </c>
      <c r="T190" s="102">
        <v>3.9E-2</v>
      </c>
      <c r="U190" s="102">
        <v>6.8000000000000005E-2</v>
      </c>
      <c r="V190" s="102">
        <v>0.161</v>
      </c>
      <c r="W190" s="139">
        <v>0.443</v>
      </c>
      <c r="X190" s="102">
        <v>1.1909999999999998</v>
      </c>
      <c r="Y190" s="102">
        <v>0.76700000000000013</v>
      </c>
      <c r="Z190" s="102">
        <v>0.33500000000000002</v>
      </c>
      <c r="AA190" s="201">
        <v>2.7949999999999999</v>
      </c>
      <c r="AB190" s="102">
        <v>2.6840000000000002</v>
      </c>
      <c r="AC190" s="102">
        <v>1.8579999999999999</v>
      </c>
      <c r="AD190" s="112">
        <v>1.18</v>
      </c>
    </row>
    <row r="191" spans="1:30" ht="12.95" customHeight="1" x14ac:dyDescent="0.2">
      <c r="A191" s="200">
        <v>140</v>
      </c>
      <c r="B191" s="116">
        <v>446</v>
      </c>
      <c r="C191" s="101" t="s">
        <v>1060</v>
      </c>
      <c r="D191" s="104" t="s">
        <v>1100</v>
      </c>
      <c r="E191" s="102" t="s">
        <v>959</v>
      </c>
      <c r="F191" s="102" t="s">
        <v>959</v>
      </c>
      <c r="G191" s="102" t="s">
        <v>959</v>
      </c>
      <c r="H191" s="102" t="s">
        <v>959</v>
      </c>
      <c r="I191" s="102" t="s">
        <v>959</v>
      </c>
      <c r="J191" s="102" t="s">
        <v>959</v>
      </c>
      <c r="K191" s="102" t="s">
        <v>959</v>
      </c>
      <c r="L191" s="102" t="s">
        <v>959</v>
      </c>
      <c r="M191" s="102" t="s">
        <v>959</v>
      </c>
      <c r="N191" s="102" t="s">
        <v>959</v>
      </c>
      <c r="O191" s="102" t="s">
        <v>959</v>
      </c>
      <c r="P191" s="102" t="s">
        <v>959</v>
      </c>
      <c r="Q191" s="102" t="s">
        <v>959</v>
      </c>
      <c r="R191" s="102" t="s">
        <v>959</v>
      </c>
      <c r="S191" s="102" t="s">
        <v>959</v>
      </c>
      <c r="T191" s="102" t="s">
        <v>959</v>
      </c>
      <c r="U191" s="102" t="s">
        <v>959</v>
      </c>
      <c r="V191" s="102" t="s">
        <v>959</v>
      </c>
      <c r="W191" s="205" t="s">
        <v>960</v>
      </c>
      <c r="X191" s="102" t="s">
        <v>961</v>
      </c>
      <c r="Y191" s="102" t="s">
        <v>1114</v>
      </c>
      <c r="Z191" s="102" t="s">
        <v>962</v>
      </c>
      <c r="AA191" s="201" t="s">
        <v>933</v>
      </c>
      <c r="AB191" s="102" t="s">
        <v>964</v>
      </c>
      <c r="AC191" s="102" t="s">
        <v>1115</v>
      </c>
      <c r="AD191" s="112" t="s">
        <v>963</v>
      </c>
    </row>
    <row r="192" spans="1:30" ht="12.95" customHeight="1" x14ac:dyDescent="0.2">
      <c r="A192" s="200">
        <v>213</v>
      </c>
      <c r="B192" s="116">
        <v>447</v>
      </c>
      <c r="C192" s="101" t="s">
        <v>16</v>
      </c>
      <c r="D192" s="104" t="s">
        <v>1107</v>
      </c>
      <c r="E192" s="102">
        <v>2.4E-2</v>
      </c>
      <c r="F192" s="102" t="s">
        <v>959</v>
      </c>
      <c r="G192" s="102">
        <v>8.0000000000000002E-3</v>
      </c>
      <c r="H192" s="102">
        <v>1.2E-2</v>
      </c>
      <c r="I192" s="102">
        <v>7.4999999999999997E-2</v>
      </c>
      <c r="J192" s="102">
        <v>2.3E-2</v>
      </c>
      <c r="K192" s="102">
        <v>0.153</v>
      </c>
      <c r="L192" s="102">
        <v>0.127</v>
      </c>
      <c r="M192" s="102">
        <v>8.1000000000000003E-2</v>
      </c>
      <c r="N192" s="102">
        <v>0.113</v>
      </c>
      <c r="O192" s="102">
        <v>9.7000000000000003E-2</v>
      </c>
      <c r="P192" s="102">
        <v>0.09</v>
      </c>
      <c r="Q192" s="102">
        <v>0.02</v>
      </c>
      <c r="R192" s="102">
        <v>0.09</v>
      </c>
      <c r="S192" s="102">
        <v>0.107</v>
      </c>
      <c r="T192" s="102">
        <v>2.3E-2</v>
      </c>
      <c r="U192" s="102">
        <v>0.23599999999999999</v>
      </c>
      <c r="V192" s="102">
        <v>0.106</v>
      </c>
      <c r="W192" s="205">
        <v>0.1205</v>
      </c>
      <c r="X192" s="102">
        <v>0.47400000000000003</v>
      </c>
      <c r="Y192" s="102">
        <v>0.55600000000000005</v>
      </c>
      <c r="Z192" s="102">
        <v>0.21299999999999999</v>
      </c>
      <c r="AA192" s="201">
        <v>1.3875</v>
      </c>
      <c r="AB192" s="102">
        <v>1.1315</v>
      </c>
      <c r="AC192" s="102">
        <v>0.70750000000000002</v>
      </c>
      <c r="AD192" s="201">
        <v>0.59399999999999997</v>
      </c>
    </row>
    <row r="193" spans="1:30" ht="12.95" customHeight="1" x14ac:dyDescent="0.2">
      <c r="A193" s="200">
        <v>148</v>
      </c>
      <c r="B193" s="116">
        <v>458</v>
      </c>
      <c r="C193" s="101" t="s">
        <v>1082</v>
      </c>
      <c r="D193" s="28" t="s">
        <v>1097</v>
      </c>
      <c r="E193" s="102" t="s">
        <v>959</v>
      </c>
      <c r="F193" s="102">
        <v>7.0000000000000001E-3</v>
      </c>
      <c r="G193" s="102" t="s">
        <v>959</v>
      </c>
      <c r="H193" s="102" t="s">
        <v>959</v>
      </c>
      <c r="I193" s="102">
        <v>1.9E-2</v>
      </c>
      <c r="J193" s="102">
        <v>1.4E-2</v>
      </c>
      <c r="K193" s="102">
        <v>8.4000000000000005E-2</v>
      </c>
      <c r="L193" s="102">
        <v>6.9000000000000006E-2</v>
      </c>
      <c r="M193" s="102">
        <v>5.5E-2</v>
      </c>
      <c r="N193" s="102">
        <v>6.2E-2</v>
      </c>
      <c r="O193" s="102">
        <v>4.2999999999999997E-2</v>
      </c>
      <c r="P193" s="102">
        <v>4.5999999999999999E-2</v>
      </c>
      <c r="Q193" s="102">
        <v>1.4E-2</v>
      </c>
      <c r="R193" s="102">
        <v>4.4999999999999998E-2</v>
      </c>
      <c r="S193" s="102">
        <v>3.5999999999999997E-2</v>
      </c>
      <c r="T193" s="102">
        <v>8.0000000000000002E-3</v>
      </c>
      <c r="U193" s="102">
        <v>1.4E-2</v>
      </c>
      <c r="V193" s="102">
        <v>0.03</v>
      </c>
      <c r="W193" s="205">
        <v>4.4999999999999998E-2</v>
      </c>
      <c r="X193" s="102">
        <v>0.27</v>
      </c>
      <c r="Y193" s="102">
        <v>0.17</v>
      </c>
      <c r="Z193" s="102">
        <v>6.6000000000000003E-2</v>
      </c>
      <c r="AA193" s="201">
        <v>0.55349999999999999</v>
      </c>
      <c r="AB193" s="102">
        <v>0.52549999999999997</v>
      </c>
      <c r="AC193" s="102">
        <v>0.36799999999999999</v>
      </c>
      <c r="AD193" s="112">
        <v>0.26300000000000001</v>
      </c>
    </row>
    <row r="194" spans="1:30" ht="12.95" customHeight="1" x14ac:dyDescent="0.2">
      <c r="A194" s="200">
        <v>2</v>
      </c>
      <c r="B194" s="116">
        <v>459</v>
      </c>
      <c r="C194" s="101" t="s">
        <v>1084</v>
      </c>
      <c r="D194" s="309" t="s">
        <v>1095</v>
      </c>
      <c r="E194" s="102">
        <v>0.01</v>
      </c>
      <c r="F194" s="102">
        <v>5.7000000000000002E-2</v>
      </c>
      <c r="G194" s="102">
        <v>1.9E-2</v>
      </c>
      <c r="H194" s="102">
        <v>4.1000000000000002E-2</v>
      </c>
      <c r="I194" s="102">
        <v>0.28199999999999997</v>
      </c>
      <c r="J194" s="102">
        <v>0.108</v>
      </c>
      <c r="K194" s="102">
        <v>0.69399999999999995</v>
      </c>
      <c r="L194" s="102">
        <v>0.58799999999999997</v>
      </c>
      <c r="M194" s="102">
        <v>0.33100000000000002</v>
      </c>
      <c r="N194" s="102">
        <v>0.38</v>
      </c>
      <c r="O194" s="102">
        <v>0.30399999999999999</v>
      </c>
      <c r="P194" s="102">
        <v>0.30399999999999999</v>
      </c>
      <c r="Q194" s="102">
        <v>7.0000000000000007E-2</v>
      </c>
      <c r="R194" s="102">
        <v>0.32600000000000001</v>
      </c>
      <c r="S194" s="102">
        <v>0.27800000000000002</v>
      </c>
      <c r="T194" s="102">
        <v>5.3999999999999999E-2</v>
      </c>
      <c r="U194" s="102">
        <v>9.0999999999999998E-2</v>
      </c>
      <c r="V194" s="102">
        <v>0.23599999999999999</v>
      </c>
      <c r="W194" s="205">
        <v>0.50700000000000001</v>
      </c>
      <c r="X194" s="102">
        <v>1.9929999999999999</v>
      </c>
      <c r="Y194" s="102">
        <v>1.149</v>
      </c>
      <c r="Z194" s="102">
        <v>0.51400000000000001</v>
      </c>
      <c r="AA194" s="201">
        <v>4.1729999999999992</v>
      </c>
      <c r="AB194" s="102">
        <v>4.0119999999999996</v>
      </c>
      <c r="AC194" s="102">
        <v>2.88</v>
      </c>
      <c r="AD194" s="112">
        <v>1.8330000000000002</v>
      </c>
    </row>
    <row r="195" spans="1:30" ht="12.95" customHeight="1" x14ac:dyDescent="0.2">
      <c r="A195" s="200">
        <v>4</v>
      </c>
      <c r="B195" s="116">
        <v>463</v>
      </c>
      <c r="C195" s="101" t="s">
        <v>1090</v>
      </c>
      <c r="D195" s="28" t="s">
        <v>1095</v>
      </c>
      <c r="E195" s="102" t="s">
        <v>959</v>
      </c>
      <c r="F195" s="102" t="s">
        <v>959</v>
      </c>
      <c r="G195" s="102" t="s">
        <v>959</v>
      </c>
      <c r="H195" s="102" t="s">
        <v>959</v>
      </c>
      <c r="I195" s="102">
        <v>8.9999999999999993E-3</v>
      </c>
      <c r="J195" s="102">
        <v>8.0000000000000002E-3</v>
      </c>
      <c r="K195" s="102">
        <v>0.04</v>
      </c>
      <c r="L195" s="102">
        <v>3.6999999999999998E-2</v>
      </c>
      <c r="M195" s="102">
        <v>2.8000000000000001E-2</v>
      </c>
      <c r="N195" s="102">
        <v>0.03</v>
      </c>
      <c r="O195" s="102">
        <v>2.7E-2</v>
      </c>
      <c r="P195" s="102">
        <v>2.8000000000000001E-2</v>
      </c>
      <c r="Q195" s="102">
        <v>8.0000000000000002E-3</v>
      </c>
      <c r="R195" s="102">
        <v>2.5999999999999999E-2</v>
      </c>
      <c r="S195" s="102">
        <v>0.02</v>
      </c>
      <c r="T195" s="102">
        <v>5.0000000000000001E-3</v>
      </c>
      <c r="U195" s="102">
        <v>8.9999999999999993E-3</v>
      </c>
      <c r="V195" s="102">
        <v>1.7999999999999999E-2</v>
      </c>
      <c r="W195" s="139">
        <v>2.4500000000000001E-2</v>
      </c>
      <c r="X195" s="102">
        <v>0.13500000000000001</v>
      </c>
      <c r="Y195" s="102">
        <v>0.10299999999999999</v>
      </c>
      <c r="Z195" s="102">
        <v>3.7999999999999999E-2</v>
      </c>
      <c r="AA195" s="201">
        <v>0.30300000000000005</v>
      </c>
      <c r="AB195" s="102">
        <v>0.28600000000000003</v>
      </c>
      <c r="AC195" s="102">
        <v>0.1905</v>
      </c>
      <c r="AD195" s="112">
        <v>0.152</v>
      </c>
    </row>
    <row r="196" spans="1:30" ht="12.95" customHeight="1" x14ac:dyDescent="0.2">
      <c r="A196" s="200">
        <v>150</v>
      </c>
      <c r="B196" s="116">
        <v>467</v>
      </c>
      <c r="C196" s="101" t="s">
        <v>1093</v>
      </c>
      <c r="D196" s="28" t="s">
        <v>1097</v>
      </c>
      <c r="E196" s="102" t="s">
        <v>959</v>
      </c>
      <c r="F196" s="102" t="s">
        <v>959</v>
      </c>
      <c r="G196" s="102" t="s">
        <v>959</v>
      </c>
      <c r="H196" s="102" t="s">
        <v>959</v>
      </c>
      <c r="I196" s="102" t="s">
        <v>959</v>
      </c>
      <c r="J196" s="102" t="s">
        <v>959</v>
      </c>
      <c r="K196" s="102">
        <v>8.9999999999999993E-3</v>
      </c>
      <c r="L196" s="102">
        <v>8.0000000000000002E-3</v>
      </c>
      <c r="M196" s="102" t="s">
        <v>959</v>
      </c>
      <c r="N196" s="102" t="s">
        <v>959</v>
      </c>
      <c r="O196" s="102" t="s">
        <v>959</v>
      </c>
      <c r="P196" s="102" t="s">
        <v>959</v>
      </c>
      <c r="Q196" s="102" t="s">
        <v>959</v>
      </c>
      <c r="R196" s="102" t="s">
        <v>959</v>
      </c>
      <c r="S196" s="102" t="s">
        <v>959</v>
      </c>
      <c r="T196" s="102" t="s">
        <v>959</v>
      </c>
      <c r="U196" s="102" t="s">
        <v>959</v>
      </c>
      <c r="V196" s="102" t="s">
        <v>959</v>
      </c>
      <c r="W196" s="205" t="s">
        <v>960</v>
      </c>
      <c r="X196" s="102">
        <v>2.1999999999999999E-2</v>
      </c>
      <c r="Y196" s="102" t="s">
        <v>1114</v>
      </c>
      <c r="Z196" s="102" t="s">
        <v>962</v>
      </c>
      <c r="AA196" s="201" t="s">
        <v>933</v>
      </c>
      <c r="AB196" s="102" t="s">
        <v>964</v>
      </c>
      <c r="AC196" s="102" t="s">
        <v>1115</v>
      </c>
      <c r="AD196" s="112" t="s">
        <v>963</v>
      </c>
    </row>
    <row r="197" spans="1:30" ht="12.95" customHeight="1" x14ac:dyDescent="0.2">
      <c r="A197" s="200">
        <v>119</v>
      </c>
      <c r="B197" s="116">
        <v>468</v>
      </c>
      <c r="C197" s="101" t="s">
        <v>968</v>
      </c>
      <c r="D197" s="28" t="s">
        <v>1100</v>
      </c>
      <c r="E197" s="102" t="s">
        <v>959</v>
      </c>
      <c r="F197" s="102" t="s">
        <v>959</v>
      </c>
      <c r="G197" s="102" t="s">
        <v>959</v>
      </c>
      <c r="H197" s="102" t="s">
        <v>959</v>
      </c>
      <c r="I197" s="102" t="s">
        <v>959</v>
      </c>
      <c r="J197" s="102" t="s">
        <v>959</v>
      </c>
      <c r="K197" s="102">
        <v>8.0000000000000002E-3</v>
      </c>
      <c r="L197" s="102">
        <v>7.0000000000000001E-3</v>
      </c>
      <c r="M197" s="102" t="s">
        <v>959</v>
      </c>
      <c r="N197" s="102" t="s">
        <v>959</v>
      </c>
      <c r="O197" s="102" t="s">
        <v>959</v>
      </c>
      <c r="P197" s="102" t="s">
        <v>959</v>
      </c>
      <c r="Q197" s="102" t="s">
        <v>959</v>
      </c>
      <c r="R197" s="102" t="s">
        <v>959</v>
      </c>
      <c r="S197" s="102" t="s">
        <v>959</v>
      </c>
      <c r="T197" s="102" t="s">
        <v>959</v>
      </c>
      <c r="U197" s="102" t="s">
        <v>959</v>
      </c>
      <c r="V197" s="102" t="s">
        <v>959</v>
      </c>
      <c r="W197" s="205" t="s">
        <v>960</v>
      </c>
      <c r="X197" s="102">
        <v>0.02</v>
      </c>
      <c r="Y197" s="102" t="s">
        <v>1114</v>
      </c>
      <c r="Z197" s="102" t="s">
        <v>962</v>
      </c>
      <c r="AA197" s="201" t="s">
        <v>933</v>
      </c>
      <c r="AB197" s="102" t="s">
        <v>964</v>
      </c>
      <c r="AC197" s="102" t="s">
        <v>1115</v>
      </c>
      <c r="AD197" s="112" t="s">
        <v>963</v>
      </c>
    </row>
    <row r="198" spans="1:30" ht="12.95" customHeight="1" x14ac:dyDescent="0.2">
      <c r="A198" s="200">
        <v>47</v>
      </c>
      <c r="B198" s="116">
        <v>470</v>
      </c>
      <c r="C198" s="101" t="s">
        <v>976</v>
      </c>
      <c r="D198" s="28" t="s">
        <v>1101</v>
      </c>
      <c r="E198" s="102" t="s">
        <v>959</v>
      </c>
      <c r="F198" s="102" t="s">
        <v>959</v>
      </c>
      <c r="G198" s="102" t="s">
        <v>959</v>
      </c>
      <c r="H198" s="102" t="s">
        <v>959</v>
      </c>
      <c r="I198" s="102">
        <v>3.2000000000000001E-2</v>
      </c>
      <c r="J198" s="102">
        <v>8.0000000000000002E-3</v>
      </c>
      <c r="K198" s="102">
        <v>5.5E-2</v>
      </c>
      <c r="L198" s="102">
        <v>4.4999999999999998E-2</v>
      </c>
      <c r="M198" s="102">
        <v>2.4E-2</v>
      </c>
      <c r="N198" s="102">
        <v>3.2000000000000001E-2</v>
      </c>
      <c r="O198" s="102">
        <v>2.4E-2</v>
      </c>
      <c r="P198" s="102">
        <v>2.5000000000000001E-2</v>
      </c>
      <c r="Q198" s="102">
        <v>8.0000000000000002E-3</v>
      </c>
      <c r="R198" s="102">
        <v>2.8000000000000001E-2</v>
      </c>
      <c r="S198" s="102">
        <v>2.8000000000000001E-2</v>
      </c>
      <c r="T198" s="102">
        <v>7.0000000000000001E-3</v>
      </c>
      <c r="U198" s="102">
        <v>6.7000000000000004E-2</v>
      </c>
      <c r="V198" s="102">
        <v>2.7E-2</v>
      </c>
      <c r="W198" s="205">
        <v>4.7500000000000001E-2</v>
      </c>
      <c r="X198" s="102">
        <v>0.156</v>
      </c>
      <c r="Y198" s="102">
        <v>0.15900000000000003</v>
      </c>
      <c r="Z198" s="102">
        <v>5.5E-2</v>
      </c>
      <c r="AA198" s="201">
        <v>0.42</v>
      </c>
      <c r="AB198" s="102">
        <v>0.34499999999999997</v>
      </c>
      <c r="AC198" s="102">
        <v>0.23850000000000002</v>
      </c>
      <c r="AD198" s="112">
        <v>0.16300000000000001</v>
      </c>
    </row>
    <row r="199" spans="1:30" ht="12.95" customHeight="1" x14ac:dyDescent="0.2">
      <c r="A199" s="110">
        <v>49</v>
      </c>
      <c r="B199" s="116">
        <v>473</v>
      </c>
      <c r="C199" s="101" t="s">
        <v>1144</v>
      </c>
      <c r="D199" s="28" t="s">
        <v>1101</v>
      </c>
      <c r="E199" s="102" t="s">
        <v>959</v>
      </c>
      <c r="F199" s="102" t="s">
        <v>959</v>
      </c>
      <c r="G199" s="102">
        <v>1.7999999999999999E-2</v>
      </c>
      <c r="H199" s="102">
        <v>2.5999999999999999E-2</v>
      </c>
      <c r="I199" s="102">
        <v>0.20300000000000001</v>
      </c>
      <c r="J199" s="102">
        <v>8.2000000000000003E-2</v>
      </c>
      <c r="K199" s="102">
        <v>0.60299999999999998</v>
      </c>
      <c r="L199" s="102">
        <v>0.48599999999999999</v>
      </c>
      <c r="M199" s="102">
        <v>0.224</v>
      </c>
      <c r="N199" s="102">
        <v>0.24099999999999999</v>
      </c>
      <c r="O199" s="102">
        <v>0.16</v>
      </c>
      <c r="P199" s="102">
        <v>0.18099999999999999</v>
      </c>
      <c r="Q199" s="102">
        <v>3.5999999999999997E-2</v>
      </c>
      <c r="R199" s="102">
        <v>0.188</v>
      </c>
      <c r="S199" s="102">
        <v>0.17899999999999999</v>
      </c>
      <c r="T199" s="102">
        <v>3.5000000000000003E-2</v>
      </c>
      <c r="U199" s="102">
        <v>0.35099999999999998</v>
      </c>
      <c r="V199" s="102">
        <v>0.155</v>
      </c>
      <c r="W199" s="139">
        <v>0.33150000000000002</v>
      </c>
      <c r="X199" s="102">
        <v>1.5539999999999998</v>
      </c>
      <c r="Y199" s="102">
        <v>0.95099999999999996</v>
      </c>
      <c r="Z199" s="102">
        <v>0.33399999999999996</v>
      </c>
      <c r="AA199" s="112">
        <v>3.173</v>
      </c>
      <c r="AB199" s="102">
        <v>2.786</v>
      </c>
      <c r="AC199" s="102">
        <v>2.1085000000000003</v>
      </c>
      <c r="AD199" s="112">
        <v>1.1219999999999999</v>
      </c>
    </row>
    <row r="200" spans="1:30" ht="12.95" customHeight="1" x14ac:dyDescent="0.2">
      <c r="A200" s="200">
        <v>7</v>
      </c>
      <c r="B200" s="116">
        <v>477</v>
      </c>
      <c r="C200" s="101" t="s">
        <v>1118</v>
      </c>
      <c r="D200" s="28" t="s">
        <v>1095</v>
      </c>
      <c r="E200" s="102" t="s">
        <v>959</v>
      </c>
      <c r="F200" s="102" t="s">
        <v>959</v>
      </c>
      <c r="G200" s="102" t="s">
        <v>959</v>
      </c>
      <c r="H200" s="102" t="s">
        <v>959</v>
      </c>
      <c r="I200" s="102">
        <v>8.9999999999999993E-3</v>
      </c>
      <c r="J200" s="102" t="s">
        <v>959</v>
      </c>
      <c r="K200" s="102">
        <v>1.6E-2</v>
      </c>
      <c r="L200" s="102">
        <v>1.2999999999999999E-2</v>
      </c>
      <c r="M200" s="102">
        <v>8.9999999999999993E-3</v>
      </c>
      <c r="N200" s="102">
        <v>1.2E-2</v>
      </c>
      <c r="O200" s="102">
        <v>8.9999999999999993E-3</v>
      </c>
      <c r="P200" s="102">
        <v>8.9999999999999993E-3</v>
      </c>
      <c r="Q200" s="102" t="s">
        <v>959</v>
      </c>
      <c r="R200" s="102">
        <v>8.9999999999999993E-3</v>
      </c>
      <c r="S200" s="102">
        <v>6.0000000000000001E-3</v>
      </c>
      <c r="T200" s="102" t="s">
        <v>959</v>
      </c>
      <c r="U200" s="102" t="s">
        <v>959</v>
      </c>
      <c r="V200" s="102">
        <v>7.0000000000000001E-3</v>
      </c>
      <c r="W200" s="139" t="s">
        <v>960</v>
      </c>
      <c r="X200" s="102">
        <v>0.05</v>
      </c>
      <c r="Y200" s="102">
        <v>3.4500000000000003E-2</v>
      </c>
      <c r="Z200" s="102">
        <v>1.3000000000000001E-2</v>
      </c>
      <c r="AA200" s="201">
        <v>0.11899999999999999</v>
      </c>
      <c r="AB200" s="102">
        <v>0.11399999999999999</v>
      </c>
      <c r="AC200" s="102">
        <v>8.0500000000000002E-2</v>
      </c>
      <c r="AD200" s="112">
        <v>5.1499999999999997E-2</v>
      </c>
    </row>
    <row r="201" spans="1:30" ht="12.95" customHeight="1" x14ac:dyDescent="0.2">
      <c r="A201" s="200">
        <v>183</v>
      </c>
      <c r="B201" s="116">
        <v>479</v>
      </c>
      <c r="C201" s="101" t="s">
        <v>1</v>
      </c>
      <c r="D201" s="104" t="s">
        <v>1098</v>
      </c>
      <c r="E201" s="102" t="s">
        <v>959</v>
      </c>
      <c r="F201" s="102" t="s">
        <v>959</v>
      </c>
      <c r="G201" s="102" t="s">
        <v>959</v>
      </c>
      <c r="H201" s="102" t="s">
        <v>959</v>
      </c>
      <c r="I201" s="102">
        <v>2.5999999999999999E-2</v>
      </c>
      <c r="J201" s="102">
        <v>8.9999999999999993E-3</v>
      </c>
      <c r="K201" s="102">
        <v>8.1000000000000003E-2</v>
      </c>
      <c r="L201" s="102">
        <v>7.2999999999999995E-2</v>
      </c>
      <c r="M201" s="102">
        <v>3.5999999999999997E-2</v>
      </c>
      <c r="N201" s="102">
        <v>0.05</v>
      </c>
      <c r="O201" s="102">
        <v>4.2000000000000003E-2</v>
      </c>
      <c r="P201" s="102">
        <v>4.4999999999999998E-2</v>
      </c>
      <c r="Q201" s="102">
        <v>0.01</v>
      </c>
      <c r="R201" s="102">
        <v>4.2000000000000003E-2</v>
      </c>
      <c r="S201" s="102">
        <v>4.7E-2</v>
      </c>
      <c r="T201" s="102">
        <v>1.2E-2</v>
      </c>
      <c r="U201" s="102">
        <v>0.109</v>
      </c>
      <c r="V201" s="102">
        <v>4.5999999999999999E-2</v>
      </c>
      <c r="W201" s="139">
        <v>4.2500000000000003E-2</v>
      </c>
      <c r="X201" s="102">
        <v>0.24</v>
      </c>
      <c r="Y201" s="102">
        <v>0.26</v>
      </c>
      <c r="Z201" s="102">
        <v>9.2999999999999999E-2</v>
      </c>
      <c r="AA201" s="201">
        <v>0.63800000000000001</v>
      </c>
      <c r="AB201" s="102">
        <v>0.51900000000000002</v>
      </c>
      <c r="AC201" s="102">
        <v>0.33650000000000002</v>
      </c>
      <c r="AD201" s="112">
        <v>0.27</v>
      </c>
    </row>
    <row r="202" spans="1:30" ht="12.95" customHeight="1" x14ac:dyDescent="0.2">
      <c r="A202" s="200">
        <v>75</v>
      </c>
      <c r="B202" s="116">
        <v>482</v>
      </c>
      <c r="C202" s="101" t="s">
        <v>1164</v>
      </c>
      <c r="D202" s="28" t="s">
        <v>1096</v>
      </c>
      <c r="E202" s="102" t="s">
        <v>959</v>
      </c>
      <c r="F202" s="102" t="s">
        <v>959</v>
      </c>
      <c r="G202" s="102" t="s">
        <v>959</v>
      </c>
      <c r="H202" s="102">
        <v>6.0000000000000001E-3</v>
      </c>
      <c r="I202" s="102">
        <v>5.0999999999999997E-2</v>
      </c>
      <c r="J202" s="102">
        <v>1.4E-2</v>
      </c>
      <c r="K202" s="102">
        <v>0.1</v>
      </c>
      <c r="L202" s="102">
        <v>7.8E-2</v>
      </c>
      <c r="M202" s="102">
        <v>4.2999999999999997E-2</v>
      </c>
      <c r="N202" s="102">
        <v>4.5999999999999999E-2</v>
      </c>
      <c r="O202" s="102">
        <v>3.5999999999999997E-2</v>
      </c>
      <c r="P202" s="102">
        <v>3.7999999999999999E-2</v>
      </c>
      <c r="Q202" s="102">
        <v>8.9999999999999993E-3</v>
      </c>
      <c r="R202" s="102">
        <v>3.9E-2</v>
      </c>
      <c r="S202" s="102">
        <v>4.1000000000000002E-2</v>
      </c>
      <c r="T202" s="102">
        <v>8.9999999999999993E-3</v>
      </c>
      <c r="U202" s="102">
        <v>1.2E-2</v>
      </c>
      <c r="V202" s="102">
        <v>3.5000000000000003E-2</v>
      </c>
      <c r="W202" s="205">
        <v>7.5999999999999998E-2</v>
      </c>
      <c r="X202" s="102">
        <v>0.26699999999999996</v>
      </c>
      <c r="Y202" s="102">
        <v>0.14300000000000002</v>
      </c>
      <c r="Z202" s="102">
        <v>7.6000000000000012E-2</v>
      </c>
      <c r="AA202" s="201">
        <v>0.5645</v>
      </c>
      <c r="AB202" s="102">
        <v>0.54349999999999987</v>
      </c>
      <c r="AC202" s="102">
        <v>0.39099999999999996</v>
      </c>
      <c r="AD202" s="112">
        <v>0.24100000000000002</v>
      </c>
    </row>
    <row r="203" spans="1:30" ht="12.95" customHeight="1" x14ac:dyDescent="0.2">
      <c r="A203" s="200">
        <v>52</v>
      </c>
      <c r="B203" s="116">
        <v>497</v>
      </c>
      <c r="C203" s="101" t="s">
        <v>1146</v>
      </c>
      <c r="D203" s="28" t="s">
        <v>1101</v>
      </c>
      <c r="E203" s="102" t="s">
        <v>959</v>
      </c>
      <c r="F203" s="102" t="s">
        <v>959</v>
      </c>
      <c r="G203" s="102" t="s">
        <v>959</v>
      </c>
      <c r="H203" s="102" t="s">
        <v>959</v>
      </c>
      <c r="I203" s="102">
        <v>2.1999999999999999E-2</v>
      </c>
      <c r="J203" s="102" t="s">
        <v>959</v>
      </c>
      <c r="K203" s="102">
        <v>5.2999999999999999E-2</v>
      </c>
      <c r="L203" s="102">
        <v>4.2999999999999997E-2</v>
      </c>
      <c r="M203" s="102">
        <v>2.5999999999999999E-2</v>
      </c>
      <c r="N203" s="102">
        <v>3.5000000000000003E-2</v>
      </c>
      <c r="O203" s="102">
        <v>2.7E-2</v>
      </c>
      <c r="P203" s="102">
        <v>0.03</v>
      </c>
      <c r="Q203" s="102" t="s">
        <v>959</v>
      </c>
      <c r="R203" s="102">
        <v>2.9000000000000001E-2</v>
      </c>
      <c r="S203" s="102">
        <v>2.8000000000000001E-2</v>
      </c>
      <c r="T203" s="102" t="s">
        <v>959</v>
      </c>
      <c r="U203" s="102">
        <v>7.1999999999999995E-2</v>
      </c>
      <c r="V203" s="102">
        <v>2.9000000000000001E-2</v>
      </c>
      <c r="W203" s="205">
        <v>3.2000000000000001E-2</v>
      </c>
      <c r="X203" s="102">
        <v>0.157</v>
      </c>
      <c r="Y203" s="102">
        <v>0.16299999999999998</v>
      </c>
      <c r="Z203" s="102">
        <v>5.7000000000000002E-2</v>
      </c>
      <c r="AA203" s="201">
        <v>0.41150000000000009</v>
      </c>
      <c r="AB203" s="102">
        <v>0.33700000000000008</v>
      </c>
      <c r="AC203" s="102">
        <v>0.2205</v>
      </c>
      <c r="AD203" s="112">
        <v>0.17149999999999999</v>
      </c>
    </row>
    <row r="204" spans="1:30" ht="12.95" customHeight="1" x14ac:dyDescent="0.2">
      <c r="A204" s="200">
        <v>238</v>
      </c>
      <c r="B204" s="107">
        <v>501</v>
      </c>
      <c r="C204" s="103" t="s">
        <v>982</v>
      </c>
      <c r="D204" s="28" t="s">
        <v>1105</v>
      </c>
      <c r="E204" s="102" t="s">
        <v>959</v>
      </c>
      <c r="F204" s="102" t="s">
        <v>959</v>
      </c>
      <c r="G204" s="102" t="s">
        <v>959</v>
      </c>
      <c r="H204" s="102" t="s">
        <v>959</v>
      </c>
      <c r="I204" s="102">
        <v>3.1E-2</v>
      </c>
      <c r="J204" s="102">
        <v>8.9999999999999993E-3</v>
      </c>
      <c r="K204" s="102">
        <v>7.2999999999999995E-2</v>
      </c>
      <c r="L204" s="102">
        <v>6.4000000000000001E-2</v>
      </c>
      <c r="M204" s="102">
        <v>3.3000000000000002E-2</v>
      </c>
      <c r="N204" s="102">
        <v>4.5999999999999999E-2</v>
      </c>
      <c r="O204" s="102">
        <v>3.4000000000000002E-2</v>
      </c>
      <c r="P204" s="102">
        <v>3.9E-2</v>
      </c>
      <c r="Q204" s="102">
        <v>8.9999999999999993E-3</v>
      </c>
      <c r="R204" s="102">
        <v>3.9E-2</v>
      </c>
      <c r="S204" s="102">
        <v>4.4999999999999998E-2</v>
      </c>
      <c r="T204" s="102">
        <v>1.0999999999999999E-2</v>
      </c>
      <c r="U204" s="102">
        <v>1.2999999999999999E-2</v>
      </c>
      <c r="V204" s="102">
        <v>4.2000000000000003E-2</v>
      </c>
      <c r="W204" s="139">
        <v>4.7500000000000001E-2</v>
      </c>
      <c r="X204" s="102">
        <v>0.21600000000000003</v>
      </c>
      <c r="Y204" s="102">
        <v>0.14499999999999999</v>
      </c>
      <c r="Z204" s="102">
        <v>8.6999999999999994E-2</v>
      </c>
      <c r="AA204" s="201">
        <v>0.498</v>
      </c>
      <c r="AB204" s="102">
        <v>0.47599999999999998</v>
      </c>
      <c r="AC204" s="102">
        <v>0.3135</v>
      </c>
      <c r="AD204" s="112">
        <v>0.24300000000000002</v>
      </c>
    </row>
    <row r="205" spans="1:30" ht="12.95" customHeight="1" x14ac:dyDescent="0.2">
      <c r="A205" s="200">
        <v>77</v>
      </c>
      <c r="B205" s="116">
        <v>504</v>
      </c>
      <c r="C205" s="101" t="s">
        <v>1166</v>
      </c>
      <c r="D205" s="28" t="s">
        <v>1096</v>
      </c>
      <c r="E205" s="102" t="s">
        <v>959</v>
      </c>
      <c r="F205" s="102" t="s">
        <v>959</v>
      </c>
      <c r="G205" s="102" t="s">
        <v>959</v>
      </c>
      <c r="H205" s="102" t="s">
        <v>959</v>
      </c>
      <c r="I205" s="102" t="s">
        <v>959</v>
      </c>
      <c r="J205" s="102" t="s">
        <v>959</v>
      </c>
      <c r="K205" s="102">
        <v>2.1000000000000001E-2</v>
      </c>
      <c r="L205" s="102">
        <v>2.3E-2</v>
      </c>
      <c r="M205" s="102">
        <v>8.9999999999999993E-3</v>
      </c>
      <c r="N205" s="102">
        <v>1.2E-2</v>
      </c>
      <c r="O205" s="102">
        <v>8.9999999999999993E-3</v>
      </c>
      <c r="P205" s="102">
        <v>8.9999999999999993E-3</v>
      </c>
      <c r="Q205" s="102" t="s">
        <v>959</v>
      </c>
      <c r="R205" s="102">
        <v>0.01</v>
      </c>
      <c r="S205" s="102">
        <v>1.2E-2</v>
      </c>
      <c r="T205" s="102" t="s">
        <v>959</v>
      </c>
      <c r="U205" s="102" t="s">
        <v>959</v>
      </c>
      <c r="V205" s="102">
        <v>0.01</v>
      </c>
      <c r="W205" s="205" t="s">
        <v>960</v>
      </c>
      <c r="X205" s="102">
        <v>6.5000000000000002E-2</v>
      </c>
      <c r="Y205" s="102">
        <v>3.5500000000000004E-2</v>
      </c>
      <c r="Z205" s="102">
        <v>2.1999999999999999E-2</v>
      </c>
      <c r="AA205" s="201">
        <v>0.13750000000000001</v>
      </c>
      <c r="AB205" s="102">
        <v>0.13250000000000001</v>
      </c>
      <c r="AC205" s="102">
        <v>0.09</v>
      </c>
      <c r="AD205" s="112">
        <v>6.1500000000000006E-2</v>
      </c>
    </row>
    <row r="206" spans="1:30" ht="12.95" customHeight="1" x14ac:dyDescent="0.2">
      <c r="A206" s="200">
        <v>36</v>
      </c>
      <c r="B206" s="116">
        <v>510</v>
      </c>
      <c r="C206" s="101" t="s">
        <v>1140</v>
      </c>
      <c r="D206" s="28" t="s">
        <v>306</v>
      </c>
      <c r="E206" s="102">
        <v>7.0000000000000001E-3</v>
      </c>
      <c r="F206" s="102">
        <v>0.01</v>
      </c>
      <c r="G206" s="102">
        <v>1.2E-2</v>
      </c>
      <c r="H206" s="102">
        <v>2.3E-2</v>
      </c>
      <c r="I206" s="102">
        <v>0.192</v>
      </c>
      <c r="J206" s="102">
        <v>4.2000000000000003E-2</v>
      </c>
      <c r="K206" s="102">
        <v>0.27100000000000002</v>
      </c>
      <c r="L206" s="102">
        <v>0.222</v>
      </c>
      <c r="M206" s="102">
        <v>0.124</v>
      </c>
      <c r="N206" s="102">
        <v>0.152</v>
      </c>
      <c r="O206" s="102">
        <v>0.11700000000000001</v>
      </c>
      <c r="P206" s="102">
        <v>0.11899999999999999</v>
      </c>
      <c r="Q206" s="102">
        <v>2.9000000000000001E-2</v>
      </c>
      <c r="R206" s="102">
        <v>0.15</v>
      </c>
      <c r="S206" s="102">
        <v>0.14799999999999999</v>
      </c>
      <c r="T206" s="102">
        <v>3.3000000000000002E-2</v>
      </c>
      <c r="U206" s="102">
        <v>3.7999999999999999E-2</v>
      </c>
      <c r="V206" s="102">
        <v>0.13</v>
      </c>
      <c r="W206" s="205">
        <v>0.27899999999999997</v>
      </c>
      <c r="X206" s="102">
        <v>0.76900000000000002</v>
      </c>
      <c r="Y206" s="102">
        <v>0.48600000000000004</v>
      </c>
      <c r="Z206" s="102">
        <v>0.27800000000000002</v>
      </c>
      <c r="AA206" s="201">
        <v>1.8189999999999995</v>
      </c>
      <c r="AB206" s="102">
        <v>1.7519999999999998</v>
      </c>
      <c r="AC206" s="102">
        <v>1.2309999999999999</v>
      </c>
      <c r="AD206" s="112">
        <v>0.82100000000000006</v>
      </c>
    </row>
    <row r="207" spans="1:30" ht="12.95" customHeight="1" x14ac:dyDescent="0.2">
      <c r="A207" s="110">
        <v>81</v>
      </c>
      <c r="B207" s="116">
        <v>515</v>
      </c>
      <c r="C207" s="101" t="s">
        <v>1169</v>
      </c>
      <c r="D207" s="28" t="s">
        <v>1096</v>
      </c>
      <c r="E207" s="102" t="s">
        <v>959</v>
      </c>
      <c r="F207" s="102">
        <v>2.1000000000000001E-2</v>
      </c>
      <c r="G207" s="102" t="s">
        <v>959</v>
      </c>
      <c r="H207" s="102" t="s">
        <v>959</v>
      </c>
      <c r="I207" s="102">
        <v>0.109</v>
      </c>
      <c r="J207" s="102">
        <v>5.1999999999999998E-2</v>
      </c>
      <c r="K207" s="102">
        <v>0.44600000000000001</v>
      </c>
      <c r="L207" s="102">
        <v>0.378</v>
      </c>
      <c r="M207" s="102">
        <v>0.35</v>
      </c>
      <c r="N207" s="102">
        <v>0.36499999999999999</v>
      </c>
      <c r="O207" s="102">
        <v>0.28199999999999997</v>
      </c>
      <c r="P207" s="102">
        <v>0.32</v>
      </c>
      <c r="Q207" s="102">
        <v>0.105</v>
      </c>
      <c r="R207" s="102">
        <v>0.36699999999999999</v>
      </c>
      <c r="S207" s="102">
        <v>0.32800000000000001</v>
      </c>
      <c r="T207" s="102">
        <v>0.08</v>
      </c>
      <c r="U207" s="102">
        <v>0.68</v>
      </c>
      <c r="V207" s="102">
        <v>0.28000000000000003</v>
      </c>
      <c r="W207" s="139">
        <v>0.187</v>
      </c>
      <c r="X207" s="102">
        <v>1.5389999999999999</v>
      </c>
      <c r="Y207" s="102">
        <v>1.8340000000000001</v>
      </c>
      <c r="Z207" s="102">
        <v>0.6080000000000001</v>
      </c>
      <c r="AA207" s="201">
        <v>4.1704999999999997</v>
      </c>
      <c r="AB207" s="102">
        <v>3.3854999999999995</v>
      </c>
      <c r="AC207" s="102">
        <v>2.173</v>
      </c>
      <c r="AD207" s="112">
        <v>2.0070000000000001</v>
      </c>
    </row>
    <row r="208" spans="1:30" ht="12.95" customHeight="1" x14ac:dyDescent="0.2">
      <c r="A208" s="200">
        <v>128</v>
      </c>
      <c r="B208" s="116">
        <v>521</v>
      </c>
      <c r="C208" s="101" t="s">
        <v>1191</v>
      </c>
      <c r="D208" s="28" t="s">
        <v>1100</v>
      </c>
      <c r="E208" s="102" t="s">
        <v>959</v>
      </c>
      <c r="F208" s="102" t="s">
        <v>959</v>
      </c>
      <c r="G208" s="102" t="s">
        <v>959</v>
      </c>
      <c r="H208" s="102" t="s">
        <v>959</v>
      </c>
      <c r="I208" s="102" t="s">
        <v>959</v>
      </c>
      <c r="J208" s="102" t="s">
        <v>959</v>
      </c>
      <c r="K208" s="102" t="s">
        <v>959</v>
      </c>
      <c r="L208" s="102" t="s">
        <v>959</v>
      </c>
      <c r="M208" s="102" t="s">
        <v>959</v>
      </c>
      <c r="N208" s="102" t="s">
        <v>959</v>
      </c>
      <c r="O208" s="102" t="s">
        <v>959</v>
      </c>
      <c r="P208" s="102" t="s">
        <v>959</v>
      </c>
      <c r="Q208" s="102" t="s">
        <v>959</v>
      </c>
      <c r="R208" s="102" t="s">
        <v>959</v>
      </c>
      <c r="S208" s="102" t="s">
        <v>959</v>
      </c>
      <c r="T208" s="102" t="s">
        <v>959</v>
      </c>
      <c r="U208" s="102" t="s">
        <v>959</v>
      </c>
      <c r="V208" s="102" t="s">
        <v>959</v>
      </c>
      <c r="W208" s="205" t="s">
        <v>960</v>
      </c>
      <c r="X208" s="102" t="s">
        <v>961</v>
      </c>
      <c r="Y208" s="102" t="s">
        <v>1114</v>
      </c>
      <c r="Z208" s="102" t="s">
        <v>962</v>
      </c>
      <c r="AA208" s="201" t="s">
        <v>933</v>
      </c>
      <c r="AB208" s="102" t="s">
        <v>964</v>
      </c>
      <c r="AC208" s="102" t="s">
        <v>1115</v>
      </c>
      <c r="AD208" s="112" t="s">
        <v>963</v>
      </c>
    </row>
    <row r="209" spans="1:30" ht="12.95" customHeight="1" x14ac:dyDescent="0.2">
      <c r="A209" s="200">
        <v>129</v>
      </c>
      <c r="B209" s="116">
        <v>527</v>
      </c>
      <c r="C209" s="101" t="s">
        <v>1192</v>
      </c>
      <c r="D209" s="28" t="s">
        <v>1100</v>
      </c>
      <c r="E209" s="103" t="s">
        <v>959</v>
      </c>
      <c r="F209" s="103" t="s">
        <v>959</v>
      </c>
      <c r="G209" s="103" t="s">
        <v>959</v>
      </c>
      <c r="H209" s="103" t="s">
        <v>959</v>
      </c>
      <c r="I209" s="103" t="s">
        <v>959</v>
      </c>
      <c r="J209" s="103" t="s">
        <v>959</v>
      </c>
      <c r="K209" s="103" t="s">
        <v>959</v>
      </c>
      <c r="L209" s="103" t="s">
        <v>959</v>
      </c>
      <c r="M209" s="103" t="s">
        <v>959</v>
      </c>
      <c r="N209" s="103" t="s">
        <v>959</v>
      </c>
      <c r="O209" s="103" t="s">
        <v>959</v>
      </c>
      <c r="P209" s="103" t="s">
        <v>959</v>
      </c>
      <c r="Q209" s="103" t="s">
        <v>959</v>
      </c>
      <c r="R209" s="103" t="s">
        <v>959</v>
      </c>
      <c r="S209" s="103" t="s">
        <v>959</v>
      </c>
      <c r="T209" s="103" t="s">
        <v>959</v>
      </c>
      <c r="U209" s="103" t="s">
        <v>959</v>
      </c>
      <c r="V209" s="103" t="s">
        <v>959</v>
      </c>
      <c r="W209" s="205" t="s">
        <v>960</v>
      </c>
      <c r="X209" s="102" t="s">
        <v>961</v>
      </c>
      <c r="Y209" s="102" t="s">
        <v>1114</v>
      </c>
      <c r="Z209" s="102" t="s">
        <v>962</v>
      </c>
      <c r="AA209" s="201" t="s">
        <v>933</v>
      </c>
      <c r="AB209" s="102" t="s">
        <v>964</v>
      </c>
      <c r="AC209" s="102" t="s">
        <v>1115</v>
      </c>
      <c r="AD209" s="112" t="s">
        <v>963</v>
      </c>
    </row>
    <row r="210" spans="1:30" ht="12.95" customHeight="1" x14ac:dyDescent="0.2">
      <c r="A210" s="200">
        <v>189</v>
      </c>
      <c r="B210" s="116">
        <v>531</v>
      </c>
      <c r="C210" s="101" t="s">
        <v>5</v>
      </c>
      <c r="D210" s="28" t="s">
        <v>1098</v>
      </c>
      <c r="E210" s="102" t="s">
        <v>959</v>
      </c>
      <c r="F210" s="102" t="s">
        <v>959</v>
      </c>
      <c r="G210" s="102" t="s">
        <v>959</v>
      </c>
      <c r="H210" s="102" t="s">
        <v>959</v>
      </c>
      <c r="I210" s="102" t="s">
        <v>959</v>
      </c>
      <c r="J210" s="102" t="s">
        <v>959</v>
      </c>
      <c r="K210" s="102">
        <v>7.0000000000000001E-3</v>
      </c>
      <c r="L210" s="102" t="s">
        <v>959</v>
      </c>
      <c r="M210" s="102" t="s">
        <v>959</v>
      </c>
      <c r="N210" s="102" t="s">
        <v>959</v>
      </c>
      <c r="O210" s="102" t="s">
        <v>959</v>
      </c>
      <c r="P210" s="102" t="s">
        <v>959</v>
      </c>
      <c r="Q210" s="102" t="s">
        <v>959</v>
      </c>
      <c r="R210" s="102" t="s">
        <v>959</v>
      </c>
      <c r="S210" s="102" t="s">
        <v>959</v>
      </c>
      <c r="T210" s="102" t="s">
        <v>959</v>
      </c>
      <c r="U210" s="102">
        <v>1.6E-2</v>
      </c>
      <c r="V210" s="102" t="s">
        <v>959</v>
      </c>
      <c r="W210" s="205" t="s">
        <v>960</v>
      </c>
      <c r="X210" s="102" t="s">
        <v>961</v>
      </c>
      <c r="Y210" s="102" t="s">
        <v>1114</v>
      </c>
      <c r="Z210" s="102" t="s">
        <v>962</v>
      </c>
      <c r="AA210" s="201" t="s">
        <v>933</v>
      </c>
      <c r="AB210" s="102" t="s">
        <v>964</v>
      </c>
      <c r="AC210" s="102" t="s">
        <v>1115</v>
      </c>
      <c r="AD210" s="112" t="s">
        <v>963</v>
      </c>
    </row>
    <row r="211" spans="1:30" ht="12.95" customHeight="1" x14ac:dyDescent="0.2">
      <c r="A211" s="110">
        <v>185</v>
      </c>
      <c r="B211" s="116">
        <v>532</v>
      </c>
      <c r="C211" s="101" t="s">
        <v>2</v>
      </c>
      <c r="D211" s="28" t="s">
        <v>1098</v>
      </c>
      <c r="E211" s="102" t="s">
        <v>959</v>
      </c>
      <c r="F211" s="102" t="s">
        <v>959</v>
      </c>
      <c r="G211" s="102" t="s">
        <v>959</v>
      </c>
      <c r="H211" s="102" t="s">
        <v>959</v>
      </c>
      <c r="I211" s="102" t="s">
        <v>959</v>
      </c>
      <c r="J211" s="102" t="s">
        <v>959</v>
      </c>
      <c r="K211" s="102">
        <v>7.0000000000000001E-3</v>
      </c>
      <c r="L211" s="102">
        <v>7.0000000000000001E-3</v>
      </c>
      <c r="M211" s="102" t="s">
        <v>959</v>
      </c>
      <c r="N211" s="102">
        <v>6.0000000000000001E-3</v>
      </c>
      <c r="O211" s="102">
        <v>5.0000000000000001E-3</v>
      </c>
      <c r="P211" s="102">
        <v>6.0000000000000001E-3</v>
      </c>
      <c r="Q211" s="102" t="s">
        <v>959</v>
      </c>
      <c r="R211" s="102">
        <v>5.0000000000000001E-3</v>
      </c>
      <c r="S211" s="102">
        <v>6.0000000000000001E-3</v>
      </c>
      <c r="T211" s="102" t="s">
        <v>959</v>
      </c>
      <c r="U211" s="102">
        <v>1.6E-2</v>
      </c>
      <c r="V211" s="102" t="s">
        <v>959</v>
      </c>
      <c r="W211" s="139" t="s">
        <v>960</v>
      </c>
      <c r="X211" s="102">
        <v>2.2499999999999999E-2</v>
      </c>
      <c r="Y211" s="102">
        <v>3.6999999999999998E-2</v>
      </c>
      <c r="Z211" s="102" t="s">
        <v>962</v>
      </c>
      <c r="AA211" s="201" t="s">
        <v>933</v>
      </c>
      <c r="AB211" s="102" t="s">
        <v>964</v>
      </c>
      <c r="AC211" s="102" t="s">
        <v>1115</v>
      </c>
      <c r="AD211" s="112" t="s">
        <v>963</v>
      </c>
    </row>
    <row r="212" spans="1:30" ht="12.95" customHeight="1" x14ac:dyDescent="0.2">
      <c r="A212" s="110">
        <v>193</v>
      </c>
      <c r="B212" s="116">
        <v>540</v>
      </c>
      <c r="C212" s="101" t="s">
        <v>994</v>
      </c>
      <c r="D212" s="28" t="s">
        <v>1106</v>
      </c>
      <c r="E212" s="102" t="s">
        <v>959</v>
      </c>
      <c r="F212" s="102" t="s">
        <v>959</v>
      </c>
      <c r="G212" s="102" t="s">
        <v>959</v>
      </c>
      <c r="H212" s="102">
        <v>2.7E-2</v>
      </c>
      <c r="I212" s="102">
        <v>0.09</v>
      </c>
      <c r="J212" s="102">
        <v>0.03</v>
      </c>
      <c r="K212" s="102">
        <v>0.29299999999999998</v>
      </c>
      <c r="L212" s="102">
        <v>0.253</v>
      </c>
      <c r="M212" s="102">
        <v>0.13500000000000001</v>
      </c>
      <c r="N212" s="102">
        <v>0.22</v>
      </c>
      <c r="O212" s="102">
        <v>0.23100000000000001</v>
      </c>
      <c r="P212" s="102">
        <v>0.22</v>
      </c>
      <c r="Q212" s="102">
        <v>4.2999999999999997E-2</v>
      </c>
      <c r="R212" s="102">
        <v>0.17699999999999999</v>
      </c>
      <c r="S212" s="102">
        <v>0.22500000000000001</v>
      </c>
      <c r="T212" s="102">
        <v>4.7E-2</v>
      </c>
      <c r="U212" s="102">
        <v>7.6999999999999999E-2</v>
      </c>
      <c r="V212" s="102">
        <v>0.22600000000000001</v>
      </c>
      <c r="W212" s="139">
        <v>0.152</v>
      </c>
      <c r="X212" s="102">
        <v>0.90100000000000002</v>
      </c>
      <c r="Y212" s="102">
        <v>0.79500000000000004</v>
      </c>
      <c r="Z212" s="102">
        <v>0.45100000000000001</v>
      </c>
      <c r="AA212" s="201">
        <v>2.3015000000000003</v>
      </c>
      <c r="AB212" s="102">
        <v>2.1815000000000002</v>
      </c>
      <c r="AC212" s="102">
        <v>1.2769999999999999</v>
      </c>
      <c r="AD212" s="112">
        <v>1.2609999999999999</v>
      </c>
    </row>
    <row r="213" spans="1:30" ht="12.95" customHeight="1" x14ac:dyDescent="0.2">
      <c r="A213" s="200">
        <v>163</v>
      </c>
      <c r="B213" s="116">
        <v>548</v>
      </c>
      <c r="C213" s="101" t="s">
        <v>1210</v>
      </c>
      <c r="D213" s="28" t="s">
        <v>1097</v>
      </c>
      <c r="E213" s="102" t="s">
        <v>959</v>
      </c>
      <c r="F213" s="102">
        <v>1.2E-2</v>
      </c>
      <c r="G213" s="102">
        <v>7.0000000000000001E-3</v>
      </c>
      <c r="H213" s="102">
        <v>1.4E-2</v>
      </c>
      <c r="I213" s="102">
        <v>7.1999999999999995E-2</v>
      </c>
      <c r="J213" s="102">
        <v>2.5000000000000001E-2</v>
      </c>
      <c r="K213" s="102">
        <v>0.23300000000000001</v>
      </c>
      <c r="L213" s="102">
        <v>0.19400000000000001</v>
      </c>
      <c r="M213" s="102">
        <v>0.105</v>
      </c>
      <c r="N213" s="102">
        <v>0.126</v>
      </c>
      <c r="O213" s="102">
        <v>0.105</v>
      </c>
      <c r="P213" s="102">
        <v>0.10100000000000001</v>
      </c>
      <c r="Q213" s="102">
        <v>2.3E-2</v>
      </c>
      <c r="R213" s="102">
        <v>0.104</v>
      </c>
      <c r="S213" s="102">
        <v>8.7999999999999995E-2</v>
      </c>
      <c r="T213" s="102">
        <v>1.7999999999999999E-2</v>
      </c>
      <c r="U213" s="102">
        <v>3.3000000000000002E-2</v>
      </c>
      <c r="V213" s="102">
        <v>7.6999999999999999E-2</v>
      </c>
      <c r="W213" s="205">
        <v>0.13</v>
      </c>
      <c r="X213" s="102">
        <v>0.65800000000000003</v>
      </c>
      <c r="Y213" s="102">
        <v>0.38400000000000001</v>
      </c>
      <c r="Z213" s="102">
        <v>0.16500000000000001</v>
      </c>
      <c r="AA213" s="201">
        <v>1.3395000000000001</v>
      </c>
      <c r="AB213" s="102">
        <v>1.2835000000000001</v>
      </c>
      <c r="AC213" s="102">
        <v>0.91</v>
      </c>
      <c r="AD213" s="112">
        <v>0.59799999999999998</v>
      </c>
    </row>
    <row r="214" spans="1:30" ht="12.95" customHeight="1" x14ac:dyDescent="0.2">
      <c r="A214" s="200">
        <v>159</v>
      </c>
      <c r="B214" s="116">
        <v>549</v>
      </c>
      <c r="C214" s="101" t="s">
        <v>1206</v>
      </c>
      <c r="D214" s="28" t="s">
        <v>1097</v>
      </c>
      <c r="E214" s="102">
        <v>0.08</v>
      </c>
      <c r="F214" s="102">
        <v>0.45</v>
      </c>
      <c r="G214" s="102">
        <v>7.9000000000000001E-2</v>
      </c>
      <c r="H214" s="102">
        <v>0.23200000000000001</v>
      </c>
      <c r="I214" s="102">
        <v>1.1399999999999999</v>
      </c>
      <c r="J214" s="102">
        <v>0.75900000000000001</v>
      </c>
      <c r="K214" s="102">
        <v>3.92</v>
      </c>
      <c r="L214" s="102">
        <v>3.64</v>
      </c>
      <c r="M214" s="102">
        <v>1.8</v>
      </c>
      <c r="N214" s="102">
        <v>3.68</v>
      </c>
      <c r="O214" s="102">
        <v>4.7</v>
      </c>
      <c r="P214" s="102">
        <v>3.92</v>
      </c>
      <c r="Q214" s="102">
        <v>0.61399999999999999</v>
      </c>
      <c r="R214" s="102">
        <v>3.08</v>
      </c>
      <c r="S214" s="102">
        <v>4.04</v>
      </c>
      <c r="T214" s="102">
        <v>0.73799999999999999</v>
      </c>
      <c r="U214" s="102">
        <v>1.46</v>
      </c>
      <c r="V214" s="102">
        <v>3.47</v>
      </c>
      <c r="W214" s="205">
        <v>2.66</v>
      </c>
      <c r="X214" s="176">
        <v>13.04</v>
      </c>
      <c r="Y214" s="176">
        <v>14.512</v>
      </c>
      <c r="Z214" s="176">
        <v>7.51</v>
      </c>
      <c r="AA214" s="207">
        <v>37.802</v>
      </c>
      <c r="AB214" s="176">
        <v>35.727999999999994</v>
      </c>
      <c r="AC214" s="176">
        <v>19.518000000000001</v>
      </c>
      <c r="AD214" s="207">
        <v>21.747999999999998</v>
      </c>
    </row>
    <row r="215" spans="1:30" ht="12.95" customHeight="1" x14ac:dyDescent="0.2">
      <c r="A215" s="200">
        <v>20</v>
      </c>
      <c r="B215" s="116">
        <v>551</v>
      </c>
      <c r="C215" s="101" t="s">
        <v>1013</v>
      </c>
      <c r="D215" s="28" t="s">
        <v>1095</v>
      </c>
      <c r="E215" s="102" t="s">
        <v>959</v>
      </c>
      <c r="F215" s="102">
        <v>1.2999999999999999E-2</v>
      </c>
      <c r="G215" s="102" t="s">
        <v>959</v>
      </c>
      <c r="H215" s="102">
        <v>1.6E-2</v>
      </c>
      <c r="I215" s="102">
        <v>0.113</v>
      </c>
      <c r="J215" s="102">
        <v>2.4E-2</v>
      </c>
      <c r="K215" s="102">
        <v>0.17100000000000001</v>
      </c>
      <c r="L215" s="102">
        <v>0.13600000000000001</v>
      </c>
      <c r="M215" s="102">
        <v>7.4999999999999997E-2</v>
      </c>
      <c r="N215" s="102">
        <v>9.1999999999999998E-2</v>
      </c>
      <c r="O215" s="102">
        <v>5.7000000000000002E-2</v>
      </c>
      <c r="P215" s="102">
        <v>5.7000000000000002E-2</v>
      </c>
      <c r="Q215" s="102">
        <v>1.4E-2</v>
      </c>
      <c r="R215" s="102">
        <v>5.7000000000000002E-2</v>
      </c>
      <c r="S215" s="102">
        <v>4.2999999999999997E-2</v>
      </c>
      <c r="T215" s="102">
        <v>1.2E-2</v>
      </c>
      <c r="U215" s="102">
        <v>1.7000000000000001E-2</v>
      </c>
      <c r="V215" s="102">
        <v>3.5999999999999997E-2</v>
      </c>
      <c r="W215" s="205">
        <v>0.16850000000000001</v>
      </c>
      <c r="X215" s="102">
        <v>0.47400000000000009</v>
      </c>
      <c r="Y215" s="102">
        <v>0.21400000000000002</v>
      </c>
      <c r="Z215" s="102">
        <v>7.8999999999999987E-2</v>
      </c>
      <c r="AA215" s="201">
        <v>0.93800000000000028</v>
      </c>
      <c r="AB215" s="102">
        <v>0.90700000000000025</v>
      </c>
      <c r="AC215" s="102">
        <v>0.71150000000000002</v>
      </c>
      <c r="AD215" s="112">
        <v>0.33699999999999997</v>
      </c>
    </row>
    <row r="216" spans="1:30" ht="12.95" customHeight="1" x14ac:dyDescent="0.2">
      <c r="A216" s="200">
        <v>165</v>
      </c>
      <c r="B216" s="116">
        <v>556</v>
      </c>
      <c r="C216" s="101" t="s">
        <v>1212</v>
      </c>
      <c r="D216" s="28" t="s">
        <v>1097</v>
      </c>
      <c r="E216" s="102" t="s">
        <v>959</v>
      </c>
      <c r="F216" s="102" t="s">
        <v>959</v>
      </c>
      <c r="G216" s="102" t="s">
        <v>959</v>
      </c>
      <c r="H216" s="102" t="s">
        <v>959</v>
      </c>
      <c r="I216" s="102" t="s">
        <v>959</v>
      </c>
      <c r="J216" s="102" t="s">
        <v>959</v>
      </c>
      <c r="K216" s="102">
        <v>1.9E-2</v>
      </c>
      <c r="L216" s="102">
        <v>1.7999999999999999E-2</v>
      </c>
      <c r="M216" s="102">
        <v>1.2999999999999999E-2</v>
      </c>
      <c r="N216" s="102">
        <v>1.6E-2</v>
      </c>
      <c r="O216" s="102">
        <v>1.7000000000000001E-2</v>
      </c>
      <c r="P216" s="102">
        <v>1.6E-2</v>
      </c>
      <c r="Q216" s="102" t="s">
        <v>959</v>
      </c>
      <c r="R216" s="102">
        <v>1.4999999999999999E-2</v>
      </c>
      <c r="S216" s="102">
        <v>1.4999999999999999E-2</v>
      </c>
      <c r="T216" s="102" t="s">
        <v>959</v>
      </c>
      <c r="U216" s="102">
        <v>6.0000000000000001E-3</v>
      </c>
      <c r="V216" s="102">
        <v>1.2999999999999999E-2</v>
      </c>
      <c r="W216" s="205" t="s">
        <v>960</v>
      </c>
      <c r="X216" s="102">
        <v>6.6000000000000003E-2</v>
      </c>
      <c r="Y216" s="102">
        <v>5.9000000000000004E-2</v>
      </c>
      <c r="Z216" s="102">
        <v>2.7999999999999997E-2</v>
      </c>
      <c r="AA216" s="201">
        <v>0.16800000000000004</v>
      </c>
      <c r="AB216" s="102">
        <v>0.15950000000000003</v>
      </c>
      <c r="AC216" s="102">
        <v>9.6000000000000002E-2</v>
      </c>
      <c r="AD216" s="112">
        <v>9.1499999999999998E-2</v>
      </c>
    </row>
    <row r="217" spans="1:30" ht="12.95" customHeight="1" x14ac:dyDescent="0.2">
      <c r="A217" s="202">
        <v>133</v>
      </c>
      <c r="B217" s="117">
        <v>560</v>
      </c>
      <c r="C217" s="113" t="s">
        <v>1017</v>
      </c>
      <c r="D217" s="108" t="s">
        <v>1100</v>
      </c>
      <c r="E217" s="114" t="s">
        <v>959</v>
      </c>
      <c r="F217" s="114" t="s">
        <v>959</v>
      </c>
      <c r="G217" s="114" t="s">
        <v>959</v>
      </c>
      <c r="H217" s="114" t="s">
        <v>959</v>
      </c>
      <c r="I217" s="114" t="s">
        <v>959</v>
      </c>
      <c r="J217" s="114" t="s">
        <v>959</v>
      </c>
      <c r="K217" s="114" t="s">
        <v>959</v>
      </c>
      <c r="L217" s="114" t="s">
        <v>959</v>
      </c>
      <c r="M217" s="114" t="s">
        <v>959</v>
      </c>
      <c r="N217" s="114" t="s">
        <v>959</v>
      </c>
      <c r="O217" s="114" t="s">
        <v>959</v>
      </c>
      <c r="P217" s="114" t="s">
        <v>959</v>
      </c>
      <c r="Q217" s="114" t="s">
        <v>959</v>
      </c>
      <c r="R217" s="114" t="s">
        <v>959</v>
      </c>
      <c r="S217" s="114" t="s">
        <v>959</v>
      </c>
      <c r="T217" s="114" t="s">
        <v>959</v>
      </c>
      <c r="U217" s="114" t="s">
        <v>959</v>
      </c>
      <c r="V217" s="114" t="s">
        <v>959</v>
      </c>
      <c r="W217" s="206" t="s">
        <v>960</v>
      </c>
      <c r="X217" s="114" t="s">
        <v>961</v>
      </c>
      <c r="Y217" s="114" t="s">
        <v>1114</v>
      </c>
      <c r="Z217" s="114" t="s">
        <v>962</v>
      </c>
      <c r="AA217" s="204" t="s">
        <v>933</v>
      </c>
      <c r="AB217" s="114" t="s">
        <v>964</v>
      </c>
      <c r="AC217" s="114" t="s">
        <v>1115</v>
      </c>
      <c r="AD217" s="204" t="s">
        <v>963</v>
      </c>
    </row>
    <row r="218" spans="1:30" ht="12.95" customHeight="1" x14ac:dyDescent="0.2">
      <c r="A218" s="325">
        <v>104</v>
      </c>
      <c r="B218" s="289">
        <v>561</v>
      </c>
      <c r="C218" s="213" t="s">
        <v>1020</v>
      </c>
      <c r="D218" s="557" t="s">
        <v>1108</v>
      </c>
      <c r="E218" s="214">
        <v>2.3E-2</v>
      </c>
      <c r="F218" s="214">
        <v>1.0999999999999999E-2</v>
      </c>
      <c r="G218" s="214" t="s">
        <v>959</v>
      </c>
      <c r="H218" s="214">
        <v>7.0000000000000001E-3</v>
      </c>
      <c r="I218" s="214">
        <v>4.9000000000000002E-2</v>
      </c>
      <c r="J218" s="214">
        <v>0.02</v>
      </c>
      <c r="K218" s="214">
        <v>0.153</v>
      </c>
      <c r="L218" s="214">
        <v>0.14399999999999999</v>
      </c>
      <c r="M218" s="214">
        <v>8.3000000000000004E-2</v>
      </c>
      <c r="N218" s="214">
        <v>9.7000000000000003E-2</v>
      </c>
      <c r="O218" s="214">
        <v>0.09</v>
      </c>
      <c r="P218" s="214">
        <v>8.5000000000000006E-2</v>
      </c>
      <c r="Q218" s="214">
        <v>2.1000000000000001E-2</v>
      </c>
      <c r="R218" s="214">
        <v>8.5999999999999993E-2</v>
      </c>
      <c r="S218" s="214">
        <v>7.1999999999999995E-2</v>
      </c>
      <c r="T218" s="214">
        <v>1.4999999999999999E-2</v>
      </c>
      <c r="U218" s="214">
        <v>2.5000000000000001E-2</v>
      </c>
      <c r="V218" s="214">
        <v>6.6000000000000003E-2</v>
      </c>
      <c r="W218" s="215">
        <v>8.950000000000001E-2</v>
      </c>
      <c r="X218" s="214">
        <v>0.47699999999999998</v>
      </c>
      <c r="Y218" s="214">
        <v>0.32200000000000001</v>
      </c>
      <c r="Z218" s="214">
        <v>0.13800000000000001</v>
      </c>
      <c r="AA218" s="214">
        <v>1.0494999999999999</v>
      </c>
      <c r="AB218" s="215">
        <v>1.0034999999999998</v>
      </c>
      <c r="AC218" s="214">
        <v>0.66749999999999998</v>
      </c>
      <c r="AD218" s="216">
        <v>0.497</v>
      </c>
    </row>
    <row r="219" spans="1:30" ht="12.95" customHeight="1" x14ac:dyDescent="0.2">
      <c r="A219" s="107">
        <v>58</v>
      </c>
      <c r="B219" s="196">
        <v>563</v>
      </c>
      <c r="C219" s="101" t="s">
        <v>1150</v>
      </c>
      <c r="D219" s="28" t="s">
        <v>1101</v>
      </c>
      <c r="E219" s="102" t="s">
        <v>959</v>
      </c>
      <c r="F219" s="102" t="s">
        <v>959</v>
      </c>
      <c r="G219" s="102" t="s">
        <v>959</v>
      </c>
      <c r="H219" s="102" t="s">
        <v>959</v>
      </c>
      <c r="I219" s="102">
        <v>1.2E-2</v>
      </c>
      <c r="J219" s="102" t="s">
        <v>959</v>
      </c>
      <c r="K219" s="102">
        <v>1.7999999999999999E-2</v>
      </c>
      <c r="L219" s="102">
        <v>1.4E-2</v>
      </c>
      <c r="M219" s="102">
        <v>7.0000000000000001E-3</v>
      </c>
      <c r="N219" s="102">
        <v>0.01</v>
      </c>
      <c r="O219" s="102">
        <v>8.9999999999999993E-3</v>
      </c>
      <c r="P219" s="102">
        <v>8.9999999999999993E-3</v>
      </c>
      <c r="Q219" s="102" t="s">
        <v>959</v>
      </c>
      <c r="R219" s="102">
        <v>8.9999999999999993E-3</v>
      </c>
      <c r="S219" s="102">
        <v>1.0999999999999999E-2</v>
      </c>
      <c r="T219" s="102" t="s">
        <v>959</v>
      </c>
      <c r="U219" s="102">
        <v>2.7E-2</v>
      </c>
      <c r="V219" s="102">
        <v>1.2E-2</v>
      </c>
      <c r="W219" s="205" t="s">
        <v>960</v>
      </c>
      <c r="X219" s="102">
        <v>4.9000000000000002E-2</v>
      </c>
      <c r="Y219" s="102">
        <v>5.8999999999999997E-2</v>
      </c>
      <c r="Z219" s="102">
        <v>2.3E-2</v>
      </c>
      <c r="AA219" s="102">
        <v>0.1555</v>
      </c>
      <c r="AB219" s="205">
        <v>0.12599999999999997</v>
      </c>
      <c r="AC219" s="102">
        <v>8.2500000000000004E-2</v>
      </c>
      <c r="AD219" s="112">
        <v>5.9499999999999997E-2</v>
      </c>
    </row>
    <row r="220" spans="1:30" ht="12.95" customHeight="1" x14ac:dyDescent="0.2">
      <c r="A220" s="107">
        <v>91</v>
      </c>
      <c r="B220" s="196">
        <v>564</v>
      </c>
      <c r="C220" s="101" t="s">
        <v>1177</v>
      </c>
      <c r="D220" s="28" t="s">
        <v>1096</v>
      </c>
      <c r="E220" s="102" t="s">
        <v>959</v>
      </c>
      <c r="F220" s="102" t="s">
        <v>959</v>
      </c>
      <c r="G220" s="102" t="s">
        <v>959</v>
      </c>
      <c r="H220" s="102" t="s">
        <v>959</v>
      </c>
      <c r="I220" s="102" t="s">
        <v>959</v>
      </c>
      <c r="J220" s="102" t="s">
        <v>959</v>
      </c>
      <c r="K220" s="102">
        <v>7.0000000000000001E-3</v>
      </c>
      <c r="L220" s="102">
        <v>8.0000000000000002E-3</v>
      </c>
      <c r="M220" s="102" t="s">
        <v>959</v>
      </c>
      <c r="N220" s="102">
        <v>7.0000000000000001E-3</v>
      </c>
      <c r="O220" s="102">
        <v>6.0000000000000001E-3</v>
      </c>
      <c r="P220" s="102">
        <v>8.0000000000000002E-3</v>
      </c>
      <c r="Q220" s="102" t="s">
        <v>959</v>
      </c>
      <c r="R220" s="102">
        <v>6.0000000000000001E-3</v>
      </c>
      <c r="S220" s="102" t="s">
        <v>959</v>
      </c>
      <c r="T220" s="102" t="s">
        <v>959</v>
      </c>
      <c r="U220" s="102" t="s">
        <v>959</v>
      </c>
      <c r="V220" s="102" t="s">
        <v>959</v>
      </c>
      <c r="W220" s="205" t="s">
        <v>960</v>
      </c>
      <c r="X220" s="102">
        <v>2.4499999999999997E-2</v>
      </c>
      <c r="Y220" s="102" t="s">
        <v>1114</v>
      </c>
      <c r="Z220" s="102" t="s">
        <v>962</v>
      </c>
      <c r="AA220" s="102" t="s">
        <v>933</v>
      </c>
      <c r="AB220" s="205" t="s">
        <v>964</v>
      </c>
      <c r="AC220" s="102">
        <v>4.5499999999999999E-2</v>
      </c>
      <c r="AD220" s="112" t="s">
        <v>963</v>
      </c>
    </row>
    <row r="221" spans="1:30" ht="12.95" customHeight="1" x14ac:dyDescent="0.2">
      <c r="A221" s="107">
        <v>22</v>
      </c>
      <c r="B221" s="196">
        <v>566</v>
      </c>
      <c r="C221" s="101" t="s">
        <v>1129</v>
      </c>
      <c r="D221" s="28" t="s">
        <v>1095</v>
      </c>
      <c r="E221" s="102" t="s">
        <v>959</v>
      </c>
      <c r="F221" s="102">
        <v>8.0000000000000002E-3</v>
      </c>
      <c r="G221" s="102">
        <v>1.0999999999999999E-2</v>
      </c>
      <c r="H221" s="102">
        <v>1.2E-2</v>
      </c>
      <c r="I221" s="102">
        <v>0.10199999999999999</v>
      </c>
      <c r="J221" s="102">
        <v>6.7000000000000004E-2</v>
      </c>
      <c r="K221" s="102">
        <v>0.51300000000000001</v>
      </c>
      <c r="L221" s="102">
        <v>0.45500000000000002</v>
      </c>
      <c r="M221" s="102">
        <v>0.25800000000000001</v>
      </c>
      <c r="N221" s="102">
        <v>0.34699999999999998</v>
      </c>
      <c r="O221" s="102">
        <v>0.34899999999999998</v>
      </c>
      <c r="P221" s="102">
        <v>0.34399999999999997</v>
      </c>
      <c r="Q221" s="102">
        <v>7.2999999999999995E-2</v>
      </c>
      <c r="R221" s="102">
        <v>0.38200000000000001</v>
      </c>
      <c r="S221" s="102">
        <v>0.42899999999999999</v>
      </c>
      <c r="T221" s="102">
        <v>8.6999999999999994E-2</v>
      </c>
      <c r="U221" s="102">
        <v>0.11</v>
      </c>
      <c r="V221" s="102">
        <v>0.379</v>
      </c>
      <c r="W221" s="205">
        <v>0.2</v>
      </c>
      <c r="X221" s="102">
        <v>1.573</v>
      </c>
      <c r="Y221" s="102">
        <v>1.345</v>
      </c>
      <c r="Z221" s="102">
        <v>0.80800000000000005</v>
      </c>
      <c r="AA221" s="102">
        <v>3.9285000000000001</v>
      </c>
      <c r="AB221" s="205">
        <v>3.7455000000000003</v>
      </c>
      <c r="AC221" s="102">
        <v>2.2420000000000004</v>
      </c>
      <c r="AD221" s="112">
        <v>2.2279999999999998</v>
      </c>
    </row>
    <row r="222" spans="1:30" ht="12.95" customHeight="1" x14ac:dyDescent="0.2">
      <c r="A222" s="107">
        <v>92</v>
      </c>
      <c r="B222" s="196">
        <v>567</v>
      </c>
      <c r="C222" s="101" t="s">
        <v>1178</v>
      </c>
      <c r="D222" s="28" t="s">
        <v>1096</v>
      </c>
      <c r="E222" s="102" t="s">
        <v>959</v>
      </c>
      <c r="F222" s="102" t="s">
        <v>959</v>
      </c>
      <c r="G222" s="102" t="s">
        <v>959</v>
      </c>
      <c r="H222" s="102" t="s">
        <v>959</v>
      </c>
      <c r="I222" s="102" t="s">
        <v>959</v>
      </c>
      <c r="J222" s="102" t="s">
        <v>959</v>
      </c>
      <c r="K222" s="102">
        <v>1.4999999999999999E-2</v>
      </c>
      <c r="L222" s="102">
        <v>1.2999999999999999E-2</v>
      </c>
      <c r="M222" s="102">
        <v>6.0000000000000001E-3</v>
      </c>
      <c r="N222" s="102">
        <v>8.0000000000000002E-3</v>
      </c>
      <c r="O222" s="102">
        <v>1.2E-2</v>
      </c>
      <c r="P222" s="102">
        <v>1.0999999999999999E-2</v>
      </c>
      <c r="Q222" s="102" t="s">
        <v>959</v>
      </c>
      <c r="R222" s="102">
        <v>8.9999999999999993E-3</v>
      </c>
      <c r="S222" s="102">
        <v>1.2999999999999999E-2</v>
      </c>
      <c r="T222" s="102" t="s">
        <v>959</v>
      </c>
      <c r="U222" s="102" t="s">
        <v>959</v>
      </c>
      <c r="V222" s="102">
        <v>1.2E-2</v>
      </c>
      <c r="W222" s="205" t="s">
        <v>960</v>
      </c>
      <c r="X222" s="102">
        <v>4.1999999999999996E-2</v>
      </c>
      <c r="Y222" s="102">
        <v>3.95E-2</v>
      </c>
      <c r="Z222" s="102">
        <v>2.5000000000000001E-2</v>
      </c>
      <c r="AA222" s="102">
        <v>0.12149999999999998</v>
      </c>
      <c r="AB222" s="139">
        <v>0.11649999999999998</v>
      </c>
      <c r="AC222" s="102">
        <v>6.6000000000000003E-2</v>
      </c>
      <c r="AD222" s="112">
        <v>6.5500000000000003E-2</v>
      </c>
    </row>
    <row r="223" spans="1:30" ht="12.95" customHeight="1" x14ac:dyDescent="0.2">
      <c r="A223" s="107">
        <v>59</v>
      </c>
      <c r="B223" s="196">
        <v>568</v>
      </c>
      <c r="C223" s="101" t="s">
        <v>1151</v>
      </c>
      <c r="D223" s="105" t="s">
        <v>1101</v>
      </c>
      <c r="E223" s="102" t="s">
        <v>959</v>
      </c>
      <c r="F223" s="102" t="s">
        <v>959</v>
      </c>
      <c r="G223" s="102" t="s">
        <v>959</v>
      </c>
      <c r="H223" s="102" t="s">
        <v>959</v>
      </c>
      <c r="I223" s="102">
        <v>0.02</v>
      </c>
      <c r="J223" s="102" t="s">
        <v>959</v>
      </c>
      <c r="K223" s="102">
        <v>3.7999999999999999E-2</v>
      </c>
      <c r="L223" s="102">
        <v>2.9000000000000001E-2</v>
      </c>
      <c r="M223" s="102">
        <v>1.7000000000000001E-2</v>
      </c>
      <c r="N223" s="102">
        <v>2.4E-2</v>
      </c>
      <c r="O223" s="102">
        <v>1.7999999999999999E-2</v>
      </c>
      <c r="P223" s="102">
        <v>2.1000000000000001E-2</v>
      </c>
      <c r="Q223" s="102" t="s">
        <v>959</v>
      </c>
      <c r="R223" s="102">
        <v>1.9E-2</v>
      </c>
      <c r="S223" s="102">
        <v>1.7999999999999999E-2</v>
      </c>
      <c r="T223" s="102" t="s">
        <v>959</v>
      </c>
      <c r="U223" s="102">
        <v>4.8000000000000001E-2</v>
      </c>
      <c r="V223" s="102">
        <v>1.7000000000000001E-2</v>
      </c>
      <c r="W223" s="205">
        <v>0.03</v>
      </c>
      <c r="X223" s="102">
        <v>0.10800000000000001</v>
      </c>
      <c r="Y223" s="102">
        <v>0.111</v>
      </c>
      <c r="Z223" s="102">
        <v>3.5000000000000003E-2</v>
      </c>
      <c r="AA223" s="102">
        <v>0.28649999999999998</v>
      </c>
      <c r="AB223" s="205">
        <v>0.23599999999999999</v>
      </c>
      <c r="AC223" s="102">
        <v>0.1595</v>
      </c>
      <c r="AD223" s="112">
        <v>0.1125</v>
      </c>
    </row>
    <row r="224" spans="1:30" ht="12.95" customHeight="1" x14ac:dyDescent="0.2">
      <c r="A224" s="107">
        <v>93</v>
      </c>
      <c r="B224" s="196">
        <v>569</v>
      </c>
      <c r="C224" s="101" t="s">
        <v>1179</v>
      </c>
      <c r="D224" s="28" t="s">
        <v>1096</v>
      </c>
      <c r="E224" s="102" t="s">
        <v>959</v>
      </c>
      <c r="F224" s="102">
        <v>1.2E-2</v>
      </c>
      <c r="G224" s="102" t="s">
        <v>959</v>
      </c>
      <c r="H224" s="102" t="s">
        <v>959</v>
      </c>
      <c r="I224" s="102">
        <v>5.2999999999999999E-2</v>
      </c>
      <c r="J224" s="102">
        <v>2.5999999999999999E-2</v>
      </c>
      <c r="K224" s="102">
        <v>0.20300000000000001</v>
      </c>
      <c r="L224" s="102">
        <v>0.188</v>
      </c>
      <c r="M224" s="102">
        <v>8.6999999999999994E-2</v>
      </c>
      <c r="N224" s="102">
        <v>0.13300000000000001</v>
      </c>
      <c r="O224" s="102">
        <v>0.13400000000000001</v>
      </c>
      <c r="P224" s="102">
        <v>0.161</v>
      </c>
      <c r="Q224" s="102">
        <v>2.4E-2</v>
      </c>
      <c r="R224" s="102">
        <v>0.11</v>
      </c>
      <c r="S224" s="102">
        <v>0.154</v>
      </c>
      <c r="T224" s="102">
        <v>3.5999999999999997E-2</v>
      </c>
      <c r="U224" s="102">
        <v>4.7E-2</v>
      </c>
      <c r="V224" s="102">
        <v>0.13500000000000001</v>
      </c>
      <c r="W224" s="205">
        <v>9.6000000000000002E-2</v>
      </c>
      <c r="X224" s="102">
        <v>0.61099999999999999</v>
      </c>
      <c r="Y224" s="102">
        <v>0.51200000000000001</v>
      </c>
      <c r="Z224" s="102">
        <v>0.28900000000000003</v>
      </c>
      <c r="AA224" s="102">
        <v>1.5105</v>
      </c>
      <c r="AB224" s="205">
        <v>1.4395</v>
      </c>
      <c r="AC224" s="102">
        <v>0.85300000000000009</v>
      </c>
      <c r="AD224" s="112">
        <v>0.81700000000000006</v>
      </c>
    </row>
    <row r="225" spans="1:30" ht="12.95" customHeight="1" x14ac:dyDescent="0.2">
      <c r="A225" s="107">
        <v>166</v>
      </c>
      <c r="B225" s="196">
        <v>570</v>
      </c>
      <c r="C225" s="101" t="s">
        <v>1213</v>
      </c>
      <c r="D225" s="28" t="s">
        <v>1097</v>
      </c>
      <c r="E225" s="102">
        <v>1.4E-2</v>
      </c>
      <c r="F225" s="102">
        <v>5.1999999999999998E-2</v>
      </c>
      <c r="G225" s="102">
        <v>1.2999999999999999E-2</v>
      </c>
      <c r="H225" s="102">
        <v>4.7E-2</v>
      </c>
      <c r="I225" s="102">
        <v>0.20799999999999999</v>
      </c>
      <c r="J225" s="102">
        <v>0.13300000000000001</v>
      </c>
      <c r="K225" s="102">
        <v>1.06</v>
      </c>
      <c r="L225" s="102">
        <v>0.89800000000000002</v>
      </c>
      <c r="M225" s="102">
        <v>0.53600000000000003</v>
      </c>
      <c r="N225" s="102">
        <v>0.63400000000000001</v>
      </c>
      <c r="O225" s="102">
        <v>0.499</v>
      </c>
      <c r="P225" s="102">
        <v>0.51900000000000002</v>
      </c>
      <c r="Q225" s="102">
        <v>0.125</v>
      </c>
      <c r="R225" s="102">
        <v>0.53600000000000003</v>
      </c>
      <c r="S225" s="102">
        <v>0.40200000000000002</v>
      </c>
      <c r="T225" s="102">
        <v>8.7999999999999995E-2</v>
      </c>
      <c r="U225" s="102">
        <v>0.152</v>
      </c>
      <c r="V225" s="102">
        <v>0.35299999999999998</v>
      </c>
      <c r="W225" s="205">
        <v>0.45300000000000001</v>
      </c>
      <c r="X225" s="102">
        <v>3.1280000000000001</v>
      </c>
      <c r="Y225" s="102">
        <v>1.919</v>
      </c>
      <c r="Z225" s="102">
        <v>0.755</v>
      </c>
      <c r="AA225" s="102">
        <v>6.269000000000001</v>
      </c>
      <c r="AB225" s="205">
        <v>5.9920000000000009</v>
      </c>
      <c r="AC225" s="102">
        <v>4.2050000000000001</v>
      </c>
      <c r="AD225" s="112">
        <v>2.9330000000000007</v>
      </c>
    </row>
    <row r="226" spans="1:30" ht="12.95" customHeight="1" x14ac:dyDescent="0.2">
      <c r="A226" s="107">
        <v>135</v>
      </c>
      <c r="B226" s="196">
        <v>572</v>
      </c>
      <c r="C226" s="101" t="s">
        <v>1195</v>
      </c>
      <c r="D226" s="28" t="s">
        <v>1100</v>
      </c>
      <c r="E226" s="102" t="s">
        <v>959</v>
      </c>
      <c r="F226" s="102" t="s">
        <v>959</v>
      </c>
      <c r="G226" s="102" t="s">
        <v>959</v>
      </c>
      <c r="H226" s="102" t="s">
        <v>959</v>
      </c>
      <c r="I226" s="102" t="s">
        <v>959</v>
      </c>
      <c r="J226" s="102" t="s">
        <v>959</v>
      </c>
      <c r="K226" s="102" t="s">
        <v>959</v>
      </c>
      <c r="L226" s="102" t="s">
        <v>959</v>
      </c>
      <c r="M226" s="102" t="s">
        <v>959</v>
      </c>
      <c r="N226" s="102" t="s">
        <v>959</v>
      </c>
      <c r="O226" s="102" t="s">
        <v>959</v>
      </c>
      <c r="P226" s="102" t="s">
        <v>959</v>
      </c>
      <c r="Q226" s="102" t="s">
        <v>959</v>
      </c>
      <c r="R226" s="102" t="s">
        <v>959</v>
      </c>
      <c r="S226" s="102" t="s">
        <v>959</v>
      </c>
      <c r="T226" s="102" t="s">
        <v>959</v>
      </c>
      <c r="U226" s="102" t="s">
        <v>959</v>
      </c>
      <c r="V226" s="102" t="s">
        <v>959</v>
      </c>
      <c r="W226" s="205" t="s">
        <v>960</v>
      </c>
      <c r="X226" s="102" t="s">
        <v>961</v>
      </c>
      <c r="Y226" s="102" t="s">
        <v>1114</v>
      </c>
      <c r="Z226" s="102" t="s">
        <v>962</v>
      </c>
      <c r="AA226" s="102" t="s">
        <v>933</v>
      </c>
      <c r="AB226" s="139" t="s">
        <v>964</v>
      </c>
      <c r="AC226" s="102" t="s">
        <v>1115</v>
      </c>
      <c r="AD226" s="112" t="s">
        <v>963</v>
      </c>
    </row>
    <row r="227" spans="1:30" ht="12.95" customHeight="1" x14ac:dyDescent="0.2">
      <c r="A227" s="107">
        <v>136</v>
      </c>
      <c r="B227" s="196">
        <v>575</v>
      </c>
      <c r="C227" s="101" t="s">
        <v>1196</v>
      </c>
      <c r="D227" s="28" t="s">
        <v>1100</v>
      </c>
      <c r="E227" s="102" t="s">
        <v>959</v>
      </c>
      <c r="F227" s="102" t="s">
        <v>959</v>
      </c>
      <c r="G227" s="102" t="s">
        <v>959</v>
      </c>
      <c r="H227" s="102" t="s">
        <v>959</v>
      </c>
      <c r="I227" s="102" t="s">
        <v>959</v>
      </c>
      <c r="J227" s="102" t="s">
        <v>959</v>
      </c>
      <c r="K227" s="102" t="s">
        <v>959</v>
      </c>
      <c r="L227" s="102" t="s">
        <v>959</v>
      </c>
      <c r="M227" s="102" t="s">
        <v>959</v>
      </c>
      <c r="N227" s="102" t="s">
        <v>959</v>
      </c>
      <c r="O227" s="102" t="s">
        <v>959</v>
      </c>
      <c r="P227" s="102" t="s">
        <v>959</v>
      </c>
      <c r="Q227" s="102" t="s">
        <v>959</v>
      </c>
      <c r="R227" s="102" t="s">
        <v>959</v>
      </c>
      <c r="S227" s="102" t="s">
        <v>959</v>
      </c>
      <c r="T227" s="102" t="s">
        <v>959</v>
      </c>
      <c r="U227" s="102" t="s">
        <v>959</v>
      </c>
      <c r="V227" s="102" t="s">
        <v>959</v>
      </c>
      <c r="W227" s="205" t="s">
        <v>960</v>
      </c>
      <c r="X227" s="102" t="s">
        <v>961</v>
      </c>
      <c r="Y227" s="102" t="s">
        <v>1114</v>
      </c>
      <c r="Z227" s="102" t="s">
        <v>962</v>
      </c>
      <c r="AA227" s="102" t="s">
        <v>933</v>
      </c>
      <c r="AB227" s="205" t="s">
        <v>964</v>
      </c>
      <c r="AC227" s="102" t="s">
        <v>1115</v>
      </c>
      <c r="AD227" s="112" t="s">
        <v>963</v>
      </c>
    </row>
    <row r="228" spans="1:30" ht="12.95" customHeight="1" x14ac:dyDescent="0.2">
      <c r="A228" s="107">
        <v>170</v>
      </c>
      <c r="B228" s="196">
        <v>577</v>
      </c>
      <c r="C228" s="101" t="s">
        <v>1216</v>
      </c>
      <c r="D228" s="28" t="s">
        <v>1109</v>
      </c>
      <c r="E228" s="102" t="s">
        <v>959</v>
      </c>
      <c r="F228" s="102" t="s">
        <v>959</v>
      </c>
      <c r="G228" s="102" t="s">
        <v>959</v>
      </c>
      <c r="H228" s="102" t="s">
        <v>959</v>
      </c>
      <c r="I228" s="102">
        <v>2.5999999999999999E-2</v>
      </c>
      <c r="J228" s="102">
        <v>1.0999999999999999E-2</v>
      </c>
      <c r="K228" s="102">
        <v>6.3E-2</v>
      </c>
      <c r="L228" s="102">
        <v>5.0999999999999997E-2</v>
      </c>
      <c r="M228" s="102">
        <v>3.9E-2</v>
      </c>
      <c r="N228" s="102">
        <v>4.8000000000000001E-2</v>
      </c>
      <c r="O228" s="102">
        <v>3.9E-2</v>
      </c>
      <c r="P228" s="102">
        <v>4.2999999999999997E-2</v>
      </c>
      <c r="Q228" s="102">
        <v>1.2E-2</v>
      </c>
      <c r="R228" s="102">
        <v>4.7E-2</v>
      </c>
      <c r="S228" s="102">
        <v>4.7E-2</v>
      </c>
      <c r="T228" s="102">
        <v>1.2E-2</v>
      </c>
      <c r="U228" s="102">
        <v>9.6000000000000002E-2</v>
      </c>
      <c r="V228" s="102">
        <v>4.2000000000000003E-2</v>
      </c>
      <c r="W228" s="139">
        <v>4.4499999999999998E-2</v>
      </c>
      <c r="X228" s="102">
        <v>0.20100000000000001</v>
      </c>
      <c r="Y228" s="102">
        <v>0.249</v>
      </c>
      <c r="Z228" s="102">
        <v>8.8999999999999996E-2</v>
      </c>
      <c r="AA228" s="102">
        <v>0.58599999999999997</v>
      </c>
      <c r="AB228" s="205">
        <v>0.47799999999999992</v>
      </c>
      <c r="AC228" s="102">
        <v>0.30449999999999999</v>
      </c>
      <c r="AD228" s="112">
        <v>0.26899999999999996</v>
      </c>
    </row>
    <row r="229" spans="1:30" ht="12.95" customHeight="1" x14ac:dyDescent="0.2">
      <c r="A229" s="107">
        <v>171</v>
      </c>
      <c r="B229" s="196">
        <v>578</v>
      </c>
      <c r="C229" s="101" t="s">
        <v>1217</v>
      </c>
      <c r="D229" s="106" t="s">
        <v>1109</v>
      </c>
      <c r="E229" s="102" t="s">
        <v>959</v>
      </c>
      <c r="F229" s="102" t="s">
        <v>959</v>
      </c>
      <c r="G229" s="102" t="s">
        <v>959</v>
      </c>
      <c r="H229" s="102" t="s">
        <v>959</v>
      </c>
      <c r="I229" s="102" t="s">
        <v>959</v>
      </c>
      <c r="J229" s="102" t="s">
        <v>959</v>
      </c>
      <c r="K229" s="102" t="s">
        <v>959</v>
      </c>
      <c r="L229" s="102" t="s">
        <v>959</v>
      </c>
      <c r="M229" s="102" t="s">
        <v>959</v>
      </c>
      <c r="N229" s="102" t="s">
        <v>959</v>
      </c>
      <c r="O229" s="102" t="s">
        <v>959</v>
      </c>
      <c r="P229" s="102" t="s">
        <v>959</v>
      </c>
      <c r="Q229" s="102" t="s">
        <v>959</v>
      </c>
      <c r="R229" s="102" t="s">
        <v>959</v>
      </c>
      <c r="S229" s="102" t="s">
        <v>959</v>
      </c>
      <c r="T229" s="102" t="s">
        <v>959</v>
      </c>
      <c r="U229" s="102">
        <v>1.6E-2</v>
      </c>
      <c r="V229" s="102" t="s">
        <v>959</v>
      </c>
      <c r="W229" s="139" t="s">
        <v>960</v>
      </c>
      <c r="X229" s="102" t="s">
        <v>961</v>
      </c>
      <c r="Y229" s="102" t="s">
        <v>1114</v>
      </c>
      <c r="Z229" s="102" t="s">
        <v>962</v>
      </c>
      <c r="AA229" s="102" t="s">
        <v>933</v>
      </c>
      <c r="AB229" s="205" t="s">
        <v>964</v>
      </c>
      <c r="AC229" s="102" t="s">
        <v>1115</v>
      </c>
      <c r="AD229" s="112" t="s">
        <v>963</v>
      </c>
    </row>
    <row r="230" spans="1:30" ht="12.95" customHeight="1" x14ac:dyDescent="0.2">
      <c r="A230" s="107">
        <v>218</v>
      </c>
      <c r="B230" s="196">
        <v>580</v>
      </c>
      <c r="C230" s="101" t="s">
        <v>20</v>
      </c>
      <c r="D230" s="28" t="s">
        <v>359</v>
      </c>
      <c r="E230" s="102" t="s">
        <v>959</v>
      </c>
      <c r="F230" s="102" t="s">
        <v>959</v>
      </c>
      <c r="G230" s="102" t="s">
        <v>959</v>
      </c>
      <c r="H230" s="102" t="s">
        <v>959</v>
      </c>
      <c r="I230" s="102">
        <v>4.8000000000000001E-2</v>
      </c>
      <c r="J230" s="102">
        <v>1.7000000000000001E-2</v>
      </c>
      <c r="K230" s="102">
        <v>0.23599999999999999</v>
      </c>
      <c r="L230" s="102">
        <v>0.17599999999999999</v>
      </c>
      <c r="M230" s="102">
        <v>7.2999999999999995E-2</v>
      </c>
      <c r="N230" s="102">
        <v>0.13</v>
      </c>
      <c r="O230" s="102">
        <v>0.115</v>
      </c>
      <c r="P230" s="102">
        <v>0.109</v>
      </c>
      <c r="Q230" s="102">
        <v>2.1999999999999999E-2</v>
      </c>
      <c r="R230" s="102">
        <v>8.4000000000000005E-2</v>
      </c>
      <c r="S230" s="102">
        <v>0.11700000000000001</v>
      </c>
      <c r="T230" s="102">
        <v>2.1999999999999999E-2</v>
      </c>
      <c r="U230" s="102">
        <v>3.7999999999999999E-2</v>
      </c>
      <c r="V230" s="102">
        <v>0.107</v>
      </c>
      <c r="W230" s="139">
        <v>7.2499999999999995E-2</v>
      </c>
      <c r="X230" s="102">
        <v>0.61499999999999999</v>
      </c>
      <c r="Y230" s="102">
        <v>0.39</v>
      </c>
      <c r="Z230" s="102">
        <v>0.224</v>
      </c>
      <c r="AA230" s="102">
        <v>1.304</v>
      </c>
      <c r="AB230" s="205">
        <v>1.244</v>
      </c>
      <c r="AC230" s="102">
        <v>0.79349999999999998</v>
      </c>
      <c r="AD230" s="112">
        <v>0.627</v>
      </c>
    </row>
    <row r="231" spans="1:30" ht="12.95" customHeight="1" x14ac:dyDescent="0.2">
      <c r="A231" s="107">
        <v>137</v>
      </c>
      <c r="B231" s="196">
        <v>582</v>
      </c>
      <c r="C231" s="101" t="s">
        <v>1026</v>
      </c>
      <c r="D231" s="28" t="s">
        <v>1100</v>
      </c>
      <c r="E231" s="102" t="s">
        <v>959</v>
      </c>
      <c r="F231" s="102">
        <v>5.0000000000000001E-3</v>
      </c>
      <c r="G231" s="102" t="s">
        <v>959</v>
      </c>
      <c r="H231" s="102" t="s">
        <v>959</v>
      </c>
      <c r="I231" s="102">
        <v>2.9000000000000001E-2</v>
      </c>
      <c r="J231" s="102">
        <v>1.4E-2</v>
      </c>
      <c r="K231" s="102">
        <v>0.124</v>
      </c>
      <c r="L231" s="102">
        <v>0.11700000000000001</v>
      </c>
      <c r="M231" s="102">
        <v>7.4999999999999997E-2</v>
      </c>
      <c r="N231" s="102">
        <v>0.10100000000000001</v>
      </c>
      <c r="O231" s="102">
        <v>9.1999999999999998E-2</v>
      </c>
      <c r="P231" s="102">
        <v>9.2999999999999999E-2</v>
      </c>
      <c r="Q231" s="102">
        <v>2.1000000000000001E-2</v>
      </c>
      <c r="R231" s="102">
        <v>0.10299999999999999</v>
      </c>
      <c r="S231" s="102">
        <v>0.11700000000000001</v>
      </c>
      <c r="T231" s="102">
        <v>2.3E-2</v>
      </c>
      <c r="U231" s="102">
        <v>3.3000000000000002E-2</v>
      </c>
      <c r="V231" s="102">
        <v>0.107</v>
      </c>
      <c r="W231" s="205">
        <v>5.2999999999999999E-2</v>
      </c>
      <c r="X231" s="102">
        <v>0.41700000000000004</v>
      </c>
      <c r="Y231" s="102">
        <v>0.36499999999999999</v>
      </c>
      <c r="Z231" s="102">
        <v>0.224</v>
      </c>
      <c r="AA231" s="102">
        <v>1.0615000000000001</v>
      </c>
      <c r="AB231" s="205">
        <v>1.0075000000000001</v>
      </c>
      <c r="AC231" s="102">
        <v>0.59599999999999997</v>
      </c>
      <c r="AD231" s="112">
        <v>0.61</v>
      </c>
    </row>
    <row r="232" spans="1:30" ht="12.95" customHeight="1" x14ac:dyDescent="0.2">
      <c r="A232" s="107">
        <v>23</v>
      </c>
      <c r="B232" s="196">
        <v>584</v>
      </c>
      <c r="C232" s="103" t="s">
        <v>1130</v>
      </c>
      <c r="D232" s="28" t="s">
        <v>1095</v>
      </c>
      <c r="E232" s="102" t="s">
        <v>959</v>
      </c>
      <c r="F232" s="102" t="s">
        <v>959</v>
      </c>
      <c r="G232" s="102" t="s">
        <v>959</v>
      </c>
      <c r="H232" s="102" t="s">
        <v>959</v>
      </c>
      <c r="I232" s="102">
        <v>3.1E-2</v>
      </c>
      <c r="J232" s="102">
        <v>1.0999999999999999E-2</v>
      </c>
      <c r="K232" s="102">
        <v>6.0999999999999999E-2</v>
      </c>
      <c r="L232" s="102">
        <v>4.8000000000000001E-2</v>
      </c>
      <c r="M232" s="102">
        <v>0.03</v>
      </c>
      <c r="N232" s="102">
        <v>0.03</v>
      </c>
      <c r="O232" s="102">
        <v>3.3000000000000002E-2</v>
      </c>
      <c r="P232" s="102">
        <v>3.3000000000000002E-2</v>
      </c>
      <c r="Q232" s="102">
        <v>8.9999999999999993E-3</v>
      </c>
      <c r="R232" s="102">
        <v>3.1E-2</v>
      </c>
      <c r="S232" s="102">
        <v>2.5000000000000001E-2</v>
      </c>
      <c r="T232" s="102" t="s">
        <v>959</v>
      </c>
      <c r="U232" s="102">
        <v>0.01</v>
      </c>
      <c r="V232" s="102">
        <v>2.3E-2</v>
      </c>
      <c r="W232" s="139">
        <v>4.9500000000000002E-2</v>
      </c>
      <c r="X232" s="102">
        <v>0.16900000000000001</v>
      </c>
      <c r="Y232" s="102">
        <v>0.11849999999999999</v>
      </c>
      <c r="Z232" s="102">
        <v>4.8000000000000001E-2</v>
      </c>
      <c r="AA232" s="102">
        <v>0.38750000000000001</v>
      </c>
      <c r="AB232" s="205">
        <v>0.36850000000000011</v>
      </c>
      <c r="AC232" s="102">
        <v>0.252</v>
      </c>
      <c r="AD232" s="112">
        <v>0.17749999999999999</v>
      </c>
    </row>
    <row r="233" spans="1:30" ht="12.95" customHeight="1" x14ac:dyDescent="0.2">
      <c r="A233" s="107">
        <v>60</v>
      </c>
      <c r="B233" s="290">
        <v>589</v>
      </c>
      <c r="C233" s="103" t="s">
        <v>1028</v>
      </c>
      <c r="D233" s="28" t="s">
        <v>1101</v>
      </c>
      <c r="E233" s="102" t="s">
        <v>959</v>
      </c>
      <c r="F233" s="102" t="s">
        <v>959</v>
      </c>
      <c r="G233" s="102" t="s">
        <v>959</v>
      </c>
      <c r="H233" s="102" t="s">
        <v>959</v>
      </c>
      <c r="I233" s="102" t="s">
        <v>959</v>
      </c>
      <c r="J233" s="102" t="s">
        <v>959</v>
      </c>
      <c r="K233" s="102" t="s">
        <v>959</v>
      </c>
      <c r="L233" s="102" t="s">
        <v>959</v>
      </c>
      <c r="M233" s="102" t="s">
        <v>959</v>
      </c>
      <c r="N233" s="102" t="s">
        <v>959</v>
      </c>
      <c r="O233" s="102" t="s">
        <v>959</v>
      </c>
      <c r="P233" s="102" t="s">
        <v>959</v>
      </c>
      <c r="Q233" s="102" t="s">
        <v>959</v>
      </c>
      <c r="R233" s="102" t="s">
        <v>959</v>
      </c>
      <c r="S233" s="102" t="s">
        <v>959</v>
      </c>
      <c r="T233" s="102" t="s">
        <v>959</v>
      </c>
      <c r="U233" s="102" t="s">
        <v>959</v>
      </c>
      <c r="V233" s="102" t="s">
        <v>959</v>
      </c>
      <c r="W233" s="139" t="s">
        <v>960</v>
      </c>
      <c r="X233" s="102" t="s">
        <v>961</v>
      </c>
      <c r="Y233" s="102" t="s">
        <v>1114</v>
      </c>
      <c r="Z233" s="102" t="s">
        <v>962</v>
      </c>
      <c r="AA233" s="102" t="s">
        <v>933</v>
      </c>
      <c r="AB233" s="205" t="s">
        <v>964</v>
      </c>
      <c r="AC233" s="102" t="s">
        <v>1115</v>
      </c>
      <c r="AD233" s="112" t="s">
        <v>963</v>
      </c>
    </row>
    <row r="234" spans="1:30" ht="12.95" customHeight="1" x14ac:dyDescent="0.2">
      <c r="A234" s="107">
        <v>138</v>
      </c>
      <c r="B234" s="196">
        <v>590</v>
      </c>
      <c r="C234" s="101" t="s">
        <v>1197</v>
      </c>
      <c r="D234" s="28" t="s">
        <v>1100</v>
      </c>
      <c r="E234" s="102" t="s">
        <v>959</v>
      </c>
      <c r="F234" s="102" t="s">
        <v>959</v>
      </c>
      <c r="G234" s="102" t="s">
        <v>959</v>
      </c>
      <c r="H234" s="102" t="s">
        <v>959</v>
      </c>
      <c r="I234" s="102" t="s">
        <v>959</v>
      </c>
      <c r="J234" s="102" t="s">
        <v>959</v>
      </c>
      <c r="K234" s="102" t="s">
        <v>959</v>
      </c>
      <c r="L234" s="102" t="s">
        <v>959</v>
      </c>
      <c r="M234" s="102" t="s">
        <v>959</v>
      </c>
      <c r="N234" s="102" t="s">
        <v>959</v>
      </c>
      <c r="O234" s="102" t="s">
        <v>959</v>
      </c>
      <c r="P234" s="102" t="s">
        <v>959</v>
      </c>
      <c r="Q234" s="102" t="s">
        <v>959</v>
      </c>
      <c r="R234" s="102" t="s">
        <v>959</v>
      </c>
      <c r="S234" s="102" t="s">
        <v>959</v>
      </c>
      <c r="T234" s="102" t="s">
        <v>959</v>
      </c>
      <c r="U234" s="102" t="s">
        <v>959</v>
      </c>
      <c r="V234" s="102" t="s">
        <v>959</v>
      </c>
      <c r="W234" s="205" t="s">
        <v>960</v>
      </c>
      <c r="X234" s="102" t="s">
        <v>961</v>
      </c>
      <c r="Y234" s="102" t="s">
        <v>1114</v>
      </c>
      <c r="Z234" s="102" t="s">
        <v>962</v>
      </c>
      <c r="AA234" s="102" t="s">
        <v>933</v>
      </c>
      <c r="AB234" s="205" t="s">
        <v>964</v>
      </c>
      <c r="AC234" s="102" t="s">
        <v>1115</v>
      </c>
      <c r="AD234" s="112" t="s">
        <v>963</v>
      </c>
    </row>
    <row r="235" spans="1:30" ht="12.95" customHeight="1" x14ac:dyDescent="0.2">
      <c r="A235" s="107">
        <v>32</v>
      </c>
      <c r="B235" s="196">
        <v>593</v>
      </c>
      <c r="C235" s="101" t="s">
        <v>314</v>
      </c>
      <c r="D235" s="28" t="s">
        <v>306</v>
      </c>
      <c r="E235" s="102" t="s">
        <v>959</v>
      </c>
      <c r="F235" s="102" t="s">
        <v>959</v>
      </c>
      <c r="G235" s="102" t="s">
        <v>959</v>
      </c>
      <c r="H235" s="102">
        <v>5.0000000000000001E-3</v>
      </c>
      <c r="I235" s="102">
        <v>3.7999999999999999E-2</v>
      </c>
      <c r="J235" s="102">
        <v>1.4E-2</v>
      </c>
      <c r="K235" s="102">
        <v>9.9000000000000005E-2</v>
      </c>
      <c r="L235" s="102">
        <v>8.5000000000000006E-2</v>
      </c>
      <c r="M235" s="102">
        <v>4.8000000000000001E-2</v>
      </c>
      <c r="N235" s="102">
        <v>6.2E-2</v>
      </c>
      <c r="O235" s="102">
        <v>4.3999999999999997E-2</v>
      </c>
      <c r="P235" s="102">
        <v>4.7E-2</v>
      </c>
      <c r="Q235" s="102">
        <v>1.2E-2</v>
      </c>
      <c r="R235" s="102">
        <v>4.8000000000000001E-2</v>
      </c>
      <c r="S235" s="102">
        <v>4.2999999999999997E-2</v>
      </c>
      <c r="T235" s="102">
        <v>8.9999999999999993E-3</v>
      </c>
      <c r="U235" s="102">
        <v>1.4999999999999999E-2</v>
      </c>
      <c r="V235" s="102">
        <v>0.04</v>
      </c>
      <c r="W235" s="139">
        <v>6.2E-2</v>
      </c>
      <c r="X235" s="102">
        <v>0.29399999999999998</v>
      </c>
      <c r="Y235" s="102">
        <v>0.17499999999999999</v>
      </c>
      <c r="Z235" s="102">
        <v>8.299999999999999E-2</v>
      </c>
      <c r="AA235" s="102">
        <v>0.61650000000000005</v>
      </c>
      <c r="AB235" s="205">
        <v>0.58950000000000002</v>
      </c>
      <c r="AC235" s="102">
        <v>0.41299999999999998</v>
      </c>
      <c r="AD235" s="112">
        <v>0.27899999999999997</v>
      </c>
    </row>
    <row r="236" spans="1:30" ht="12.95" customHeight="1" x14ac:dyDescent="0.2">
      <c r="A236" s="107">
        <v>95</v>
      </c>
      <c r="B236" s="196">
        <v>596</v>
      </c>
      <c r="C236" s="101" t="s">
        <v>1181</v>
      </c>
      <c r="D236" s="28" t="s">
        <v>1096</v>
      </c>
      <c r="E236" s="102" t="s">
        <v>959</v>
      </c>
      <c r="F236" s="102">
        <v>7.3999999999999996E-2</v>
      </c>
      <c r="G236" s="102">
        <v>4.7E-2</v>
      </c>
      <c r="H236" s="102">
        <v>2.5000000000000001E-2</v>
      </c>
      <c r="I236" s="102">
        <v>0.30099999999999999</v>
      </c>
      <c r="J236" s="102">
        <v>0.17899999999999999</v>
      </c>
      <c r="K236" s="102">
        <v>1.9</v>
      </c>
      <c r="L236" s="102">
        <v>1.99</v>
      </c>
      <c r="M236" s="102">
        <v>1.1599999999999999</v>
      </c>
      <c r="N236" s="102">
        <v>1.3</v>
      </c>
      <c r="O236" s="102">
        <v>1.25</v>
      </c>
      <c r="P236" s="102">
        <v>1.21</v>
      </c>
      <c r="Q236" s="102">
        <v>0.32300000000000001</v>
      </c>
      <c r="R236" s="102">
        <v>1.57</v>
      </c>
      <c r="S236" s="102">
        <v>1.5</v>
      </c>
      <c r="T236" s="102">
        <v>0.41299999999999998</v>
      </c>
      <c r="U236" s="102">
        <v>0.378</v>
      </c>
      <c r="V236" s="102">
        <v>1.32</v>
      </c>
      <c r="W236" s="139">
        <v>0.62599999999999989</v>
      </c>
      <c r="X236" s="102">
        <v>6.35</v>
      </c>
      <c r="Y236" s="102">
        <v>5.1440000000000001</v>
      </c>
      <c r="Z236" s="102">
        <v>2.82</v>
      </c>
      <c r="AA236" s="176">
        <v>14.942500000000001</v>
      </c>
      <c r="AB236" s="291">
        <v>14.241500000000002</v>
      </c>
      <c r="AC236" s="102">
        <v>8.9589999999999996</v>
      </c>
      <c r="AD236" s="112">
        <v>8.423</v>
      </c>
    </row>
    <row r="237" spans="1:30" ht="12.95" customHeight="1" x14ac:dyDescent="0.2">
      <c r="A237" s="107">
        <v>62</v>
      </c>
      <c r="B237" s="196">
        <v>600</v>
      </c>
      <c r="C237" s="101" t="s">
        <v>1154</v>
      </c>
      <c r="D237" s="28" t="s">
        <v>1101</v>
      </c>
      <c r="E237" s="102">
        <v>1.7999999999999999E-2</v>
      </c>
      <c r="F237" s="102" t="s">
        <v>959</v>
      </c>
      <c r="G237" s="102" t="s">
        <v>959</v>
      </c>
      <c r="H237" s="102" t="s">
        <v>959</v>
      </c>
      <c r="I237" s="102" t="s">
        <v>959</v>
      </c>
      <c r="J237" s="102" t="s">
        <v>959</v>
      </c>
      <c r="K237" s="102" t="s">
        <v>959</v>
      </c>
      <c r="L237" s="102" t="s">
        <v>959</v>
      </c>
      <c r="M237" s="102" t="s">
        <v>959</v>
      </c>
      <c r="N237" s="102" t="s">
        <v>959</v>
      </c>
      <c r="O237" s="102" t="s">
        <v>959</v>
      </c>
      <c r="P237" s="102" t="s">
        <v>959</v>
      </c>
      <c r="Q237" s="102" t="s">
        <v>959</v>
      </c>
      <c r="R237" s="102" t="s">
        <v>959</v>
      </c>
      <c r="S237" s="102" t="s">
        <v>959</v>
      </c>
      <c r="T237" s="102" t="s">
        <v>959</v>
      </c>
      <c r="U237" s="102" t="s">
        <v>959</v>
      </c>
      <c r="V237" s="102" t="s">
        <v>959</v>
      </c>
      <c r="W237" s="139" t="s">
        <v>960</v>
      </c>
      <c r="X237" s="102" t="s">
        <v>961</v>
      </c>
      <c r="Y237" s="102" t="s">
        <v>1114</v>
      </c>
      <c r="Z237" s="102" t="s">
        <v>962</v>
      </c>
      <c r="AA237" s="102" t="s">
        <v>933</v>
      </c>
      <c r="AB237" s="205" t="s">
        <v>964</v>
      </c>
      <c r="AC237" s="102" t="s">
        <v>1115</v>
      </c>
      <c r="AD237" s="112" t="s">
        <v>963</v>
      </c>
    </row>
    <row r="238" spans="1:30" ht="12.95" customHeight="1" x14ac:dyDescent="0.2">
      <c r="A238" s="107">
        <v>254</v>
      </c>
      <c r="B238" s="196">
        <v>601</v>
      </c>
      <c r="C238" s="101" t="s">
        <v>37</v>
      </c>
      <c r="D238" s="28" t="s">
        <v>1105</v>
      </c>
      <c r="E238" s="102" t="s">
        <v>959</v>
      </c>
      <c r="F238" s="102">
        <v>7.0000000000000001E-3</v>
      </c>
      <c r="G238" s="102" t="s">
        <v>959</v>
      </c>
      <c r="H238" s="102">
        <v>1.0999999999999999E-2</v>
      </c>
      <c r="I238" s="102">
        <v>0.129</v>
      </c>
      <c r="J238" s="102">
        <v>2.1000000000000001E-2</v>
      </c>
      <c r="K238" s="102">
        <v>0.20599999999999999</v>
      </c>
      <c r="L238" s="102">
        <v>0.17599999999999999</v>
      </c>
      <c r="M238" s="102">
        <v>0.122</v>
      </c>
      <c r="N238" s="102">
        <v>0.13900000000000001</v>
      </c>
      <c r="O238" s="102">
        <v>0.10299999999999999</v>
      </c>
      <c r="P238" s="102">
        <v>0.11600000000000001</v>
      </c>
      <c r="Q238" s="102">
        <v>2.9000000000000001E-2</v>
      </c>
      <c r="R238" s="102">
        <v>0.109</v>
      </c>
      <c r="S238" s="102">
        <v>9.1999999999999998E-2</v>
      </c>
      <c r="T238" s="102">
        <v>2.3E-2</v>
      </c>
      <c r="U238" s="102">
        <v>3.1E-2</v>
      </c>
      <c r="V238" s="102">
        <v>6.9000000000000006E-2</v>
      </c>
      <c r="W238" s="139">
        <v>0.17049999999999998</v>
      </c>
      <c r="X238" s="102">
        <v>0.64300000000000002</v>
      </c>
      <c r="Y238" s="102">
        <v>0.41100000000000003</v>
      </c>
      <c r="Z238" s="102">
        <v>0.161</v>
      </c>
      <c r="AA238" s="102">
        <v>1.3879999999999997</v>
      </c>
      <c r="AB238" s="205">
        <v>1.3279999999999998</v>
      </c>
      <c r="AC238" s="102">
        <v>0.94550000000000001</v>
      </c>
      <c r="AD238" s="112">
        <v>0.6339999999999999</v>
      </c>
    </row>
    <row r="239" spans="1:30" ht="12.95" customHeight="1" x14ac:dyDescent="0.2">
      <c r="A239" s="107">
        <v>105</v>
      </c>
      <c r="B239" s="196">
        <v>604</v>
      </c>
      <c r="C239" s="101" t="s">
        <v>1030</v>
      </c>
      <c r="D239" s="28" t="s">
        <v>1108</v>
      </c>
      <c r="E239" s="102" t="s">
        <v>959</v>
      </c>
      <c r="F239" s="102">
        <v>6.0000000000000001E-3</v>
      </c>
      <c r="G239" s="102">
        <v>6.0000000000000001E-3</v>
      </c>
      <c r="H239" s="102">
        <v>8.0000000000000002E-3</v>
      </c>
      <c r="I239" s="102">
        <v>9.2999999999999999E-2</v>
      </c>
      <c r="J239" s="102">
        <v>3.5000000000000003E-2</v>
      </c>
      <c r="K239" s="102">
        <v>0.30599999999999999</v>
      </c>
      <c r="L239" s="102">
        <v>0.27200000000000002</v>
      </c>
      <c r="M239" s="102">
        <v>0.13600000000000001</v>
      </c>
      <c r="N239" s="102">
        <v>0.186</v>
      </c>
      <c r="O239" s="102">
        <v>0.15</v>
      </c>
      <c r="P239" s="102">
        <v>0.155</v>
      </c>
      <c r="Q239" s="102">
        <v>2.9000000000000001E-2</v>
      </c>
      <c r="R239" s="102">
        <v>0.17</v>
      </c>
      <c r="S239" s="102">
        <v>0.20799999999999999</v>
      </c>
      <c r="T239" s="102">
        <v>3.6999999999999998E-2</v>
      </c>
      <c r="U239" s="102">
        <v>4.9000000000000002E-2</v>
      </c>
      <c r="V239" s="102">
        <v>0.19</v>
      </c>
      <c r="W239" s="205">
        <v>0.14800000000000002</v>
      </c>
      <c r="X239" s="102">
        <v>0.9</v>
      </c>
      <c r="Y239" s="102">
        <v>0.59</v>
      </c>
      <c r="Z239" s="102">
        <v>0.39800000000000002</v>
      </c>
      <c r="AA239" s="102">
        <v>2.0384999999999995</v>
      </c>
      <c r="AB239" s="205">
        <v>1.9604999999999997</v>
      </c>
      <c r="AC239" s="102">
        <v>1.2549999999999999</v>
      </c>
      <c r="AD239" s="201">
        <v>1.046</v>
      </c>
    </row>
    <row r="240" spans="1:30" ht="12.95" customHeight="1" x14ac:dyDescent="0.2">
      <c r="A240" s="107">
        <v>106</v>
      </c>
      <c r="B240" s="196">
        <v>605</v>
      </c>
      <c r="C240" s="101" t="s">
        <v>1031</v>
      </c>
      <c r="D240" s="28" t="s">
        <v>1108</v>
      </c>
      <c r="E240" s="102">
        <v>6.0000000000000001E-3</v>
      </c>
      <c r="F240" s="102">
        <v>1.2E-2</v>
      </c>
      <c r="G240" s="102">
        <v>8.5999999999999993E-2</v>
      </c>
      <c r="H240" s="102">
        <v>0.1</v>
      </c>
      <c r="I240" s="102">
        <v>0.624</v>
      </c>
      <c r="J240" s="102">
        <v>0.24299999999999999</v>
      </c>
      <c r="K240" s="102">
        <v>1.29</v>
      </c>
      <c r="L240" s="102">
        <v>1.42</v>
      </c>
      <c r="M240" s="102">
        <v>0.63500000000000001</v>
      </c>
      <c r="N240" s="102">
        <v>0.70499999999999996</v>
      </c>
      <c r="O240" s="102">
        <v>0.53700000000000003</v>
      </c>
      <c r="P240" s="102">
        <v>0.56200000000000006</v>
      </c>
      <c r="Q240" s="102">
        <v>0.14699999999999999</v>
      </c>
      <c r="R240" s="102">
        <v>0.68500000000000005</v>
      </c>
      <c r="S240" s="102">
        <v>0.56299999999999994</v>
      </c>
      <c r="T240" s="102">
        <v>0.126</v>
      </c>
      <c r="U240" s="102">
        <v>0.154</v>
      </c>
      <c r="V240" s="102">
        <v>0.44400000000000001</v>
      </c>
      <c r="W240" s="205">
        <v>1.0649999999999999</v>
      </c>
      <c r="X240" s="102">
        <v>4.05</v>
      </c>
      <c r="Y240" s="102">
        <v>2.2110000000000003</v>
      </c>
      <c r="Z240" s="102">
        <v>1.0069999999999999</v>
      </c>
      <c r="AA240" s="102">
        <v>8.3390000000000022</v>
      </c>
      <c r="AB240" s="205">
        <v>8.038000000000002</v>
      </c>
      <c r="AC240" s="102">
        <v>5.926000000000001</v>
      </c>
      <c r="AD240" s="112">
        <v>3.552</v>
      </c>
    </row>
    <row r="241" spans="1:30" ht="12.95" customHeight="1" x14ac:dyDescent="0.2">
      <c r="A241" s="107">
        <v>107</v>
      </c>
      <c r="B241" s="196">
        <v>606</v>
      </c>
      <c r="C241" s="101" t="s">
        <v>1032</v>
      </c>
      <c r="D241" s="28" t="s">
        <v>1108</v>
      </c>
      <c r="E241" s="102" t="s">
        <v>959</v>
      </c>
      <c r="F241" s="102" t="s">
        <v>959</v>
      </c>
      <c r="G241" s="102" t="s">
        <v>959</v>
      </c>
      <c r="H241" s="102" t="s">
        <v>959</v>
      </c>
      <c r="I241" s="102" t="s">
        <v>959</v>
      </c>
      <c r="J241" s="102" t="s">
        <v>959</v>
      </c>
      <c r="K241" s="102">
        <v>1.2E-2</v>
      </c>
      <c r="L241" s="102">
        <v>1.0999999999999999E-2</v>
      </c>
      <c r="M241" s="102">
        <v>6.0000000000000001E-3</v>
      </c>
      <c r="N241" s="102">
        <v>7.0000000000000001E-3</v>
      </c>
      <c r="O241" s="102">
        <v>7.0000000000000001E-3</v>
      </c>
      <c r="P241" s="102">
        <v>7.0000000000000001E-3</v>
      </c>
      <c r="Q241" s="102" t="s">
        <v>959</v>
      </c>
      <c r="R241" s="102">
        <v>8.0000000000000002E-3</v>
      </c>
      <c r="S241" s="102">
        <v>8.9999999999999993E-3</v>
      </c>
      <c r="T241" s="102" t="s">
        <v>959</v>
      </c>
      <c r="U241" s="102" t="s">
        <v>959</v>
      </c>
      <c r="V241" s="102">
        <v>8.0000000000000002E-3</v>
      </c>
      <c r="W241" s="205" t="s">
        <v>960</v>
      </c>
      <c r="X241" s="102">
        <v>3.5999999999999997E-2</v>
      </c>
      <c r="Y241" s="102">
        <v>2.9499999999999998E-2</v>
      </c>
      <c r="Z241" s="102">
        <v>1.7000000000000001E-2</v>
      </c>
      <c r="AA241" s="102">
        <v>9.7500000000000003E-2</v>
      </c>
      <c r="AB241" s="205">
        <v>9.2499999999999999E-2</v>
      </c>
      <c r="AC241" s="102">
        <v>5.9000000000000004E-2</v>
      </c>
      <c r="AD241" s="112">
        <v>4.7500000000000001E-2</v>
      </c>
    </row>
    <row r="242" spans="1:30" ht="12.95" customHeight="1" x14ac:dyDescent="0.2">
      <c r="A242" s="107">
        <v>206</v>
      </c>
      <c r="B242" s="196">
        <v>607</v>
      </c>
      <c r="C242" s="101" t="s">
        <v>1035</v>
      </c>
      <c r="D242" s="28" t="s">
        <v>1099</v>
      </c>
      <c r="E242" s="102">
        <v>1.2E-2</v>
      </c>
      <c r="F242" s="102">
        <v>1.4999999999999999E-2</v>
      </c>
      <c r="G242" s="102">
        <v>8.9999999999999993E-3</v>
      </c>
      <c r="H242" s="102">
        <v>0.02</v>
      </c>
      <c r="I242" s="102">
        <v>0.14399999999999999</v>
      </c>
      <c r="J242" s="102">
        <v>4.2000000000000003E-2</v>
      </c>
      <c r="K242" s="102">
        <v>0.26</v>
      </c>
      <c r="L242" s="102">
        <v>0.217</v>
      </c>
      <c r="M242" s="102">
        <v>9.4E-2</v>
      </c>
      <c r="N242" s="102">
        <v>0.13200000000000001</v>
      </c>
      <c r="O242" s="102">
        <v>0.112</v>
      </c>
      <c r="P242" s="102">
        <v>9.8000000000000004E-2</v>
      </c>
      <c r="Q242" s="102">
        <v>2.1000000000000001E-2</v>
      </c>
      <c r="R242" s="102">
        <v>9.8000000000000004E-2</v>
      </c>
      <c r="S242" s="102">
        <v>0.09</v>
      </c>
      <c r="T242" s="102">
        <v>0.02</v>
      </c>
      <c r="U242" s="102">
        <v>3.4000000000000002E-2</v>
      </c>
      <c r="V242" s="102">
        <v>8.8999999999999996E-2</v>
      </c>
      <c r="W242" s="205">
        <v>0.23</v>
      </c>
      <c r="X242" s="102">
        <v>0.70299999999999996</v>
      </c>
      <c r="Y242" s="102">
        <v>0.38300000000000001</v>
      </c>
      <c r="Z242" s="102">
        <v>0.17899999999999999</v>
      </c>
      <c r="AA242" s="102">
        <v>1.5070000000000001</v>
      </c>
      <c r="AB242" s="205">
        <v>1.4520000000000002</v>
      </c>
      <c r="AC242" s="102">
        <v>1.0509999999999999</v>
      </c>
      <c r="AD242" s="112">
        <v>0.60099999999999998</v>
      </c>
    </row>
    <row r="243" spans="1:30" ht="12.95" customHeight="1" x14ac:dyDescent="0.2">
      <c r="A243" s="107">
        <v>108</v>
      </c>
      <c r="B243" s="196">
        <v>608</v>
      </c>
      <c r="C243" s="101" t="s">
        <v>1036</v>
      </c>
      <c r="D243" s="28" t="s">
        <v>1108</v>
      </c>
      <c r="E243" s="102" t="s">
        <v>959</v>
      </c>
      <c r="F243" s="102" t="s">
        <v>959</v>
      </c>
      <c r="G243" s="102" t="s">
        <v>959</v>
      </c>
      <c r="H243" s="102" t="s">
        <v>959</v>
      </c>
      <c r="I243" s="102" t="s">
        <v>959</v>
      </c>
      <c r="J243" s="102" t="s">
        <v>959</v>
      </c>
      <c r="K243" s="102" t="s">
        <v>959</v>
      </c>
      <c r="L243" s="102" t="s">
        <v>959</v>
      </c>
      <c r="M243" s="102" t="s">
        <v>959</v>
      </c>
      <c r="N243" s="102" t="s">
        <v>959</v>
      </c>
      <c r="O243" s="102" t="s">
        <v>959</v>
      </c>
      <c r="P243" s="102" t="s">
        <v>959</v>
      </c>
      <c r="Q243" s="102" t="s">
        <v>959</v>
      </c>
      <c r="R243" s="102" t="s">
        <v>959</v>
      </c>
      <c r="S243" s="102" t="s">
        <v>959</v>
      </c>
      <c r="T243" s="102" t="s">
        <v>959</v>
      </c>
      <c r="U243" s="102" t="s">
        <v>959</v>
      </c>
      <c r="V243" s="102" t="s">
        <v>959</v>
      </c>
      <c r="W243" s="205" t="s">
        <v>960</v>
      </c>
      <c r="X243" s="102" t="s">
        <v>961</v>
      </c>
      <c r="Y243" s="102" t="s">
        <v>1114</v>
      </c>
      <c r="Z243" s="102" t="s">
        <v>962</v>
      </c>
      <c r="AA243" s="102" t="s">
        <v>933</v>
      </c>
      <c r="AB243" s="205" t="s">
        <v>964</v>
      </c>
      <c r="AC243" s="102" t="s">
        <v>1115</v>
      </c>
      <c r="AD243" s="112" t="s">
        <v>963</v>
      </c>
    </row>
    <row r="244" spans="1:30" ht="12.95" customHeight="1" x14ac:dyDescent="0.2">
      <c r="A244" s="107">
        <v>208</v>
      </c>
      <c r="B244" s="196">
        <v>609</v>
      </c>
      <c r="C244" s="101" t="s">
        <v>1038</v>
      </c>
      <c r="D244" s="28" t="s">
        <v>1099</v>
      </c>
      <c r="E244" s="102" t="s">
        <v>959</v>
      </c>
      <c r="F244" s="102" t="s">
        <v>959</v>
      </c>
      <c r="G244" s="102" t="s">
        <v>959</v>
      </c>
      <c r="H244" s="102" t="s">
        <v>959</v>
      </c>
      <c r="I244" s="102" t="s">
        <v>959</v>
      </c>
      <c r="J244" s="102" t="s">
        <v>959</v>
      </c>
      <c r="K244" s="102">
        <v>7.0000000000000001E-3</v>
      </c>
      <c r="L244" s="102">
        <v>6.0000000000000001E-3</v>
      </c>
      <c r="M244" s="102" t="s">
        <v>959</v>
      </c>
      <c r="N244" s="102" t="s">
        <v>959</v>
      </c>
      <c r="O244" s="102" t="s">
        <v>959</v>
      </c>
      <c r="P244" s="102" t="s">
        <v>959</v>
      </c>
      <c r="Q244" s="102" t="s">
        <v>959</v>
      </c>
      <c r="R244" s="102" t="s">
        <v>959</v>
      </c>
      <c r="S244" s="102" t="s">
        <v>959</v>
      </c>
      <c r="T244" s="102" t="s">
        <v>959</v>
      </c>
      <c r="U244" s="102" t="s">
        <v>959</v>
      </c>
      <c r="V244" s="102" t="s">
        <v>959</v>
      </c>
      <c r="W244" s="139" t="s">
        <v>960</v>
      </c>
      <c r="X244" s="102" t="s">
        <v>961</v>
      </c>
      <c r="Y244" s="102" t="s">
        <v>1114</v>
      </c>
      <c r="Z244" s="102" t="s">
        <v>962</v>
      </c>
      <c r="AA244" s="102" t="s">
        <v>933</v>
      </c>
      <c r="AB244" s="205" t="s">
        <v>964</v>
      </c>
      <c r="AC244" s="102" t="s">
        <v>1115</v>
      </c>
      <c r="AD244" s="112" t="s">
        <v>963</v>
      </c>
    </row>
    <row r="245" spans="1:30" ht="12.95" customHeight="1" x14ac:dyDescent="0.2">
      <c r="A245" s="107">
        <v>112</v>
      </c>
      <c r="B245" s="196">
        <v>610</v>
      </c>
      <c r="C245" s="101" t="s">
        <v>1050</v>
      </c>
      <c r="D245" s="104" t="s">
        <v>1108</v>
      </c>
      <c r="E245" s="102" t="s">
        <v>959</v>
      </c>
      <c r="F245" s="102" t="s">
        <v>959</v>
      </c>
      <c r="G245" s="102" t="s">
        <v>959</v>
      </c>
      <c r="H245" s="102" t="s">
        <v>959</v>
      </c>
      <c r="I245" s="102" t="s">
        <v>959</v>
      </c>
      <c r="J245" s="102" t="s">
        <v>959</v>
      </c>
      <c r="K245" s="102">
        <v>1.0999999999999999E-2</v>
      </c>
      <c r="L245" s="102">
        <v>0.01</v>
      </c>
      <c r="M245" s="102" t="s">
        <v>959</v>
      </c>
      <c r="N245" s="102">
        <v>8.0000000000000002E-3</v>
      </c>
      <c r="O245" s="102">
        <v>8.9999999999999993E-3</v>
      </c>
      <c r="P245" s="102">
        <v>8.0000000000000002E-3</v>
      </c>
      <c r="Q245" s="102" t="s">
        <v>959</v>
      </c>
      <c r="R245" s="102" t="s">
        <v>959</v>
      </c>
      <c r="S245" s="102">
        <v>1.0999999999999999E-2</v>
      </c>
      <c r="T245" s="102" t="s">
        <v>959</v>
      </c>
      <c r="U245" s="102">
        <v>7.0000000000000001E-3</v>
      </c>
      <c r="V245" s="102">
        <v>0.01</v>
      </c>
      <c r="W245" s="205" t="s">
        <v>960</v>
      </c>
      <c r="X245" s="102">
        <v>3.15E-2</v>
      </c>
      <c r="Y245" s="102">
        <v>3.15E-2</v>
      </c>
      <c r="Z245" s="102">
        <v>2.0999999999999998E-2</v>
      </c>
      <c r="AA245" s="102">
        <v>9.9000000000000005E-2</v>
      </c>
      <c r="AB245" s="205">
        <v>8.9499999999999996E-2</v>
      </c>
      <c r="AC245" s="102">
        <v>4.9000000000000009E-2</v>
      </c>
      <c r="AD245" s="112">
        <v>4.5500000000000006E-2</v>
      </c>
    </row>
    <row r="246" spans="1:30" ht="12.95" customHeight="1" x14ac:dyDescent="0.2">
      <c r="A246" s="107">
        <v>64</v>
      </c>
      <c r="B246" s="290">
        <v>615</v>
      </c>
      <c r="C246" s="103" t="s">
        <v>1156</v>
      </c>
      <c r="D246" s="28" t="s">
        <v>1101</v>
      </c>
      <c r="E246" s="102" t="s">
        <v>959</v>
      </c>
      <c r="F246" s="102" t="s">
        <v>959</v>
      </c>
      <c r="G246" s="102" t="s">
        <v>959</v>
      </c>
      <c r="H246" s="102" t="s">
        <v>959</v>
      </c>
      <c r="I246" s="102">
        <v>1.4E-2</v>
      </c>
      <c r="J246" s="102" t="s">
        <v>959</v>
      </c>
      <c r="K246" s="102">
        <v>3.5999999999999997E-2</v>
      </c>
      <c r="L246" s="102">
        <v>0.03</v>
      </c>
      <c r="M246" s="102">
        <v>1.7000000000000001E-2</v>
      </c>
      <c r="N246" s="102">
        <v>2.7E-2</v>
      </c>
      <c r="O246" s="102">
        <v>2.5999999999999999E-2</v>
      </c>
      <c r="P246" s="102">
        <v>2.5000000000000001E-2</v>
      </c>
      <c r="Q246" s="102" t="s">
        <v>959</v>
      </c>
      <c r="R246" s="102">
        <v>2.3E-2</v>
      </c>
      <c r="S246" s="102">
        <v>3.5000000000000003E-2</v>
      </c>
      <c r="T246" s="102">
        <v>8.0000000000000002E-3</v>
      </c>
      <c r="U246" s="102">
        <v>6.4000000000000001E-2</v>
      </c>
      <c r="V246" s="102">
        <v>3.3000000000000002E-2</v>
      </c>
      <c r="W246" s="139">
        <v>2.3999999999999997E-2</v>
      </c>
      <c r="X246" s="102">
        <v>0.11</v>
      </c>
      <c r="Y246" s="102">
        <v>0.14850000000000002</v>
      </c>
      <c r="Z246" s="102">
        <v>6.8000000000000005E-2</v>
      </c>
      <c r="AA246" s="102">
        <v>0.35299999999999998</v>
      </c>
      <c r="AB246" s="205">
        <v>0.28649999999999998</v>
      </c>
      <c r="AC246" s="102">
        <v>0.16500000000000001</v>
      </c>
      <c r="AD246" s="112">
        <v>0.16700000000000004</v>
      </c>
    </row>
    <row r="247" spans="1:30" ht="12.95" customHeight="1" x14ac:dyDescent="0.2">
      <c r="A247" s="107">
        <v>67</v>
      </c>
      <c r="B247" s="196">
        <v>616</v>
      </c>
      <c r="C247" s="101" t="s">
        <v>1159</v>
      </c>
      <c r="D247" s="28" t="s">
        <v>1101</v>
      </c>
      <c r="E247" s="102" t="s">
        <v>959</v>
      </c>
      <c r="F247" s="102" t="s">
        <v>959</v>
      </c>
      <c r="G247" s="102" t="s">
        <v>959</v>
      </c>
      <c r="H247" s="102" t="s">
        <v>959</v>
      </c>
      <c r="I247" s="102">
        <v>2.7E-2</v>
      </c>
      <c r="J247" s="102">
        <v>1.4999999999999999E-2</v>
      </c>
      <c r="K247" s="102">
        <v>0.185</v>
      </c>
      <c r="L247" s="102">
        <v>0.16600000000000001</v>
      </c>
      <c r="M247" s="102">
        <v>0.17699999999999999</v>
      </c>
      <c r="N247" s="102">
        <v>0.20499999999999999</v>
      </c>
      <c r="O247" s="102">
        <v>0.14799999999999999</v>
      </c>
      <c r="P247" s="102">
        <v>0.17499999999999999</v>
      </c>
      <c r="Q247" s="102">
        <v>4.5999999999999999E-2</v>
      </c>
      <c r="R247" s="102">
        <v>0.191</v>
      </c>
      <c r="S247" s="102">
        <v>0.14899999999999999</v>
      </c>
      <c r="T247" s="102">
        <v>3.2000000000000001E-2</v>
      </c>
      <c r="U247" s="102">
        <v>0.36399999999999999</v>
      </c>
      <c r="V247" s="102">
        <v>0.13100000000000001</v>
      </c>
      <c r="W247" s="205">
        <v>4.9500000000000002E-2</v>
      </c>
      <c r="X247" s="102">
        <v>0.73299999999999998</v>
      </c>
      <c r="Y247" s="102">
        <v>0.95599999999999996</v>
      </c>
      <c r="Z247" s="102">
        <v>0.28000000000000003</v>
      </c>
      <c r="AA247" s="102">
        <v>2.0209999999999999</v>
      </c>
      <c r="AB247" s="139">
        <v>1.6110000000000002</v>
      </c>
      <c r="AC247" s="102">
        <v>1.0054999999999998</v>
      </c>
      <c r="AD247" s="112">
        <v>1.0030000000000001</v>
      </c>
    </row>
    <row r="248" spans="1:30" ht="12.95" customHeight="1" x14ac:dyDescent="0.2">
      <c r="A248" s="107">
        <v>114</v>
      </c>
      <c r="B248" s="290">
        <v>620</v>
      </c>
      <c r="C248" s="103" t="s">
        <v>1058</v>
      </c>
      <c r="D248" s="104" t="s">
        <v>1104</v>
      </c>
      <c r="E248" s="102" t="s">
        <v>959</v>
      </c>
      <c r="F248" s="102" t="s">
        <v>959</v>
      </c>
      <c r="G248" s="102" t="s">
        <v>959</v>
      </c>
      <c r="H248" s="102" t="s">
        <v>959</v>
      </c>
      <c r="I248" s="102">
        <v>8.9999999999999993E-3</v>
      </c>
      <c r="J248" s="102" t="s">
        <v>959</v>
      </c>
      <c r="K248" s="102">
        <v>1.4999999999999999E-2</v>
      </c>
      <c r="L248" s="102">
        <v>1.2E-2</v>
      </c>
      <c r="M248" s="102">
        <v>8.0000000000000002E-3</v>
      </c>
      <c r="N248" s="102">
        <v>1.0999999999999999E-2</v>
      </c>
      <c r="O248" s="102">
        <v>0.01</v>
      </c>
      <c r="P248" s="102">
        <v>0.01</v>
      </c>
      <c r="Q248" s="102" t="s">
        <v>959</v>
      </c>
      <c r="R248" s="102">
        <v>8.0000000000000002E-3</v>
      </c>
      <c r="S248" s="102">
        <v>8.0000000000000002E-3</v>
      </c>
      <c r="T248" s="102" t="s">
        <v>959</v>
      </c>
      <c r="U248" s="102" t="s">
        <v>959</v>
      </c>
      <c r="V248" s="102">
        <v>8.0000000000000002E-3</v>
      </c>
      <c r="W248" s="205" t="s">
        <v>960</v>
      </c>
      <c r="X248" s="102">
        <v>4.5999999999999999E-2</v>
      </c>
      <c r="Y248" s="102">
        <v>3.5500000000000004E-2</v>
      </c>
      <c r="Z248" s="102">
        <v>1.6E-2</v>
      </c>
      <c r="AA248" s="102">
        <v>0.11900000000000002</v>
      </c>
      <c r="AB248" s="205">
        <v>0.11400000000000002</v>
      </c>
      <c r="AC248" s="102">
        <v>7.5500000000000012E-2</v>
      </c>
      <c r="AD248" s="112">
        <v>5.4500000000000007E-2</v>
      </c>
    </row>
    <row r="249" spans="1:30" ht="12.95" customHeight="1" x14ac:dyDescent="0.2">
      <c r="A249" s="107">
        <v>211</v>
      </c>
      <c r="B249" s="196">
        <v>621</v>
      </c>
      <c r="C249" s="101" t="s">
        <v>1054</v>
      </c>
      <c r="D249" s="28" t="s">
        <v>1099</v>
      </c>
      <c r="E249" s="102" t="s">
        <v>959</v>
      </c>
      <c r="F249" s="102">
        <v>8.9999999999999993E-3</v>
      </c>
      <c r="G249" s="102" t="s">
        <v>959</v>
      </c>
      <c r="H249" s="102" t="s">
        <v>959</v>
      </c>
      <c r="I249" s="102">
        <v>4.2999999999999997E-2</v>
      </c>
      <c r="J249" s="102">
        <v>0.02</v>
      </c>
      <c r="K249" s="102">
        <v>9.8000000000000004E-2</v>
      </c>
      <c r="L249" s="102">
        <v>9.7000000000000003E-2</v>
      </c>
      <c r="M249" s="102">
        <v>4.7E-2</v>
      </c>
      <c r="N249" s="102">
        <v>5.1999999999999998E-2</v>
      </c>
      <c r="O249" s="102">
        <v>3.6999999999999998E-2</v>
      </c>
      <c r="P249" s="102">
        <v>0.04</v>
      </c>
      <c r="Q249" s="102">
        <v>1.0999999999999999E-2</v>
      </c>
      <c r="R249" s="102">
        <v>4.2000000000000003E-2</v>
      </c>
      <c r="S249" s="102">
        <v>3.3000000000000002E-2</v>
      </c>
      <c r="T249" s="102">
        <v>8.0000000000000002E-3</v>
      </c>
      <c r="U249" s="102">
        <v>1.2E-2</v>
      </c>
      <c r="V249" s="102">
        <v>0.03</v>
      </c>
      <c r="W249" s="139">
        <v>7.6999999999999999E-2</v>
      </c>
      <c r="X249" s="102">
        <v>0.29399999999999998</v>
      </c>
      <c r="Y249" s="102">
        <v>0.15</v>
      </c>
      <c r="Z249" s="102">
        <v>6.3E-2</v>
      </c>
      <c r="AA249" s="102">
        <v>0.58650000000000002</v>
      </c>
      <c r="AB249" s="205">
        <v>0.56349999999999989</v>
      </c>
      <c r="AC249" s="102">
        <v>0.42099999999999999</v>
      </c>
      <c r="AD249" s="112">
        <v>0.23700000000000002</v>
      </c>
    </row>
    <row r="250" spans="1:30" ht="12.95" customHeight="1" x14ac:dyDescent="0.2">
      <c r="A250" s="107">
        <v>69</v>
      </c>
      <c r="B250" s="196">
        <v>622</v>
      </c>
      <c r="C250" s="101" t="s">
        <v>1160</v>
      </c>
      <c r="D250" s="28" t="s">
        <v>1101</v>
      </c>
      <c r="E250" s="102" t="s">
        <v>959</v>
      </c>
      <c r="F250" s="102" t="s">
        <v>959</v>
      </c>
      <c r="G250" s="102" t="s">
        <v>959</v>
      </c>
      <c r="H250" s="102" t="s">
        <v>959</v>
      </c>
      <c r="I250" s="102" t="s">
        <v>959</v>
      </c>
      <c r="J250" s="102" t="s">
        <v>959</v>
      </c>
      <c r="K250" s="102" t="s">
        <v>959</v>
      </c>
      <c r="L250" s="102" t="s">
        <v>959</v>
      </c>
      <c r="M250" s="102" t="s">
        <v>959</v>
      </c>
      <c r="N250" s="102" t="s">
        <v>959</v>
      </c>
      <c r="O250" s="102" t="s">
        <v>959</v>
      </c>
      <c r="P250" s="102" t="s">
        <v>959</v>
      </c>
      <c r="Q250" s="102" t="s">
        <v>959</v>
      </c>
      <c r="R250" s="102" t="s">
        <v>959</v>
      </c>
      <c r="S250" s="102" t="s">
        <v>959</v>
      </c>
      <c r="T250" s="102" t="s">
        <v>959</v>
      </c>
      <c r="U250" s="102" t="s">
        <v>959</v>
      </c>
      <c r="V250" s="102" t="s">
        <v>959</v>
      </c>
      <c r="W250" s="205" t="s">
        <v>960</v>
      </c>
      <c r="X250" s="102" t="s">
        <v>961</v>
      </c>
      <c r="Y250" s="102" t="s">
        <v>1114</v>
      </c>
      <c r="Z250" s="102" t="s">
        <v>962</v>
      </c>
      <c r="AA250" s="102" t="s">
        <v>933</v>
      </c>
      <c r="AB250" s="139" t="s">
        <v>964</v>
      </c>
      <c r="AC250" s="102" t="s">
        <v>1115</v>
      </c>
      <c r="AD250" s="112" t="s">
        <v>963</v>
      </c>
    </row>
    <row r="251" spans="1:30" ht="12.95" customHeight="1" x14ac:dyDescent="0.2">
      <c r="A251" s="107">
        <v>177</v>
      </c>
      <c r="B251" s="196">
        <v>623</v>
      </c>
      <c r="C251" s="101" t="s">
        <v>1222</v>
      </c>
      <c r="D251" s="28" t="s">
        <v>1109</v>
      </c>
      <c r="E251" s="102" t="s">
        <v>959</v>
      </c>
      <c r="F251" s="102" t="s">
        <v>959</v>
      </c>
      <c r="G251" s="102" t="s">
        <v>959</v>
      </c>
      <c r="H251" s="102" t="s">
        <v>959</v>
      </c>
      <c r="I251" s="102" t="s">
        <v>959</v>
      </c>
      <c r="J251" s="102" t="s">
        <v>959</v>
      </c>
      <c r="K251" s="102" t="s">
        <v>959</v>
      </c>
      <c r="L251" s="102" t="s">
        <v>959</v>
      </c>
      <c r="M251" s="102" t="s">
        <v>959</v>
      </c>
      <c r="N251" s="102" t="s">
        <v>959</v>
      </c>
      <c r="O251" s="102" t="s">
        <v>959</v>
      </c>
      <c r="P251" s="102" t="s">
        <v>959</v>
      </c>
      <c r="Q251" s="102" t="s">
        <v>959</v>
      </c>
      <c r="R251" s="102" t="s">
        <v>959</v>
      </c>
      <c r="S251" s="102" t="s">
        <v>959</v>
      </c>
      <c r="T251" s="102" t="s">
        <v>959</v>
      </c>
      <c r="U251" s="102" t="s">
        <v>959</v>
      </c>
      <c r="V251" s="102" t="s">
        <v>959</v>
      </c>
      <c r="W251" s="139" t="s">
        <v>960</v>
      </c>
      <c r="X251" s="102" t="s">
        <v>961</v>
      </c>
      <c r="Y251" s="102" t="s">
        <v>1114</v>
      </c>
      <c r="Z251" s="102" t="s">
        <v>962</v>
      </c>
      <c r="AA251" s="102" t="s">
        <v>933</v>
      </c>
      <c r="AB251" s="205" t="s">
        <v>964</v>
      </c>
      <c r="AC251" s="102" t="s">
        <v>1115</v>
      </c>
      <c r="AD251" s="112" t="s">
        <v>963</v>
      </c>
    </row>
    <row r="252" spans="1:30" ht="12.95" customHeight="1" x14ac:dyDescent="0.2">
      <c r="A252" s="107">
        <v>40</v>
      </c>
      <c r="B252" s="196">
        <v>624</v>
      </c>
      <c r="C252" s="101" t="s">
        <v>1143</v>
      </c>
      <c r="D252" s="28" t="s">
        <v>306</v>
      </c>
      <c r="E252" s="102" t="s">
        <v>959</v>
      </c>
      <c r="F252" s="102" t="s">
        <v>959</v>
      </c>
      <c r="G252" s="102" t="s">
        <v>959</v>
      </c>
      <c r="H252" s="102" t="s">
        <v>959</v>
      </c>
      <c r="I252" s="102" t="s">
        <v>959</v>
      </c>
      <c r="J252" s="102" t="s">
        <v>959</v>
      </c>
      <c r="K252" s="102" t="s">
        <v>959</v>
      </c>
      <c r="L252" s="102" t="s">
        <v>959</v>
      </c>
      <c r="M252" s="102" t="s">
        <v>959</v>
      </c>
      <c r="N252" s="102" t="s">
        <v>959</v>
      </c>
      <c r="O252" s="102" t="s">
        <v>959</v>
      </c>
      <c r="P252" s="102" t="s">
        <v>959</v>
      </c>
      <c r="Q252" s="102" t="s">
        <v>959</v>
      </c>
      <c r="R252" s="102" t="s">
        <v>959</v>
      </c>
      <c r="S252" s="102" t="s">
        <v>959</v>
      </c>
      <c r="T252" s="102" t="s">
        <v>959</v>
      </c>
      <c r="U252" s="102" t="s">
        <v>959</v>
      </c>
      <c r="V252" s="102" t="s">
        <v>959</v>
      </c>
      <c r="W252" s="205" t="s">
        <v>960</v>
      </c>
      <c r="X252" s="102" t="s">
        <v>961</v>
      </c>
      <c r="Y252" s="102" t="s">
        <v>1114</v>
      </c>
      <c r="Z252" s="102" t="s">
        <v>962</v>
      </c>
      <c r="AA252" s="102" t="s">
        <v>933</v>
      </c>
      <c r="AB252" s="205" t="s">
        <v>964</v>
      </c>
      <c r="AC252" s="102" t="s">
        <v>1115</v>
      </c>
      <c r="AD252" s="112" t="s">
        <v>963</v>
      </c>
    </row>
    <row r="253" spans="1:30" ht="12.95" customHeight="1" x14ac:dyDescent="0.2">
      <c r="A253" s="107">
        <v>30</v>
      </c>
      <c r="B253" s="196">
        <v>632</v>
      </c>
      <c r="C253" s="101" t="s">
        <v>1072</v>
      </c>
      <c r="D253" s="28" t="s">
        <v>1095</v>
      </c>
      <c r="E253" s="102" t="s">
        <v>959</v>
      </c>
      <c r="F253" s="102" t="s">
        <v>959</v>
      </c>
      <c r="G253" s="102" t="s">
        <v>959</v>
      </c>
      <c r="H253" s="102" t="s">
        <v>959</v>
      </c>
      <c r="I253" s="102" t="s">
        <v>959</v>
      </c>
      <c r="J253" s="102" t="s">
        <v>959</v>
      </c>
      <c r="K253" s="102" t="s">
        <v>959</v>
      </c>
      <c r="L253" s="102" t="s">
        <v>959</v>
      </c>
      <c r="M253" s="102" t="s">
        <v>959</v>
      </c>
      <c r="N253" s="102" t="s">
        <v>959</v>
      </c>
      <c r="O253" s="102" t="s">
        <v>959</v>
      </c>
      <c r="P253" s="102" t="s">
        <v>959</v>
      </c>
      <c r="Q253" s="102" t="s">
        <v>959</v>
      </c>
      <c r="R253" s="102" t="s">
        <v>959</v>
      </c>
      <c r="S253" s="102" t="s">
        <v>959</v>
      </c>
      <c r="T253" s="102" t="s">
        <v>959</v>
      </c>
      <c r="U253" s="102" t="s">
        <v>959</v>
      </c>
      <c r="V253" s="102" t="s">
        <v>959</v>
      </c>
      <c r="W253" s="139" t="s">
        <v>960</v>
      </c>
      <c r="X253" s="102" t="s">
        <v>961</v>
      </c>
      <c r="Y253" s="102" t="s">
        <v>1114</v>
      </c>
      <c r="Z253" s="102" t="s">
        <v>962</v>
      </c>
      <c r="AA253" s="102" t="s">
        <v>933</v>
      </c>
      <c r="AB253" s="205" t="s">
        <v>964</v>
      </c>
      <c r="AC253" s="102" t="s">
        <v>1115</v>
      </c>
      <c r="AD253" s="201" t="s">
        <v>963</v>
      </c>
    </row>
    <row r="254" spans="1:30" ht="12.95" customHeight="1" x14ac:dyDescent="0.2">
      <c r="A254" s="107">
        <v>71</v>
      </c>
      <c r="B254" s="290">
        <v>639</v>
      </c>
      <c r="C254" s="103" t="s">
        <v>1162</v>
      </c>
      <c r="D254" s="28" t="s">
        <v>1101</v>
      </c>
      <c r="E254" s="102" t="s">
        <v>959</v>
      </c>
      <c r="F254" s="102" t="s">
        <v>959</v>
      </c>
      <c r="G254" s="102" t="s">
        <v>959</v>
      </c>
      <c r="H254" s="102" t="s">
        <v>959</v>
      </c>
      <c r="I254" s="102" t="s">
        <v>959</v>
      </c>
      <c r="J254" s="102" t="s">
        <v>959</v>
      </c>
      <c r="K254" s="102" t="s">
        <v>959</v>
      </c>
      <c r="L254" s="102" t="s">
        <v>959</v>
      </c>
      <c r="M254" s="102" t="s">
        <v>959</v>
      </c>
      <c r="N254" s="102" t="s">
        <v>959</v>
      </c>
      <c r="O254" s="102" t="s">
        <v>959</v>
      </c>
      <c r="P254" s="102" t="s">
        <v>959</v>
      </c>
      <c r="Q254" s="102" t="s">
        <v>959</v>
      </c>
      <c r="R254" s="102" t="s">
        <v>959</v>
      </c>
      <c r="S254" s="102" t="s">
        <v>959</v>
      </c>
      <c r="T254" s="102" t="s">
        <v>959</v>
      </c>
      <c r="U254" s="102">
        <v>1.2999999999999999E-2</v>
      </c>
      <c r="V254" s="102" t="s">
        <v>959</v>
      </c>
      <c r="W254" s="139" t="s">
        <v>960</v>
      </c>
      <c r="X254" s="102" t="s">
        <v>961</v>
      </c>
      <c r="Y254" s="102" t="s">
        <v>1114</v>
      </c>
      <c r="Z254" s="102" t="s">
        <v>962</v>
      </c>
      <c r="AA254" s="102" t="s">
        <v>933</v>
      </c>
      <c r="AB254" s="205" t="s">
        <v>964</v>
      </c>
      <c r="AC254" s="102" t="s">
        <v>1115</v>
      </c>
      <c r="AD254" s="112" t="s">
        <v>963</v>
      </c>
    </row>
    <row r="255" spans="1:30" ht="12.95" customHeight="1" x14ac:dyDescent="0.2">
      <c r="A255" s="107">
        <v>99</v>
      </c>
      <c r="B255" s="196">
        <v>640</v>
      </c>
      <c r="C255" s="101" t="s">
        <v>1183</v>
      </c>
      <c r="D255" s="28" t="s">
        <v>1096</v>
      </c>
      <c r="E255" s="102" t="s">
        <v>959</v>
      </c>
      <c r="F255" s="102" t="s">
        <v>959</v>
      </c>
      <c r="G255" s="102" t="s">
        <v>959</v>
      </c>
      <c r="H255" s="102" t="s">
        <v>959</v>
      </c>
      <c r="I255" s="102" t="s">
        <v>959</v>
      </c>
      <c r="J255" s="102" t="s">
        <v>959</v>
      </c>
      <c r="K255" s="102">
        <v>0.01</v>
      </c>
      <c r="L255" s="102">
        <v>1.0999999999999999E-2</v>
      </c>
      <c r="M255" s="102">
        <v>5.0000000000000001E-3</v>
      </c>
      <c r="N255" s="102">
        <v>8.9999999999999993E-3</v>
      </c>
      <c r="O255" s="102">
        <v>0.01</v>
      </c>
      <c r="P255" s="102">
        <v>8.9999999999999993E-3</v>
      </c>
      <c r="Q255" s="102" t="s">
        <v>959</v>
      </c>
      <c r="R255" s="102">
        <v>6.0000000000000001E-3</v>
      </c>
      <c r="S255" s="102">
        <v>1.2E-2</v>
      </c>
      <c r="T255" s="102" t="s">
        <v>959</v>
      </c>
      <c r="U255" s="102" t="s">
        <v>959</v>
      </c>
      <c r="V255" s="102">
        <v>0.01</v>
      </c>
      <c r="W255" s="205" t="s">
        <v>960</v>
      </c>
      <c r="X255" s="102">
        <v>3.5000000000000003E-2</v>
      </c>
      <c r="Y255" s="102">
        <v>3.2500000000000001E-2</v>
      </c>
      <c r="Z255" s="102">
        <v>2.1999999999999999E-2</v>
      </c>
      <c r="AA255" s="102">
        <v>0.10450000000000001</v>
      </c>
      <c r="AB255" s="205">
        <v>9.9500000000000005E-2</v>
      </c>
      <c r="AC255" s="102">
        <v>5.6000000000000001E-2</v>
      </c>
      <c r="AD255" s="201">
        <v>5.45E-2</v>
      </c>
    </row>
    <row r="256" spans="1:30" ht="12.95" customHeight="1" x14ac:dyDescent="0.2">
      <c r="A256" s="107">
        <v>102</v>
      </c>
      <c r="B256" s="196">
        <v>646</v>
      </c>
      <c r="C256" s="101" t="s">
        <v>1185</v>
      </c>
      <c r="D256" s="28" t="s">
        <v>1108</v>
      </c>
      <c r="E256" s="102" t="s">
        <v>959</v>
      </c>
      <c r="F256" s="102" t="s">
        <v>959</v>
      </c>
      <c r="G256" s="102" t="s">
        <v>959</v>
      </c>
      <c r="H256" s="102" t="s">
        <v>959</v>
      </c>
      <c r="I256" s="102">
        <v>1.6E-2</v>
      </c>
      <c r="J256" s="102" t="s">
        <v>959</v>
      </c>
      <c r="K256" s="102">
        <v>3.3000000000000002E-2</v>
      </c>
      <c r="L256" s="102">
        <v>2.9000000000000001E-2</v>
      </c>
      <c r="M256" s="102">
        <v>1.2999999999999999E-2</v>
      </c>
      <c r="N256" s="102">
        <v>1.6E-2</v>
      </c>
      <c r="O256" s="102">
        <v>1.0999999999999999E-2</v>
      </c>
      <c r="P256" s="102">
        <v>1.0999999999999999E-2</v>
      </c>
      <c r="Q256" s="102" t="s">
        <v>959</v>
      </c>
      <c r="R256" s="102">
        <v>1.2E-2</v>
      </c>
      <c r="S256" s="102">
        <v>1.2E-2</v>
      </c>
      <c r="T256" s="102" t="s">
        <v>959</v>
      </c>
      <c r="U256" s="102" t="s">
        <v>959</v>
      </c>
      <c r="V256" s="102">
        <v>1.0999999999999999E-2</v>
      </c>
      <c r="W256" s="205">
        <v>2.5999999999999999E-2</v>
      </c>
      <c r="X256" s="102">
        <v>9.0999999999999998E-2</v>
      </c>
      <c r="Y256" s="102">
        <v>4.1500000000000002E-2</v>
      </c>
      <c r="Z256" s="102">
        <v>2.3E-2</v>
      </c>
      <c r="AA256" s="102">
        <v>0.18400000000000005</v>
      </c>
      <c r="AB256" s="139">
        <v>0.17900000000000005</v>
      </c>
      <c r="AC256" s="102">
        <v>0.13150000000000001</v>
      </c>
      <c r="AD256" s="112">
        <v>7.2499999999999995E-2</v>
      </c>
    </row>
    <row r="257" spans="1:30" ht="12.95" customHeight="1" x14ac:dyDescent="0.2">
      <c r="A257" s="107">
        <v>249</v>
      </c>
      <c r="B257" s="290">
        <v>651</v>
      </c>
      <c r="C257" s="103" t="s">
        <v>1014</v>
      </c>
      <c r="D257" s="28" t="s">
        <v>1105</v>
      </c>
      <c r="E257" s="102" t="s">
        <v>959</v>
      </c>
      <c r="F257" s="102" t="s">
        <v>959</v>
      </c>
      <c r="G257" s="102" t="s">
        <v>959</v>
      </c>
      <c r="H257" s="102" t="s">
        <v>959</v>
      </c>
      <c r="I257" s="102" t="s">
        <v>959</v>
      </c>
      <c r="J257" s="102" t="s">
        <v>959</v>
      </c>
      <c r="K257" s="102">
        <v>0.01</v>
      </c>
      <c r="L257" s="102">
        <v>1.0999999999999999E-2</v>
      </c>
      <c r="M257" s="102" t="s">
        <v>959</v>
      </c>
      <c r="N257" s="102" t="s">
        <v>959</v>
      </c>
      <c r="O257" s="102" t="s">
        <v>959</v>
      </c>
      <c r="P257" s="102" t="s">
        <v>959</v>
      </c>
      <c r="Q257" s="102" t="s">
        <v>959</v>
      </c>
      <c r="R257" s="102" t="s">
        <v>959</v>
      </c>
      <c r="S257" s="102" t="s">
        <v>959</v>
      </c>
      <c r="T257" s="102" t="s">
        <v>959</v>
      </c>
      <c r="U257" s="102" t="s">
        <v>959</v>
      </c>
      <c r="V257" s="102" t="s">
        <v>959</v>
      </c>
      <c r="W257" s="205" t="s">
        <v>960</v>
      </c>
      <c r="X257" s="102">
        <v>2.5999999999999995E-2</v>
      </c>
      <c r="Y257" s="102" t="s">
        <v>1114</v>
      </c>
      <c r="Z257" s="102" t="s">
        <v>962</v>
      </c>
      <c r="AA257" s="102" t="s">
        <v>933</v>
      </c>
      <c r="AB257" s="205" t="s">
        <v>964</v>
      </c>
      <c r="AC257" s="102" t="s">
        <v>1115</v>
      </c>
      <c r="AD257" s="112" t="s">
        <v>963</v>
      </c>
    </row>
    <row r="258" spans="1:30" ht="12.95" customHeight="1" x14ac:dyDescent="0.2">
      <c r="A258" s="107">
        <v>115</v>
      </c>
      <c r="B258" s="196">
        <v>652</v>
      </c>
      <c r="C258" s="101" t="s">
        <v>1062</v>
      </c>
      <c r="D258" s="107" t="s">
        <v>1104</v>
      </c>
      <c r="E258" s="102" t="s">
        <v>959</v>
      </c>
      <c r="F258" s="102" t="s">
        <v>959</v>
      </c>
      <c r="G258" s="102" t="s">
        <v>959</v>
      </c>
      <c r="H258" s="102" t="s">
        <v>959</v>
      </c>
      <c r="I258" s="102">
        <v>1.4E-2</v>
      </c>
      <c r="J258" s="102" t="s">
        <v>959</v>
      </c>
      <c r="K258" s="102">
        <v>1.7999999999999999E-2</v>
      </c>
      <c r="L258" s="102">
        <v>1.4999999999999999E-2</v>
      </c>
      <c r="M258" s="102">
        <v>7.0000000000000001E-3</v>
      </c>
      <c r="N258" s="102">
        <v>1.0999999999999999E-2</v>
      </c>
      <c r="O258" s="102">
        <v>8.9999999999999993E-3</v>
      </c>
      <c r="P258" s="102">
        <v>8.0000000000000002E-3</v>
      </c>
      <c r="Q258" s="102" t="s">
        <v>959</v>
      </c>
      <c r="R258" s="102">
        <v>8.0000000000000002E-3</v>
      </c>
      <c r="S258" s="102">
        <v>6.0000000000000001E-3</v>
      </c>
      <c r="T258" s="102" t="s">
        <v>959</v>
      </c>
      <c r="U258" s="102" t="s">
        <v>959</v>
      </c>
      <c r="V258" s="102">
        <v>6.0000000000000001E-3</v>
      </c>
      <c r="W258" s="205" t="s">
        <v>960</v>
      </c>
      <c r="X258" s="102">
        <v>5.1000000000000004E-2</v>
      </c>
      <c r="Y258" s="102">
        <v>3.2500000000000001E-2</v>
      </c>
      <c r="Z258" s="102">
        <v>1.2E-2</v>
      </c>
      <c r="AA258" s="102">
        <v>0.12200000000000003</v>
      </c>
      <c r="AB258" s="139">
        <v>0.11700000000000002</v>
      </c>
      <c r="AC258" s="102">
        <v>8.5499999999999993E-2</v>
      </c>
      <c r="AD258" s="112">
        <v>4.65E-2</v>
      </c>
    </row>
    <row r="259" spans="1:30" ht="12.95" customHeight="1" x14ac:dyDescent="0.2">
      <c r="A259" s="107">
        <v>145</v>
      </c>
      <c r="B259" s="196">
        <v>1666</v>
      </c>
      <c r="C259" s="101" t="s">
        <v>303</v>
      </c>
      <c r="D259" s="28" t="s">
        <v>1100</v>
      </c>
      <c r="E259" s="102" t="s">
        <v>959</v>
      </c>
      <c r="F259" s="102" t="s">
        <v>959</v>
      </c>
      <c r="G259" s="102" t="s">
        <v>959</v>
      </c>
      <c r="H259" s="102" t="s">
        <v>959</v>
      </c>
      <c r="I259" s="102" t="s">
        <v>959</v>
      </c>
      <c r="J259" s="102" t="s">
        <v>959</v>
      </c>
      <c r="K259" s="102">
        <v>6.0000000000000001E-3</v>
      </c>
      <c r="L259" s="102" t="s">
        <v>959</v>
      </c>
      <c r="M259" s="102" t="s">
        <v>959</v>
      </c>
      <c r="N259" s="102" t="s">
        <v>959</v>
      </c>
      <c r="O259" s="102" t="s">
        <v>959</v>
      </c>
      <c r="P259" s="102" t="s">
        <v>959</v>
      </c>
      <c r="Q259" s="102" t="s">
        <v>959</v>
      </c>
      <c r="R259" s="102" t="s">
        <v>959</v>
      </c>
      <c r="S259" s="102" t="s">
        <v>959</v>
      </c>
      <c r="T259" s="102" t="s">
        <v>959</v>
      </c>
      <c r="U259" s="102" t="s">
        <v>959</v>
      </c>
      <c r="V259" s="102" t="s">
        <v>959</v>
      </c>
      <c r="W259" s="205" t="s">
        <v>960</v>
      </c>
      <c r="X259" s="102" t="s">
        <v>961</v>
      </c>
      <c r="Y259" s="102" t="s">
        <v>1114</v>
      </c>
      <c r="Z259" s="102" t="s">
        <v>962</v>
      </c>
      <c r="AA259" s="102" t="s">
        <v>933</v>
      </c>
      <c r="AB259" s="205" t="s">
        <v>964</v>
      </c>
      <c r="AC259" s="102" t="s">
        <v>1115</v>
      </c>
      <c r="AD259" s="201" t="s">
        <v>963</v>
      </c>
    </row>
    <row r="260" spans="1:30" ht="12.95" customHeight="1" x14ac:dyDescent="0.2">
      <c r="A260" s="210">
        <v>172</v>
      </c>
      <c r="B260" s="199" t="s">
        <v>1073</v>
      </c>
      <c r="C260" s="113" t="s">
        <v>1218</v>
      </c>
      <c r="D260" s="210" t="s">
        <v>1109</v>
      </c>
      <c r="E260" s="114" t="s">
        <v>959</v>
      </c>
      <c r="F260" s="114" t="s">
        <v>959</v>
      </c>
      <c r="G260" s="114" t="s">
        <v>959</v>
      </c>
      <c r="H260" s="114" t="s">
        <v>959</v>
      </c>
      <c r="I260" s="114">
        <v>0.05</v>
      </c>
      <c r="J260" s="114">
        <v>4.7E-2</v>
      </c>
      <c r="K260" s="114">
        <v>0.45500000000000002</v>
      </c>
      <c r="L260" s="114">
        <v>0.38200000000000001</v>
      </c>
      <c r="M260" s="114">
        <v>0.24099999999999999</v>
      </c>
      <c r="N260" s="114">
        <v>0.26200000000000001</v>
      </c>
      <c r="O260" s="114">
        <v>0.15</v>
      </c>
      <c r="P260" s="114">
        <v>0.16800000000000001</v>
      </c>
      <c r="Q260" s="114">
        <v>3.9E-2</v>
      </c>
      <c r="R260" s="114">
        <v>0.17299999999999999</v>
      </c>
      <c r="S260" s="114">
        <v>0.13700000000000001</v>
      </c>
      <c r="T260" s="114">
        <v>3.1E-2</v>
      </c>
      <c r="U260" s="114">
        <v>0.32500000000000001</v>
      </c>
      <c r="V260" s="114">
        <v>0.121</v>
      </c>
      <c r="W260" s="206">
        <v>0.10450000000000001</v>
      </c>
      <c r="X260" s="114">
        <v>1.34</v>
      </c>
      <c r="Y260" s="114">
        <v>0.88600000000000012</v>
      </c>
      <c r="Z260" s="114">
        <v>0.25800000000000001</v>
      </c>
      <c r="AA260" s="114">
        <v>2.5910000000000002</v>
      </c>
      <c r="AB260" s="206">
        <v>2.2270000000000003</v>
      </c>
      <c r="AC260" s="114">
        <v>1.6485000000000001</v>
      </c>
      <c r="AD260" s="204">
        <v>1.0209999999999999</v>
      </c>
    </row>
    <row r="263" spans="1:30" s="122" customFormat="1" ht="9.75" customHeight="1" x14ac:dyDescent="0.2">
      <c r="A263" s="121" t="s">
        <v>937</v>
      </c>
      <c r="V263" s="123"/>
      <c r="W263" s="123"/>
      <c r="X263" s="123"/>
      <c r="Y263" s="123"/>
      <c r="Z263" s="123"/>
      <c r="AA263" s="123"/>
      <c r="AB263" s="123"/>
      <c r="AC263" s="123"/>
    </row>
    <row r="264" spans="1:30" s="122" customFormat="1" ht="9.75" customHeight="1" x14ac:dyDescent="0.2">
      <c r="A264" s="121" t="s">
        <v>323</v>
      </c>
      <c r="V264" s="123"/>
      <c r="W264" s="123"/>
      <c r="X264" s="123"/>
      <c r="Y264" s="123"/>
      <c r="Z264" s="123"/>
      <c r="AA264" s="123"/>
      <c r="AB264" s="123"/>
      <c r="AC264" s="123"/>
    </row>
    <row r="265" spans="1:30" s="121" customFormat="1" ht="9.75" customHeight="1" x14ac:dyDescent="0.2">
      <c r="A265" s="124" t="s">
        <v>938</v>
      </c>
      <c r="F265" s="124" t="s">
        <v>324</v>
      </c>
      <c r="K265" s="122"/>
      <c r="L265" s="122"/>
      <c r="M265" s="122"/>
      <c r="N265" s="122"/>
      <c r="O265" s="122"/>
      <c r="U265" s="125"/>
      <c r="V265" s="126"/>
      <c r="W265" s="126"/>
      <c r="X265" s="126"/>
      <c r="Y265" s="126"/>
      <c r="Z265" s="126"/>
      <c r="AA265" s="126"/>
      <c r="AB265" s="126"/>
      <c r="AC265" s="126"/>
    </row>
    <row r="266" spans="1:30" s="121" customFormat="1" ht="9.75" customHeight="1" x14ac:dyDescent="0.2">
      <c r="A266" s="124" t="s">
        <v>939</v>
      </c>
      <c r="F266" s="124" t="s">
        <v>325</v>
      </c>
      <c r="K266" s="122"/>
      <c r="L266" s="122"/>
      <c r="M266" s="122"/>
      <c r="N266" s="122"/>
      <c r="O266" s="122"/>
      <c r="V266" s="126"/>
      <c r="W266" s="126"/>
      <c r="X266" s="126"/>
      <c r="Y266" s="126"/>
      <c r="Z266" s="126"/>
      <c r="AA266" s="126"/>
      <c r="AB266" s="126"/>
      <c r="AC266" s="126"/>
    </row>
    <row r="267" spans="1:30" s="121" customFormat="1" ht="9.75" customHeight="1" x14ac:dyDescent="0.2">
      <c r="A267" s="124" t="s">
        <v>940</v>
      </c>
      <c r="F267" s="124"/>
      <c r="K267" s="122"/>
      <c r="L267" s="122"/>
      <c r="M267" s="122"/>
      <c r="N267" s="122"/>
      <c r="O267" s="122"/>
      <c r="T267" s="124"/>
      <c r="V267" s="126"/>
      <c r="W267" s="126"/>
      <c r="X267" s="126"/>
      <c r="Y267" s="126"/>
      <c r="Z267" s="126"/>
      <c r="AA267" s="126"/>
      <c r="AB267" s="126"/>
      <c r="AC267" s="126"/>
    </row>
    <row r="268" spans="1:30" s="121" customFormat="1" ht="9.75" customHeight="1" x14ac:dyDescent="0.2">
      <c r="A268" s="124" t="s">
        <v>356</v>
      </c>
      <c r="U268" s="125"/>
      <c r="V268" s="126"/>
      <c r="W268" s="126"/>
      <c r="X268" s="126"/>
      <c r="Y268" s="126"/>
      <c r="Z268" s="126"/>
      <c r="AA268" s="126"/>
      <c r="AB268" s="126"/>
      <c r="AC268" s="126"/>
    </row>
    <row r="269" spans="1:30" s="128" customFormat="1" ht="9.75" customHeight="1" x14ac:dyDescent="0.2">
      <c r="A269" s="127" t="s">
        <v>357</v>
      </c>
      <c r="U269" s="129"/>
      <c r="V269" s="130"/>
      <c r="W269" s="130"/>
      <c r="X269" s="130"/>
      <c r="Y269" s="130"/>
      <c r="Z269" s="130"/>
      <c r="AA269" s="130"/>
      <c r="AB269" s="130"/>
      <c r="AC269" s="130"/>
    </row>
    <row r="270" spans="1:30" s="134" customFormat="1" ht="9.75" customHeight="1" x14ac:dyDescent="0.2">
      <c r="A270" s="124" t="s">
        <v>358</v>
      </c>
      <c r="B270" s="121"/>
      <c r="C270" s="12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2"/>
      <c r="W270" s="132"/>
      <c r="X270" s="132"/>
      <c r="Y270" s="132"/>
      <c r="Z270" s="132"/>
      <c r="AA270" s="133"/>
      <c r="AB270" s="133"/>
      <c r="AC270" s="133"/>
    </row>
  </sheetData>
  <autoFilter ref="A5:AD260">
    <sortState ref="A6:AD260">
      <sortCondition ref="B5:B260"/>
    </sortState>
  </autoFilter>
  <phoneticPr fontId="4" type="noConversion"/>
  <pageMargins left="0.75" right="0.75" top="1" bottom="1" header="0.5" footer="0.5"/>
  <pageSetup paperSize="8" orientation="landscape" horizont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259"/>
  <sheetViews>
    <sheetView zoomScale="75" workbookViewId="0">
      <selection activeCell="A4" sqref="A4:N259"/>
    </sheetView>
  </sheetViews>
  <sheetFormatPr defaultRowHeight="12.6" customHeight="1" x14ac:dyDescent="0.2"/>
  <cols>
    <col min="1" max="1" width="5.85546875" style="330" customWidth="1"/>
    <col min="2" max="2" width="7.85546875" style="330" customWidth="1"/>
    <col min="3" max="3" width="37.5703125" style="328" customWidth="1"/>
    <col min="4" max="4" width="14.5703125" style="330" customWidth="1"/>
    <col min="5" max="11" width="6.140625" style="328" customWidth="1"/>
    <col min="12" max="14" width="6.5703125" style="328" customWidth="1"/>
    <col min="15" max="16" width="9.140625" style="328"/>
    <col min="17" max="17" width="44.140625" style="328" bestFit="1" customWidth="1"/>
    <col min="18" max="18" width="9.140625" style="328"/>
    <col min="19" max="41" width="9.140625" style="328" customWidth="1"/>
    <col min="42" max="16384" width="9.140625" style="328"/>
  </cols>
  <sheetData>
    <row r="2" spans="1:42" ht="12.6" customHeight="1" x14ac:dyDescent="0.2">
      <c r="A2" s="399"/>
      <c r="B2" s="329" t="s">
        <v>1511</v>
      </c>
    </row>
    <row r="4" spans="1:42" s="255" customFormat="1" ht="36" customHeight="1" x14ac:dyDescent="0.2">
      <c r="A4" s="266" t="s">
        <v>901</v>
      </c>
      <c r="B4" s="50" t="s">
        <v>852</v>
      </c>
      <c r="C4" s="332" t="s">
        <v>853</v>
      </c>
      <c r="D4" s="338" t="s">
        <v>1094</v>
      </c>
      <c r="E4" s="358" t="s">
        <v>652</v>
      </c>
      <c r="F4" s="358" t="s">
        <v>653</v>
      </c>
      <c r="G4" s="358" t="s">
        <v>654</v>
      </c>
      <c r="H4" s="358" t="s">
        <v>655</v>
      </c>
      <c r="I4" s="358" t="s">
        <v>656</v>
      </c>
      <c r="J4" s="358" t="s">
        <v>657</v>
      </c>
      <c r="K4" s="358" t="s">
        <v>658</v>
      </c>
      <c r="L4" s="332" t="s">
        <v>506</v>
      </c>
      <c r="M4" s="266" t="s">
        <v>543</v>
      </c>
      <c r="N4" s="337" t="s">
        <v>544</v>
      </c>
      <c r="O4" s="50" t="s">
        <v>901</v>
      </c>
      <c r="P4" s="332" t="s">
        <v>852</v>
      </c>
      <c r="Q4" s="50" t="s">
        <v>853</v>
      </c>
      <c r="R4" s="336" t="s">
        <v>1094</v>
      </c>
      <c r="S4" s="373" t="s">
        <v>660</v>
      </c>
      <c r="T4" s="371" t="s">
        <v>661</v>
      </c>
      <c r="U4" s="371" t="s">
        <v>662</v>
      </c>
      <c r="V4" s="371" t="s">
        <v>663</v>
      </c>
      <c r="W4" s="372" t="s">
        <v>520</v>
      </c>
      <c r="X4" s="371" t="s">
        <v>521</v>
      </c>
      <c r="Y4" s="371" t="s">
        <v>522</v>
      </c>
      <c r="Z4" s="371" t="s">
        <v>523</v>
      </c>
      <c r="AA4" s="371" t="s">
        <v>524</v>
      </c>
      <c r="AB4" s="371" t="s">
        <v>664</v>
      </c>
      <c r="AC4" s="371" t="s">
        <v>665</v>
      </c>
      <c r="AD4" s="371" t="s">
        <v>527</v>
      </c>
      <c r="AE4" s="373" t="s">
        <v>528</v>
      </c>
      <c r="AF4" s="371" t="s">
        <v>529</v>
      </c>
      <c r="AG4" s="371" t="s">
        <v>530</v>
      </c>
      <c r="AH4" s="372" t="s">
        <v>531</v>
      </c>
      <c r="AI4" s="371" t="s">
        <v>532</v>
      </c>
      <c r="AJ4" s="371" t="s">
        <v>533</v>
      </c>
      <c r="AK4" s="371" t="s">
        <v>534</v>
      </c>
      <c r="AL4" s="371" t="s">
        <v>535</v>
      </c>
      <c r="AM4" s="371" t="s">
        <v>536</v>
      </c>
      <c r="AN4" s="371" t="s">
        <v>537</v>
      </c>
      <c r="AO4" s="372" t="s">
        <v>538</v>
      </c>
      <c r="AP4" s="748"/>
    </row>
    <row r="5" spans="1:42" ht="12.6" customHeight="1" x14ac:dyDescent="0.2">
      <c r="A5" s="352">
        <v>132</v>
      </c>
      <c r="B5" s="558">
        <v>1</v>
      </c>
      <c r="C5" s="331" t="s">
        <v>993</v>
      </c>
      <c r="D5" s="305" t="s">
        <v>1100</v>
      </c>
      <c r="E5" s="333" t="s">
        <v>509</v>
      </c>
      <c r="F5" s="333" t="s">
        <v>509</v>
      </c>
      <c r="G5" s="333" t="s">
        <v>509</v>
      </c>
      <c r="H5" s="333" t="s">
        <v>509</v>
      </c>
      <c r="I5" s="333" t="s">
        <v>509</v>
      </c>
      <c r="J5" s="333" t="s">
        <v>509</v>
      </c>
      <c r="K5" s="333" t="s">
        <v>509</v>
      </c>
      <c r="L5" s="334" t="s">
        <v>515</v>
      </c>
      <c r="M5" s="344" t="s">
        <v>509</v>
      </c>
      <c r="N5" s="345" t="s">
        <v>509</v>
      </c>
      <c r="O5" s="368">
        <v>132</v>
      </c>
      <c r="P5" s="561">
        <v>1</v>
      </c>
      <c r="Q5" s="350" t="s">
        <v>993</v>
      </c>
      <c r="R5" s="295" t="s">
        <v>1100</v>
      </c>
      <c r="S5" s="346" t="s">
        <v>910</v>
      </c>
      <c r="T5" s="335" t="s">
        <v>910</v>
      </c>
      <c r="U5" s="335" t="s">
        <v>910</v>
      </c>
      <c r="V5" s="335" t="s">
        <v>910</v>
      </c>
      <c r="W5" s="359" t="s">
        <v>542</v>
      </c>
      <c r="X5" s="335" t="s">
        <v>539</v>
      </c>
      <c r="Y5" s="335" t="s">
        <v>509</v>
      </c>
      <c r="Z5" s="335" t="s">
        <v>509</v>
      </c>
      <c r="AA5" s="335" t="s">
        <v>509</v>
      </c>
      <c r="AB5" s="335" t="s">
        <v>509</v>
      </c>
      <c r="AC5" s="335" t="s">
        <v>509</v>
      </c>
      <c r="AD5" s="335" t="s">
        <v>509</v>
      </c>
      <c r="AE5" s="346" t="s">
        <v>509</v>
      </c>
      <c r="AF5" s="335" t="s">
        <v>509</v>
      </c>
      <c r="AG5" s="335" t="s">
        <v>910</v>
      </c>
      <c r="AH5" s="359" t="s">
        <v>515</v>
      </c>
      <c r="AI5" s="335" t="s">
        <v>540</v>
      </c>
      <c r="AJ5" s="335" t="s">
        <v>509</v>
      </c>
      <c r="AK5" s="335" t="s">
        <v>509</v>
      </c>
      <c r="AL5" s="335" t="s">
        <v>540</v>
      </c>
      <c r="AM5" s="335" t="s">
        <v>910</v>
      </c>
      <c r="AN5" s="335" t="s">
        <v>910</v>
      </c>
      <c r="AO5" s="359" t="s">
        <v>541</v>
      </c>
      <c r="AP5" s="328" t="str">
        <f t="shared" ref="AP5:AP68" si="0">IF(C5=Q5,"TAK","NIEEEEEE")</f>
        <v>TAK</v>
      </c>
    </row>
    <row r="6" spans="1:42" ht="12.6" customHeight="1" x14ac:dyDescent="0.2">
      <c r="A6" s="352">
        <v>182</v>
      </c>
      <c r="B6" s="558">
        <v>5</v>
      </c>
      <c r="C6" s="331" t="s">
        <v>628</v>
      </c>
      <c r="D6" s="305" t="s">
        <v>1098</v>
      </c>
      <c r="E6" s="333" t="s">
        <v>509</v>
      </c>
      <c r="F6" s="333" t="s">
        <v>509</v>
      </c>
      <c r="G6" s="333" t="s">
        <v>509</v>
      </c>
      <c r="H6" s="333" t="s">
        <v>509</v>
      </c>
      <c r="I6" s="333" t="s">
        <v>509</v>
      </c>
      <c r="J6" s="333" t="s">
        <v>509</v>
      </c>
      <c r="K6" s="333" t="s">
        <v>509</v>
      </c>
      <c r="L6" s="334" t="s">
        <v>515</v>
      </c>
      <c r="M6" s="344" t="s">
        <v>509</v>
      </c>
      <c r="N6" s="345" t="s">
        <v>509</v>
      </c>
      <c r="O6" s="368">
        <v>182</v>
      </c>
      <c r="P6" s="561">
        <v>5</v>
      </c>
      <c r="Q6" s="350" t="s">
        <v>698</v>
      </c>
      <c r="R6" s="295" t="s">
        <v>1098</v>
      </c>
      <c r="S6" s="346" t="s">
        <v>910</v>
      </c>
      <c r="T6" s="335" t="s">
        <v>910</v>
      </c>
      <c r="U6" s="335" t="s">
        <v>910</v>
      </c>
      <c r="V6" s="335" t="s">
        <v>910</v>
      </c>
      <c r="W6" s="359" t="s">
        <v>542</v>
      </c>
      <c r="X6" s="335" t="s">
        <v>539</v>
      </c>
      <c r="Y6" s="335" t="s">
        <v>509</v>
      </c>
      <c r="Z6" s="335" t="s">
        <v>509</v>
      </c>
      <c r="AA6" s="335" t="s">
        <v>509</v>
      </c>
      <c r="AB6" s="335" t="s">
        <v>509</v>
      </c>
      <c r="AC6" s="335" t="s">
        <v>509</v>
      </c>
      <c r="AD6" s="335" t="s">
        <v>509</v>
      </c>
      <c r="AE6" s="346">
        <v>0.2</v>
      </c>
      <c r="AF6" s="335" t="s">
        <v>509</v>
      </c>
      <c r="AG6" s="335" t="s">
        <v>910</v>
      </c>
      <c r="AH6" s="359" t="s">
        <v>515</v>
      </c>
      <c r="AI6" s="335" t="s">
        <v>540</v>
      </c>
      <c r="AJ6" s="335" t="s">
        <v>509</v>
      </c>
      <c r="AK6" s="335" t="s">
        <v>509</v>
      </c>
      <c r="AL6" s="335" t="s">
        <v>540</v>
      </c>
      <c r="AM6" s="335" t="s">
        <v>910</v>
      </c>
      <c r="AN6" s="335" t="s">
        <v>910</v>
      </c>
      <c r="AO6" s="359" t="s">
        <v>541</v>
      </c>
      <c r="AP6" s="423" t="str">
        <f t="shared" si="0"/>
        <v>NIEEEEEE</v>
      </c>
    </row>
    <row r="7" spans="1:42" ht="12.6" customHeight="1" x14ac:dyDescent="0.2">
      <c r="A7" s="352">
        <v>187</v>
      </c>
      <c r="B7" s="558">
        <v>7</v>
      </c>
      <c r="C7" s="331" t="s">
        <v>991</v>
      </c>
      <c r="D7" s="305" t="s">
        <v>1098</v>
      </c>
      <c r="E7" s="333" t="s">
        <v>509</v>
      </c>
      <c r="F7" s="333" t="s">
        <v>509</v>
      </c>
      <c r="G7" s="333" t="s">
        <v>509</v>
      </c>
      <c r="H7" s="333" t="s">
        <v>509</v>
      </c>
      <c r="I7" s="333" t="s">
        <v>509</v>
      </c>
      <c r="J7" s="333" t="s">
        <v>509</v>
      </c>
      <c r="K7" s="333" t="s">
        <v>509</v>
      </c>
      <c r="L7" s="334" t="s">
        <v>515</v>
      </c>
      <c r="M7" s="344" t="s">
        <v>509</v>
      </c>
      <c r="N7" s="345" t="s">
        <v>509</v>
      </c>
      <c r="O7" s="368">
        <v>187</v>
      </c>
      <c r="P7" s="561">
        <v>7</v>
      </c>
      <c r="Q7" s="350" t="s">
        <v>991</v>
      </c>
      <c r="R7" s="295" t="s">
        <v>1098</v>
      </c>
      <c r="S7" s="346" t="s">
        <v>910</v>
      </c>
      <c r="T7" s="335" t="s">
        <v>910</v>
      </c>
      <c r="U7" s="335" t="s">
        <v>910</v>
      </c>
      <c r="V7" s="335" t="s">
        <v>910</v>
      </c>
      <c r="W7" s="359" t="s">
        <v>542</v>
      </c>
      <c r="X7" s="335" t="s">
        <v>539</v>
      </c>
      <c r="Y7" s="335" t="s">
        <v>509</v>
      </c>
      <c r="Z7" s="335" t="s">
        <v>509</v>
      </c>
      <c r="AA7" s="335" t="s">
        <v>509</v>
      </c>
      <c r="AB7" s="335" t="s">
        <v>509</v>
      </c>
      <c r="AC7" s="335" t="s">
        <v>509</v>
      </c>
      <c r="AD7" s="335" t="s">
        <v>509</v>
      </c>
      <c r="AE7" s="346">
        <v>0.1</v>
      </c>
      <c r="AF7" s="335" t="s">
        <v>509</v>
      </c>
      <c r="AG7" s="335" t="s">
        <v>910</v>
      </c>
      <c r="AH7" s="359" t="s">
        <v>515</v>
      </c>
      <c r="AI7" s="335" t="s">
        <v>540</v>
      </c>
      <c r="AJ7" s="335" t="s">
        <v>509</v>
      </c>
      <c r="AK7" s="335" t="s">
        <v>509</v>
      </c>
      <c r="AL7" s="335" t="s">
        <v>540</v>
      </c>
      <c r="AM7" s="335" t="s">
        <v>910</v>
      </c>
      <c r="AN7" s="335" t="s">
        <v>910</v>
      </c>
      <c r="AO7" s="359" t="s">
        <v>541</v>
      </c>
      <c r="AP7" s="423" t="str">
        <f t="shared" si="0"/>
        <v>TAK</v>
      </c>
    </row>
    <row r="8" spans="1:42" ht="12.6" customHeight="1" x14ac:dyDescent="0.2">
      <c r="A8" s="352">
        <v>123</v>
      </c>
      <c r="B8" s="558">
        <v>11</v>
      </c>
      <c r="C8" s="331" t="s">
        <v>974</v>
      </c>
      <c r="D8" s="305" t="s">
        <v>1100</v>
      </c>
      <c r="E8" s="333" t="s">
        <v>509</v>
      </c>
      <c r="F8" s="333" t="s">
        <v>509</v>
      </c>
      <c r="G8" s="333" t="s">
        <v>509</v>
      </c>
      <c r="H8" s="333" t="s">
        <v>509</v>
      </c>
      <c r="I8" s="333" t="s">
        <v>509</v>
      </c>
      <c r="J8" s="333" t="s">
        <v>509</v>
      </c>
      <c r="K8" s="333" t="s">
        <v>509</v>
      </c>
      <c r="L8" s="334" t="s">
        <v>515</v>
      </c>
      <c r="M8" s="344" t="s">
        <v>509</v>
      </c>
      <c r="N8" s="345" t="s">
        <v>509</v>
      </c>
      <c r="O8" s="368">
        <v>123</v>
      </c>
      <c r="P8" s="561">
        <v>11</v>
      </c>
      <c r="Q8" s="350" t="s">
        <v>974</v>
      </c>
      <c r="R8" s="295" t="s">
        <v>1100</v>
      </c>
      <c r="S8" s="346" t="s">
        <v>910</v>
      </c>
      <c r="T8" s="335" t="s">
        <v>910</v>
      </c>
      <c r="U8" s="335" t="s">
        <v>910</v>
      </c>
      <c r="V8" s="335" t="s">
        <v>910</v>
      </c>
      <c r="W8" s="359" t="s">
        <v>542</v>
      </c>
      <c r="X8" s="335" t="s">
        <v>539</v>
      </c>
      <c r="Y8" s="335" t="s">
        <v>509</v>
      </c>
      <c r="Z8" s="335" t="s">
        <v>509</v>
      </c>
      <c r="AA8" s="335" t="s">
        <v>509</v>
      </c>
      <c r="AB8" s="335" t="s">
        <v>509</v>
      </c>
      <c r="AC8" s="335" t="s">
        <v>509</v>
      </c>
      <c r="AD8" s="335" t="s">
        <v>509</v>
      </c>
      <c r="AE8" s="346" t="s">
        <v>509</v>
      </c>
      <c r="AF8" s="335" t="s">
        <v>509</v>
      </c>
      <c r="AG8" s="335" t="s">
        <v>910</v>
      </c>
      <c r="AH8" s="359" t="s">
        <v>515</v>
      </c>
      <c r="AI8" s="335" t="s">
        <v>540</v>
      </c>
      <c r="AJ8" s="335" t="s">
        <v>509</v>
      </c>
      <c r="AK8" s="335" t="s">
        <v>509</v>
      </c>
      <c r="AL8" s="335" t="s">
        <v>540</v>
      </c>
      <c r="AM8" s="335" t="s">
        <v>910</v>
      </c>
      <c r="AN8" s="335" t="s">
        <v>910</v>
      </c>
      <c r="AO8" s="359" t="s">
        <v>541</v>
      </c>
      <c r="AP8" s="423" t="str">
        <f t="shared" si="0"/>
        <v>TAK</v>
      </c>
    </row>
    <row r="9" spans="1:42" ht="12.6" customHeight="1" x14ac:dyDescent="0.2">
      <c r="A9" s="352">
        <v>126</v>
      </c>
      <c r="B9" s="558">
        <v>12</v>
      </c>
      <c r="C9" s="331" t="s">
        <v>599</v>
      </c>
      <c r="D9" s="305" t="s">
        <v>1100</v>
      </c>
      <c r="E9" s="333" t="s">
        <v>509</v>
      </c>
      <c r="F9" s="333" t="s">
        <v>509</v>
      </c>
      <c r="G9" s="333" t="s">
        <v>509</v>
      </c>
      <c r="H9" s="333" t="s">
        <v>509</v>
      </c>
      <c r="I9" s="333" t="s">
        <v>509</v>
      </c>
      <c r="J9" s="333" t="s">
        <v>509</v>
      </c>
      <c r="K9" s="333" t="s">
        <v>509</v>
      </c>
      <c r="L9" s="334" t="s">
        <v>515</v>
      </c>
      <c r="M9" s="344" t="s">
        <v>509</v>
      </c>
      <c r="N9" s="345" t="s">
        <v>509</v>
      </c>
      <c r="O9" s="368">
        <v>126</v>
      </c>
      <c r="P9" s="561">
        <v>12</v>
      </c>
      <c r="Q9" s="350" t="s">
        <v>1189</v>
      </c>
      <c r="R9" s="295" t="s">
        <v>1100</v>
      </c>
      <c r="S9" s="346" t="s">
        <v>910</v>
      </c>
      <c r="T9" s="335" t="s">
        <v>910</v>
      </c>
      <c r="U9" s="335" t="s">
        <v>910</v>
      </c>
      <c r="V9" s="335" t="s">
        <v>910</v>
      </c>
      <c r="W9" s="359" t="s">
        <v>542</v>
      </c>
      <c r="X9" s="335" t="s">
        <v>539</v>
      </c>
      <c r="Y9" s="335" t="s">
        <v>509</v>
      </c>
      <c r="Z9" s="335" t="s">
        <v>509</v>
      </c>
      <c r="AA9" s="335" t="s">
        <v>509</v>
      </c>
      <c r="AB9" s="335" t="s">
        <v>509</v>
      </c>
      <c r="AC9" s="335" t="s">
        <v>509</v>
      </c>
      <c r="AD9" s="335" t="s">
        <v>509</v>
      </c>
      <c r="AE9" s="346" t="s">
        <v>509</v>
      </c>
      <c r="AF9" s="335" t="s">
        <v>509</v>
      </c>
      <c r="AG9" s="335" t="s">
        <v>910</v>
      </c>
      <c r="AH9" s="359" t="s">
        <v>515</v>
      </c>
      <c r="AI9" s="335" t="s">
        <v>540</v>
      </c>
      <c r="AJ9" s="335" t="s">
        <v>509</v>
      </c>
      <c r="AK9" s="335" t="s">
        <v>509</v>
      </c>
      <c r="AL9" s="335" t="s">
        <v>540</v>
      </c>
      <c r="AM9" s="335" t="s">
        <v>910</v>
      </c>
      <c r="AN9" s="335" t="s">
        <v>910</v>
      </c>
      <c r="AO9" s="359" t="s">
        <v>541</v>
      </c>
      <c r="AP9" s="423" t="str">
        <f t="shared" si="0"/>
        <v>NIEEEEEE</v>
      </c>
    </row>
    <row r="10" spans="1:42" ht="12.6" customHeight="1" x14ac:dyDescent="0.2">
      <c r="A10" s="352">
        <v>190</v>
      </c>
      <c r="B10" s="558">
        <v>13</v>
      </c>
      <c r="C10" s="331" t="s">
        <v>6</v>
      </c>
      <c r="D10" s="305" t="s">
        <v>1098</v>
      </c>
      <c r="E10" s="333" t="s">
        <v>509</v>
      </c>
      <c r="F10" s="333" t="s">
        <v>509</v>
      </c>
      <c r="G10" s="333" t="s">
        <v>509</v>
      </c>
      <c r="H10" s="333" t="s">
        <v>509</v>
      </c>
      <c r="I10" s="333" t="s">
        <v>509</v>
      </c>
      <c r="J10" s="333" t="s">
        <v>509</v>
      </c>
      <c r="K10" s="333" t="s">
        <v>509</v>
      </c>
      <c r="L10" s="334" t="s">
        <v>515</v>
      </c>
      <c r="M10" s="344" t="s">
        <v>509</v>
      </c>
      <c r="N10" s="345" t="s">
        <v>509</v>
      </c>
      <c r="O10" s="368">
        <v>190</v>
      </c>
      <c r="P10" s="561">
        <v>13</v>
      </c>
      <c r="Q10" s="350" t="s">
        <v>702</v>
      </c>
      <c r="R10" s="295" t="s">
        <v>1098</v>
      </c>
      <c r="S10" s="346" t="s">
        <v>910</v>
      </c>
      <c r="T10" s="335" t="s">
        <v>910</v>
      </c>
      <c r="U10" s="335" t="s">
        <v>910</v>
      </c>
      <c r="V10" s="335" t="s">
        <v>910</v>
      </c>
      <c r="W10" s="359" t="s">
        <v>542</v>
      </c>
      <c r="X10" s="335" t="s">
        <v>539</v>
      </c>
      <c r="Y10" s="335" t="s">
        <v>509</v>
      </c>
      <c r="Z10" s="335" t="s">
        <v>509</v>
      </c>
      <c r="AA10" s="335" t="s">
        <v>509</v>
      </c>
      <c r="AB10" s="335" t="s">
        <v>509</v>
      </c>
      <c r="AC10" s="335" t="s">
        <v>509</v>
      </c>
      <c r="AD10" s="335" t="s">
        <v>509</v>
      </c>
      <c r="AE10" s="346" t="s">
        <v>509</v>
      </c>
      <c r="AF10" s="335" t="s">
        <v>509</v>
      </c>
      <c r="AG10" s="335" t="s">
        <v>910</v>
      </c>
      <c r="AH10" s="359" t="s">
        <v>515</v>
      </c>
      <c r="AI10" s="335" t="s">
        <v>540</v>
      </c>
      <c r="AJ10" s="335" t="s">
        <v>509</v>
      </c>
      <c r="AK10" s="335" t="s">
        <v>509</v>
      </c>
      <c r="AL10" s="335" t="s">
        <v>540</v>
      </c>
      <c r="AM10" s="335" t="s">
        <v>910</v>
      </c>
      <c r="AN10" s="335" t="s">
        <v>910</v>
      </c>
      <c r="AO10" s="359" t="s">
        <v>541</v>
      </c>
      <c r="AP10" s="423" t="str">
        <f t="shared" si="0"/>
        <v>NIEEEEEE</v>
      </c>
    </row>
    <row r="11" spans="1:42" ht="12.6" customHeight="1" x14ac:dyDescent="0.2">
      <c r="A11" s="352">
        <v>46</v>
      </c>
      <c r="B11" s="558">
        <v>14</v>
      </c>
      <c r="C11" s="331" t="s">
        <v>972</v>
      </c>
      <c r="D11" s="305" t="s">
        <v>1101</v>
      </c>
      <c r="E11" s="333" t="s">
        <v>509</v>
      </c>
      <c r="F11" s="333" t="s">
        <v>509</v>
      </c>
      <c r="G11" s="333" t="s">
        <v>509</v>
      </c>
      <c r="H11" s="333" t="s">
        <v>509</v>
      </c>
      <c r="I11" s="333" t="s">
        <v>509</v>
      </c>
      <c r="J11" s="333" t="s">
        <v>509</v>
      </c>
      <c r="K11" s="333" t="s">
        <v>509</v>
      </c>
      <c r="L11" s="334" t="s">
        <v>515</v>
      </c>
      <c r="M11" s="344" t="s">
        <v>509</v>
      </c>
      <c r="N11" s="345" t="s">
        <v>509</v>
      </c>
      <c r="O11" s="368">
        <v>46</v>
      </c>
      <c r="P11" s="561">
        <v>14</v>
      </c>
      <c r="Q11" s="350" t="s">
        <v>972</v>
      </c>
      <c r="R11" s="295" t="s">
        <v>1101</v>
      </c>
      <c r="S11" s="346" t="s">
        <v>910</v>
      </c>
      <c r="T11" s="335" t="s">
        <v>910</v>
      </c>
      <c r="U11" s="335" t="s">
        <v>910</v>
      </c>
      <c r="V11" s="335" t="s">
        <v>910</v>
      </c>
      <c r="W11" s="359" t="s">
        <v>542</v>
      </c>
      <c r="X11" s="335" t="s">
        <v>539</v>
      </c>
      <c r="Y11" s="335" t="s">
        <v>509</v>
      </c>
      <c r="Z11" s="335" t="s">
        <v>509</v>
      </c>
      <c r="AA11" s="335" t="s">
        <v>509</v>
      </c>
      <c r="AB11" s="335" t="s">
        <v>509</v>
      </c>
      <c r="AC11" s="335" t="s">
        <v>509</v>
      </c>
      <c r="AD11" s="335" t="s">
        <v>509</v>
      </c>
      <c r="AE11" s="346">
        <v>0.1</v>
      </c>
      <c r="AF11" s="335" t="s">
        <v>509</v>
      </c>
      <c r="AG11" s="335" t="s">
        <v>910</v>
      </c>
      <c r="AH11" s="359" t="s">
        <v>515</v>
      </c>
      <c r="AI11" s="335" t="s">
        <v>540</v>
      </c>
      <c r="AJ11" s="335" t="s">
        <v>509</v>
      </c>
      <c r="AK11" s="335" t="s">
        <v>509</v>
      </c>
      <c r="AL11" s="335" t="s">
        <v>540</v>
      </c>
      <c r="AM11" s="335" t="s">
        <v>910</v>
      </c>
      <c r="AN11" s="335" t="s">
        <v>910</v>
      </c>
      <c r="AO11" s="359" t="s">
        <v>541</v>
      </c>
      <c r="AP11" s="423" t="str">
        <f t="shared" si="0"/>
        <v>TAK</v>
      </c>
    </row>
    <row r="12" spans="1:42" ht="12.6" customHeight="1" x14ac:dyDescent="0.2">
      <c r="A12" s="352">
        <v>57</v>
      </c>
      <c r="B12" s="558">
        <v>15</v>
      </c>
      <c r="C12" s="331" t="s">
        <v>573</v>
      </c>
      <c r="D12" s="305" t="s">
        <v>1101</v>
      </c>
      <c r="E12" s="333" t="s">
        <v>509</v>
      </c>
      <c r="F12" s="333" t="s">
        <v>509</v>
      </c>
      <c r="G12" s="333" t="s">
        <v>509</v>
      </c>
      <c r="H12" s="333" t="s">
        <v>509</v>
      </c>
      <c r="I12" s="333" t="s">
        <v>509</v>
      </c>
      <c r="J12" s="333" t="s">
        <v>509</v>
      </c>
      <c r="K12" s="333" t="s">
        <v>509</v>
      </c>
      <c r="L12" s="334" t="s">
        <v>515</v>
      </c>
      <c r="M12" s="344" t="s">
        <v>509</v>
      </c>
      <c r="N12" s="345" t="s">
        <v>509</v>
      </c>
      <c r="O12" s="368">
        <v>57</v>
      </c>
      <c r="P12" s="561">
        <v>15</v>
      </c>
      <c r="Q12" s="350" t="s">
        <v>1149</v>
      </c>
      <c r="R12" s="295" t="s">
        <v>1101</v>
      </c>
      <c r="S12" s="346" t="s">
        <v>910</v>
      </c>
      <c r="T12" s="335" t="s">
        <v>910</v>
      </c>
      <c r="U12" s="335" t="s">
        <v>910</v>
      </c>
      <c r="V12" s="335" t="s">
        <v>910</v>
      </c>
      <c r="W12" s="359" t="s">
        <v>542</v>
      </c>
      <c r="X12" s="335" t="s">
        <v>539</v>
      </c>
      <c r="Y12" s="335" t="s">
        <v>509</v>
      </c>
      <c r="Z12" s="335" t="s">
        <v>509</v>
      </c>
      <c r="AA12" s="335" t="s">
        <v>509</v>
      </c>
      <c r="AB12" s="335" t="s">
        <v>509</v>
      </c>
      <c r="AC12" s="335" t="s">
        <v>509</v>
      </c>
      <c r="AD12" s="335" t="s">
        <v>509</v>
      </c>
      <c r="AE12" s="346" t="s">
        <v>509</v>
      </c>
      <c r="AF12" s="335" t="s">
        <v>509</v>
      </c>
      <c r="AG12" s="335" t="s">
        <v>910</v>
      </c>
      <c r="AH12" s="359" t="s">
        <v>515</v>
      </c>
      <c r="AI12" s="335" t="s">
        <v>540</v>
      </c>
      <c r="AJ12" s="335" t="s">
        <v>509</v>
      </c>
      <c r="AK12" s="335" t="s">
        <v>509</v>
      </c>
      <c r="AL12" s="335" t="s">
        <v>540</v>
      </c>
      <c r="AM12" s="335" t="s">
        <v>910</v>
      </c>
      <c r="AN12" s="335" t="s">
        <v>910</v>
      </c>
      <c r="AO12" s="359" t="s">
        <v>541</v>
      </c>
      <c r="AP12" s="423" t="str">
        <f t="shared" si="0"/>
        <v>NIEEEEEE</v>
      </c>
    </row>
    <row r="13" spans="1:42" ht="12.6" customHeight="1" x14ac:dyDescent="0.2">
      <c r="A13" s="352">
        <v>147</v>
      </c>
      <c r="B13" s="558">
        <v>16</v>
      </c>
      <c r="C13" s="331" t="s">
        <v>1201</v>
      </c>
      <c r="D13" s="305" t="s">
        <v>1100</v>
      </c>
      <c r="E13" s="333" t="s">
        <v>509</v>
      </c>
      <c r="F13" s="333" t="s">
        <v>509</v>
      </c>
      <c r="G13" s="333" t="s">
        <v>509</v>
      </c>
      <c r="H13" s="333" t="s">
        <v>509</v>
      </c>
      <c r="I13" s="333" t="s">
        <v>509</v>
      </c>
      <c r="J13" s="333" t="s">
        <v>509</v>
      </c>
      <c r="K13" s="333" t="s">
        <v>509</v>
      </c>
      <c r="L13" s="334" t="s">
        <v>515</v>
      </c>
      <c r="M13" s="344" t="s">
        <v>509</v>
      </c>
      <c r="N13" s="345" t="s">
        <v>509</v>
      </c>
      <c r="O13" s="368">
        <v>147</v>
      </c>
      <c r="P13" s="561">
        <v>16</v>
      </c>
      <c r="Q13" s="350" t="s">
        <v>1201</v>
      </c>
      <c r="R13" s="295" t="s">
        <v>1100</v>
      </c>
      <c r="S13" s="346" t="s">
        <v>910</v>
      </c>
      <c r="T13" s="335" t="s">
        <v>910</v>
      </c>
      <c r="U13" s="335" t="s">
        <v>910</v>
      </c>
      <c r="V13" s="335" t="s">
        <v>910</v>
      </c>
      <c r="W13" s="359" t="s">
        <v>542</v>
      </c>
      <c r="X13" s="335" t="s">
        <v>539</v>
      </c>
      <c r="Y13" s="335" t="s">
        <v>509</v>
      </c>
      <c r="Z13" s="335" t="s">
        <v>509</v>
      </c>
      <c r="AA13" s="335" t="s">
        <v>509</v>
      </c>
      <c r="AB13" s="335" t="s">
        <v>509</v>
      </c>
      <c r="AC13" s="335" t="s">
        <v>509</v>
      </c>
      <c r="AD13" s="335" t="s">
        <v>509</v>
      </c>
      <c r="AE13" s="346">
        <v>0.1</v>
      </c>
      <c r="AF13" s="335" t="s">
        <v>509</v>
      </c>
      <c r="AG13" s="335" t="s">
        <v>910</v>
      </c>
      <c r="AH13" s="359" t="s">
        <v>515</v>
      </c>
      <c r="AI13" s="335" t="s">
        <v>540</v>
      </c>
      <c r="AJ13" s="335" t="s">
        <v>509</v>
      </c>
      <c r="AK13" s="335" t="s">
        <v>509</v>
      </c>
      <c r="AL13" s="335" t="s">
        <v>540</v>
      </c>
      <c r="AM13" s="335" t="s">
        <v>910</v>
      </c>
      <c r="AN13" s="335" t="s">
        <v>910</v>
      </c>
      <c r="AO13" s="359" t="s">
        <v>541</v>
      </c>
      <c r="AP13" s="423" t="str">
        <f t="shared" si="0"/>
        <v>TAK</v>
      </c>
    </row>
    <row r="14" spans="1:42" ht="12.6" customHeight="1" x14ac:dyDescent="0.2">
      <c r="A14" s="352">
        <v>125</v>
      </c>
      <c r="B14" s="558">
        <v>17</v>
      </c>
      <c r="C14" s="331" t="s">
        <v>1188</v>
      </c>
      <c r="D14" s="305" t="s">
        <v>1100</v>
      </c>
      <c r="E14" s="333" t="s">
        <v>509</v>
      </c>
      <c r="F14" s="333" t="s">
        <v>509</v>
      </c>
      <c r="G14" s="333" t="s">
        <v>509</v>
      </c>
      <c r="H14" s="333" t="s">
        <v>509</v>
      </c>
      <c r="I14" s="333" t="s">
        <v>509</v>
      </c>
      <c r="J14" s="333" t="s">
        <v>509</v>
      </c>
      <c r="K14" s="333" t="s">
        <v>509</v>
      </c>
      <c r="L14" s="334" t="s">
        <v>515</v>
      </c>
      <c r="M14" s="344" t="s">
        <v>509</v>
      </c>
      <c r="N14" s="345" t="s">
        <v>509</v>
      </c>
      <c r="O14" s="368">
        <v>125</v>
      </c>
      <c r="P14" s="561">
        <v>17</v>
      </c>
      <c r="Q14" s="350" t="s">
        <v>1188</v>
      </c>
      <c r="R14" s="295" t="s">
        <v>1100</v>
      </c>
      <c r="S14" s="346" t="s">
        <v>910</v>
      </c>
      <c r="T14" s="335" t="s">
        <v>910</v>
      </c>
      <c r="U14" s="335" t="s">
        <v>910</v>
      </c>
      <c r="V14" s="335" t="s">
        <v>910</v>
      </c>
      <c r="W14" s="359" t="s">
        <v>542</v>
      </c>
      <c r="X14" s="335" t="s">
        <v>539</v>
      </c>
      <c r="Y14" s="335" t="s">
        <v>509</v>
      </c>
      <c r="Z14" s="335" t="s">
        <v>509</v>
      </c>
      <c r="AA14" s="335" t="s">
        <v>509</v>
      </c>
      <c r="AB14" s="335" t="s">
        <v>509</v>
      </c>
      <c r="AC14" s="335" t="s">
        <v>509</v>
      </c>
      <c r="AD14" s="335" t="s">
        <v>509</v>
      </c>
      <c r="AE14" s="346">
        <v>0.2</v>
      </c>
      <c r="AF14" s="335" t="s">
        <v>509</v>
      </c>
      <c r="AG14" s="335" t="s">
        <v>910</v>
      </c>
      <c r="AH14" s="359">
        <v>0.5</v>
      </c>
      <c r="AI14" s="335" t="s">
        <v>540</v>
      </c>
      <c r="AJ14" s="335" t="s">
        <v>509</v>
      </c>
      <c r="AK14" s="335" t="s">
        <v>509</v>
      </c>
      <c r="AL14" s="335" t="s">
        <v>540</v>
      </c>
      <c r="AM14" s="335" t="s">
        <v>910</v>
      </c>
      <c r="AN14" s="335" t="s">
        <v>910</v>
      </c>
      <c r="AO14" s="359" t="s">
        <v>541</v>
      </c>
      <c r="AP14" s="423" t="str">
        <f t="shared" si="0"/>
        <v>TAK</v>
      </c>
    </row>
    <row r="15" spans="1:42" ht="12.6" customHeight="1" x14ac:dyDescent="0.2">
      <c r="A15" s="352">
        <v>141</v>
      </c>
      <c r="B15" s="558">
        <v>18</v>
      </c>
      <c r="C15" s="331" t="s">
        <v>1067</v>
      </c>
      <c r="D15" s="305" t="s">
        <v>1100</v>
      </c>
      <c r="E15" s="333" t="s">
        <v>509</v>
      </c>
      <c r="F15" s="333" t="s">
        <v>509</v>
      </c>
      <c r="G15" s="333" t="s">
        <v>509</v>
      </c>
      <c r="H15" s="333" t="s">
        <v>509</v>
      </c>
      <c r="I15" s="333" t="s">
        <v>509</v>
      </c>
      <c r="J15" s="333" t="s">
        <v>509</v>
      </c>
      <c r="K15" s="333" t="s">
        <v>509</v>
      </c>
      <c r="L15" s="334" t="s">
        <v>515</v>
      </c>
      <c r="M15" s="344" t="s">
        <v>509</v>
      </c>
      <c r="N15" s="345" t="s">
        <v>509</v>
      </c>
      <c r="O15" s="368">
        <v>141</v>
      </c>
      <c r="P15" s="561">
        <v>18</v>
      </c>
      <c r="Q15" s="350" t="s">
        <v>1067</v>
      </c>
      <c r="R15" s="295" t="s">
        <v>1100</v>
      </c>
      <c r="S15" s="346" t="s">
        <v>910</v>
      </c>
      <c r="T15" s="335" t="s">
        <v>910</v>
      </c>
      <c r="U15" s="335" t="s">
        <v>910</v>
      </c>
      <c r="V15" s="335" t="s">
        <v>910</v>
      </c>
      <c r="W15" s="359" t="s">
        <v>542</v>
      </c>
      <c r="X15" s="335" t="s">
        <v>539</v>
      </c>
      <c r="Y15" s="335" t="s">
        <v>509</v>
      </c>
      <c r="Z15" s="335" t="s">
        <v>509</v>
      </c>
      <c r="AA15" s="335" t="s">
        <v>509</v>
      </c>
      <c r="AB15" s="335" t="s">
        <v>509</v>
      </c>
      <c r="AC15" s="335" t="s">
        <v>509</v>
      </c>
      <c r="AD15" s="335" t="s">
        <v>509</v>
      </c>
      <c r="AE15" s="346" t="s">
        <v>509</v>
      </c>
      <c r="AF15" s="335">
        <v>0.1</v>
      </c>
      <c r="AG15" s="335" t="s">
        <v>910</v>
      </c>
      <c r="AH15" s="359" t="s">
        <v>515</v>
      </c>
      <c r="AI15" s="335" t="s">
        <v>540</v>
      </c>
      <c r="AJ15" s="335" t="s">
        <v>509</v>
      </c>
      <c r="AK15" s="335" t="s">
        <v>509</v>
      </c>
      <c r="AL15" s="335" t="s">
        <v>540</v>
      </c>
      <c r="AM15" s="335" t="s">
        <v>910</v>
      </c>
      <c r="AN15" s="335" t="s">
        <v>910</v>
      </c>
      <c r="AO15" s="359" t="s">
        <v>541</v>
      </c>
      <c r="AP15" s="423" t="str">
        <f t="shared" si="0"/>
        <v>TAK</v>
      </c>
    </row>
    <row r="16" spans="1:42" ht="12.6" customHeight="1" x14ac:dyDescent="0.2">
      <c r="A16" s="352">
        <v>34</v>
      </c>
      <c r="B16" s="558">
        <v>20</v>
      </c>
      <c r="C16" s="331" t="s">
        <v>562</v>
      </c>
      <c r="D16" s="305" t="s">
        <v>306</v>
      </c>
      <c r="E16" s="333" t="s">
        <v>509</v>
      </c>
      <c r="F16" s="333" t="s">
        <v>509</v>
      </c>
      <c r="G16" s="333" t="s">
        <v>509</v>
      </c>
      <c r="H16" s="333" t="s">
        <v>509</v>
      </c>
      <c r="I16" s="333" t="s">
        <v>509</v>
      </c>
      <c r="J16" s="333" t="s">
        <v>509</v>
      </c>
      <c r="K16" s="333" t="s">
        <v>509</v>
      </c>
      <c r="L16" s="334" t="s">
        <v>515</v>
      </c>
      <c r="M16" s="344" t="s">
        <v>509</v>
      </c>
      <c r="N16" s="345" t="s">
        <v>509</v>
      </c>
      <c r="O16" s="368">
        <v>34</v>
      </c>
      <c r="P16" s="561">
        <v>20</v>
      </c>
      <c r="Q16" s="350" t="s">
        <v>1139</v>
      </c>
      <c r="R16" s="295" t="s">
        <v>306</v>
      </c>
      <c r="S16" s="346" t="s">
        <v>910</v>
      </c>
      <c r="T16" s="335" t="s">
        <v>910</v>
      </c>
      <c r="U16" s="335" t="s">
        <v>910</v>
      </c>
      <c r="V16" s="335" t="s">
        <v>910</v>
      </c>
      <c r="W16" s="359" t="s">
        <v>542</v>
      </c>
      <c r="X16" s="335" t="s">
        <v>539</v>
      </c>
      <c r="Y16" s="335" t="s">
        <v>509</v>
      </c>
      <c r="Z16" s="335" t="s">
        <v>509</v>
      </c>
      <c r="AA16" s="335" t="s">
        <v>509</v>
      </c>
      <c r="AB16" s="335" t="s">
        <v>509</v>
      </c>
      <c r="AC16" s="335" t="s">
        <v>509</v>
      </c>
      <c r="AD16" s="335" t="s">
        <v>509</v>
      </c>
      <c r="AE16" s="346">
        <v>0.2</v>
      </c>
      <c r="AF16" s="335" t="s">
        <v>509</v>
      </c>
      <c r="AG16" s="335" t="s">
        <v>910</v>
      </c>
      <c r="AH16" s="359">
        <v>0.5</v>
      </c>
      <c r="AI16" s="335" t="s">
        <v>540</v>
      </c>
      <c r="AJ16" s="335" t="s">
        <v>509</v>
      </c>
      <c r="AK16" s="335" t="s">
        <v>509</v>
      </c>
      <c r="AL16" s="335" t="s">
        <v>540</v>
      </c>
      <c r="AM16" s="335" t="s">
        <v>910</v>
      </c>
      <c r="AN16" s="335" t="s">
        <v>910</v>
      </c>
      <c r="AO16" s="359" t="s">
        <v>541</v>
      </c>
      <c r="AP16" s="423" t="str">
        <f t="shared" si="0"/>
        <v>NIEEEEEE</v>
      </c>
    </row>
    <row r="17" spans="1:42" ht="12.6" customHeight="1" x14ac:dyDescent="0.2">
      <c r="A17" s="352">
        <v>39</v>
      </c>
      <c r="B17" s="558">
        <v>21</v>
      </c>
      <c r="C17" s="331" t="s">
        <v>1055</v>
      </c>
      <c r="D17" s="305" t="s">
        <v>306</v>
      </c>
      <c r="E17" s="333" t="s">
        <v>509</v>
      </c>
      <c r="F17" s="333" t="s">
        <v>509</v>
      </c>
      <c r="G17" s="333" t="s">
        <v>509</v>
      </c>
      <c r="H17" s="333" t="s">
        <v>509</v>
      </c>
      <c r="I17" s="333" t="s">
        <v>509</v>
      </c>
      <c r="J17" s="333" t="s">
        <v>509</v>
      </c>
      <c r="K17" s="333" t="s">
        <v>509</v>
      </c>
      <c r="L17" s="334" t="s">
        <v>515</v>
      </c>
      <c r="M17" s="344" t="s">
        <v>509</v>
      </c>
      <c r="N17" s="345" t="s">
        <v>509</v>
      </c>
      <c r="O17" s="368">
        <v>39</v>
      </c>
      <c r="P17" s="561">
        <v>21</v>
      </c>
      <c r="Q17" s="350" t="s">
        <v>1055</v>
      </c>
      <c r="R17" s="295" t="s">
        <v>306</v>
      </c>
      <c r="S17" s="346" t="s">
        <v>910</v>
      </c>
      <c r="T17" s="335" t="s">
        <v>910</v>
      </c>
      <c r="U17" s="335" t="s">
        <v>910</v>
      </c>
      <c r="V17" s="335" t="s">
        <v>910</v>
      </c>
      <c r="W17" s="359" t="s">
        <v>542</v>
      </c>
      <c r="X17" s="335" t="s">
        <v>539</v>
      </c>
      <c r="Y17" s="335" t="s">
        <v>509</v>
      </c>
      <c r="Z17" s="335" t="s">
        <v>509</v>
      </c>
      <c r="AA17" s="335" t="s">
        <v>509</v>
      </c>
      <c r="AB17" s="335" t="s">
        <v>509</v>
      </c>
      <c r="AC17" s="335" t="s">
        <v>509</v>
      </c>
      <c r="AD17" s="335" t="s">
        <v>509</v>
      </c>
      <c r="AE17" s="346" t="s">
        <v>509</v>
      </c>
      <c r="AF17" s="335" t="s">
        <v>509</v>
      </c>
      <c r="AG17" s="335" t="s">
        <v>910</v>
      </c>
      <c r="AH17" s="359" t="s">
        <v>515</v>
      </c>
      <c r="AI17" s="335" t="s">
        <v>540</v>
      </c>
      <c r="AJ17" s="335" t="s">
        <v>509</v>
      </c>
      <c r="AK17" s="335" t="s">
        <v>509</v>
      </c>
      <c r="AL17" s="335" t="s">
        <v>540</v>
      </c>
      <c r="AM17" s="335" t="s">
        <v>910</v>
      </c>
      <c r="AN17" s="335" t="s">
        <v>910</v>
      </c>
      <c r="AO17" s="359" t="s">
        <v>541</v>
      </c>
      <c r="AP17" s="423" t="str">
        <f t="shared" si="0"/>
        <v>TAK</v>
      </c>
    </row>
    <row r="18" spans="1:42" ht="12.6" customHeight="1" x14ac:dyDescent="0.2">
      <c r="A18" s="352">
        <v>219</v>
      </c>
      <c r="B18" s="558">
        <v>22</v>
      </c>
      <c r="C18" s="331" t="s">
        <v>21</v>
      </c>
      <c r="D18" s="305" t="s">
        <v>359</v>
      </c>
      <c r="E18" s="333" t="s">
        <v>509</v>
      </c>
      <c r="F18" s="333" t="s">
        <v>509</v>
      </c>
      <c r="G18" s="333" t="s">
        <v>509</v>
      </c>
      <c r="H18" s="333" t="s">
        <v>509</v>
      </c>
      <c r="I18" s="333" t="s">
        <v>509</v>
      </c>
      <c r="J18" s="333" t="s">
        <v>509</v>
      </c>
      <c r="K18" s="333" t="s">
        <v>509</v>
      </c>
      <c r="L18" s="334" t="s">
        <v>515</v>
      </c>
      <c r="M18" s="344" t="s">
        <v>509</v>
      </c>
      <c r="N18" s="345" t="s">
        <v>509</v>
      </c>
      <c r="O18" s="368">
        <v>218</v>
      </c>
      <c r="P18" s="561">
        <v>22</v>
      </c>
      <c r="Q18" s="350" t="s">
        <v>710</v>
      </c>
      <c r="R18" s="295" t="s">
        <v>659</v>
      </c>
      <c r="S18" s="344" t="s">
        <v>910</v>
      </c>
      <c r="T18" s="333" t="s">
        <v>910</v>
      </c>
      <c r="U18" s="333" t="s">
        <v>910</v>
      </c>
      <c r="V18" s="333" t="s">
        <v>910</v>
      </c>
      <c r="W18" s="374" t="s">
        <v>542</v>
      </c>
      <c r="X18" s="333" t="s">
        <v>539</v>
      </c>
      <c r="Y18" s="333" t="s">
        <v>509</v>
      </c>
      <c r="Z18" s="333" t="s">
        <v>509</v>
      </c>
      <c r="AA18" s="333" t="s">
        <v>509</v>
      </c>
      <c r="AB18" s="333" t="s">
        <v>509</v>
      </c>
      <c r="AC18" s="333" t="s">
        <v>509</v>
      </c>
      <c r="AD18" s="333" t="s">
        <v>509</v>
      </c>
      <c r="AE18" s="344" t="s">
        <v>509</v>
      </c>
      <c r="AF18" s="333" t="s">
        <v>509</v>
      </c>
      <c r="AG18" s="333" t="s">
        <v>910</v>
      </c>
      <c r="AH18" s="359" t="s">
        <v>515</v>
      </c>
      <c r="AI18" s="333" t="s">
        <v>540</v>
      </c>
      <c r="AJ18" s="333" t="s">
        <v>509</v>
      </c>
      <c r="AK18" s="333" t="s">
        <v>509</v>
      </c>
      <c r="AL18" s="333" t="s">
        <v>540</v>
      </c>
      <c r="AM18" s="333" t="s">
        <v>910</v>
      </c>
      <c r="AN18" s="333" t="s">
        <v>910</v>
      </c>
      <c r="AO18" s="345" t="s">
        <v>541</v>
      </c>
      <c r="AP18" s="423" t="str">
        <f t="shared" si="0"/>
        <v>NIEEEEEE</v>
      </c>
    </row>
    <row r="19" spans="1:42" ht="12.6" customHeight="1" x14ac:dyDescent="0.2">
      <c r="A19" s="352">
        <v>194</v>
      </c>
      <c r="B19" s="558">
        <v>28</v>
      </c>
      <c r="C19" s="331" t="s">
        <v>7</v>
      </c>
      <c r="D19" s="305" t="s">
        <v>1106</v>
      </c>
      <c r="E19" s="333" t="s">
        <v>509</v>
      </c>
      <c r="F19" s="333" t="s">
        <v>509</v>
      </c>
      <c r="G19" s="333" t="s">
        <v>509</v>
      </c>
      <c r="H19" s="333" t="s">
        <v>509</v>
      </c>
      <c r="I19" s="333" t="s">
        <v>509</v>
      </c>
      <c r="J19" s="333" t="s">
        <v>509</v>
      </c>
      <c r="K19" s="333" t="s">
        <v>509</v>
      </c>
      <c r="L19" s="334" t="s">
        <v>515</v>
      </c>
      <c r="M19" s="344" t="s">
        <v>509</v>
      </c>
      <c r="N19" s="345" t="s">
        <v>509</v>
      </c>
      <c r="O19" s="368">
        <v>194</v>
      </c>
      <c r="P19" s="561">
        <v>28</v>
      </c>
      <c r="Q19" s="350" t="s">
        <v>703</v>
      </c>
      <c r="R19" s="295" t="s">
        <v>1106</v>
      </c>
      <c r="S19" s="346" t="s">
        <v>910</v>
      </c>
      <c r="T19" s="335" t="s">
        <v>910</v>
      </c>
      <c r="U19" s="335" t="s">
        <v>910</v>
      </c>
      <c r="V19" s="335" t="s">
        <v>910</v>
      </c>
      <c r="W19" s="359" t="s">
        <v>542</v>
      </c>
      <c r="X19" s="335" t="s">
        <v>539</v>
      </c>
      <c r="Y19" s="335" t="s">
        <v>509</v>
      </c>
      <c r="Z19" s="335" t="s">
        <v>509</v>
      </c>
      <c r="AA19" s="335" t="s">
        <v>509</v>
      </c>
      <c r="AB19" s="335" t="s">
        <v>509</v>
      </c>
      <c r="AC19" s="335" t="s">
        <v>509</v>
      </c>
      <c r="AD19" s="335" t="s">
        <v>509</v>
      </c>
      <c r="AE19" s="346">
        <v>0.4</v>
      </c>
      <c r="AF19" s="335">
        <v>0.7</v>
      </c>
      <c r="AG19" s="335">
        <v>1.2</v>
      </c>
      <c r="AH19" s="359">
        <v>2.2999999999999998</v>
      </c>
      <c r="AI19" s="335" t="s">
        <v>540</v>
      </c>
      <c r="AJ19" s="335" t="s">
        <v>509</v>
      </c>
      <c r="AK19" s="335" t="s">
        <v>509</v>
      </c>
      <c r="AL19" s="335" t="s">
        <v>540</v>
      </c>
      <c r="AM19" s="335" t="s">
        <v>910</v>
      </c>
      <c r="AN19" s="335" t="s">
        <v>910</v>
      </c>
      <c r="AO19" s="359" t="s">
        <v>541</v>
      </c>
      <c r="AP19" s="423" t="str">
        <f t="shared" si="0"/>
        <v>NIEEEEEE</v>
      </c>
    </row>
    <row r="20" spans="1:42" ht="12.6" customHeight="1" x14ac:dyDescent="0.2">
      <c r="A20" s="352">
        <v>197</v>
      </c>
      <c r="B20" s="558">
        <v>29</v>
      </c>
      <c r="C20" s="331" t="s">
        <v>1061</v>
      </c>
      <c r="D20" s="305" t="s">
        <v>1106</v>
      </c>
      <c r="E20" s="333" t="s">
        <v>509</v>
      </c>
      <c r="F20" s="333" t="s">
        <v>509</v>
      </c>
      <c r="G20" s="333" t="s">
        <v>509</v>
      </c>
      <c r="H20" s="333" t="s">
        <v>509</v>
      </c>
      <c r="I20" s="333" t="s">
        <v>509</v>
      </c>
      <c r="J20" s="333" t="s">
        <v>509</v>
      </c>
      <c r="K20" s="333" t="s">
        <v>509</v>
      </c>
      <c r="L20" s="334" t="s">
        <v>515</v>
      </c>
      <c r="M20" s="344" t="s">
        <v>509</v>
      </c>
      <c r="N20" s="345" t="s">
        <v>509</v>
      </c>
      <c r="O20" s="368">
        <v>197</v>
      </c>
      <c r="P20" s="561">
        <v>29</v>
      </c>
      <c r="Q20" s="350" t="s">
        <v>1061</v>
      </c>
      <c r="R20" s="295" t="s">
        <v>1106</v>
      </c>
      <c r="S20" s="346" t="s">
        <v>910</v>
      </c>
      <c r="T20" s="335" t="s">
        <v>910</v>
      </c>
      <c r="U20" s="335" t="s">
        <v>910</v>
      </c>
      <c r="V20" s="335" t="s">
        <v>910</v>
      </c>
      <c r="W20" s="359" t="s">
        <v>542</v>
      </c>
      <c r="X20" s="335" t="s">
        <v>539</v>
      </c>
      <c r="Y20" s="335" t="s">
        <v>509</v>
      </c>
      <c r="Z20" s="335" t="s">
        <v>509</v>
      </c>
      <c r="AA20" s="335" t="s">
        <v>509</v>
      </c>
      <c r="AB20" s="335" t="s">
        <v>509</v>
      </c>
      <c r="AC20" s="335" t="s">
        <v>509</v>
      </c>
      <c r="AD20" s="335" t="s">
        <v>509</v>
      </c>
      <c r="AE20" s="346">
        <v>0.1</v>
      </c>
      <c r="AF20" s="335">
        <v>0.3</v>
      </c>
      <c r="AG20" s="335" t="s">
        <v>910</v>
      </c>
      <c r="AH20" s="359">
        <v>0.65</v>
      </c>
      <c r="AI20" s="335" t="s">
        <v>540</v>
      </c>
      <c r="AJ20" s="335" t="s">
        <v>509</v>
      </c>
      <c r="AK20" s="335" t="s">
        <v>509</v>
      </c>
      <c r="AL20" s="335" t="s">
        <v>540</v>
      </c>
      <c r="AM20" s="335" t="s">
        <v>910</v>
      </c>
      <c r="AN20" s="335" t="s">
        <v>910</v>
      </c>
      <c r="AO20" s="359" t="s">
        <v>541</v>
      </c>
      <c r="AP20" s="423" t="str">
        <f t="shared" si="0"/>
        <v>TAK</v>
      </c>
    </row>
    <row r="21" spans="1:42" ht="12.6" customHeight="1" x14ac:dyDescent="0.2">
      <c r="A21" s="352">
        <v>215</v>
      </c>
      <c r="B21" s="558">
        <v>31</v>
      </c>
      <c r="C21" s="331" t="s">
        <v>791</v>
      </c>
      <c r="D21" s="305" t="s">
        <v>359</v>
      </c>
      <c r="E21" s="333" t="s">
        <v>509</v>
      </c>
      <c r="F21" s="333" t="s">
        <v>509</v>
      </c>
      <c r="G21" s="335">
        <v>0.1</v>
      </c>
      <c r="H21" s="333" t="s">
        <v>509</v>
      </c>
      <c r="I21" s="333" t="s">
        <v>509</v>
      </c>
      <c r="J21" s="333" t="s">
        <v>509</v>
      </c>
      <c r="K21" s="333" t="s">
        <v>509</v>
      </c>
      <c r="L21" s="334" t="s">
        <v>515</v>
      </c>
      <c r="M21" s="344" t="s">
        <v>509</v>
      </c>
      <c r="N21" s="345" t="s">
        <v>509</v>
      </c>
      <c r="O21" s="368">
        <v>214</v>
      </c>
      <c r="P21" s="561">
        <v>31</v>
      </c>
      <c r="Q21" s="350" t="s">
        <v>17</v>
      </c>
      <c r="R21" s="295" t="s">
        <v>659</v>
      </c>
      <c r="S21" s="344" t="s">
        <v>910</v>
      </c>
      <c r="T21" s="333" t="s">
        <v>910</v>
      </c>
      <c r="U21" s="333" t="s">
        <v>910</v>
      </c>
      <c r="V21" s="333" t="s">
        <v>910</v>
      </c>
      <c r="W21" s="374" t="s">
        <v>542</v>
      </c>
      <c r="X21" s="333" t="s">
        <v>539</v>
      </c>
      <c r="Y21" s="333" t="s">
        <v>509</v>
      </c>
      <c r="Z21" s="333" t="s">
        <v>509</v>
      </c>
      <c r="AA21" s="333" t="s">
        <v>509</v>
      </c>
      <c r="AB21" s="333" t="s">
        <v>509</v>
      </c>
      <c r="AC21" s="333" t="s">
        <v>509</v>
      </c>
      <c r="AD21" s="333" t="s">
        <v>509</v>
      </c>
      <c r="AE21" s="344" t="s">
        <v>509</v>
      </c>
      <c r="AF21" s="333" t="s">
        <v>509</v>
      </c>
      <c r="AG21" s="333" t="s">
        <v>910</v>
      </c>
      <c r="AH21" s="345" t="s">
        <v>515</v>
      </c>
      <c r="AI21" s="333" t="s">
        <v>540</v>
      </c>
      <c r="AJ21" s="333" t="s">
        <v>509</v>
      </c>
      <c r="AK21" s="333" t="s">
        <v>509</v>
      </c>
      <c r="AL21" s="333" t="s">
        <v>540</v>
      </c>
      <c r="AM21" s="333" t="s">
        <v>910</v>
      </c>
      <c r="AN21" s="333" t="s">
        <v>910</v>
      </c>
      <c r="AO21" s="345" t="s">
        <v>541</v>
      </c>
      <c r="AP21" s="423" t="str">
        <f t="shared" si="0"/>
        <v>NIEEEEEE</v>
      </c>
    </row>
    <row r="22" spans="1:42" ht="12.6" customHeight="1" x14ac:dyDescent="0.2">
      <c r="A22" s="352">
        <v>217</v>
      </c>
      <c r="B22" s="558">
        <v>32</v>
      </c>
      <c r="C22" s="331" t="s">
        <v>642</v>
      </c>
      <c r="D22" s="305" t="s">
        <v>359</v>
      </c>
      <c r="E22" s="333" t="s">
        <v>509</v>
      </c>
      <c r="F22" s="333" t="s">
        <v>509</v>
      </c>
      <c r="G22" s="333" t="s">
        <v>509</v>
      </c>
      <c r="H22" s="333" t="s">
        <v>509</v>
      </c>
      <c r="I22" s="333" t="s">
        <v>509</v>
      </c>
      <c r="J22" s="333" t="s">
        <v>509</v>
      </c>
      <c r="K22" s="333" t="s">
        <v>509</v>
      </c>
      <c r="L22" s="334" t="s">
        <v>515</v>
      </c>
      <c r="M22" s="344" t="s">
        <v>509</v>
      </c>
      <c r="N22" s="345" t="s">
        <v>509</v>
      </c>
      <c r="O22" s="368">
        <v>216</v>
      </c>
      <c r="P22" s="561">
        <v>32</v>
      </c>
      <c r="Q22" s="350" t="s">
        <v>1016</v>
      </c>
      <c r="R22" s="295" t="s">
        <v>659</v>
      </c>
      <c r="S22" s="344" t="s">
        <v>910</v>
      </c>
      <c r="T22" s="333" t="s">
        <v>910</v>
      </c>
      <c r="U22" s="333" t="s">
        <v>910</v>
      </c>
      <c r="V22" s="333" t="s">
        <v>910</v>
      </c>
      <c r="W22" s="374" t="s">
        <v>542</v>
      </c>
      <c r="X22" s="333" t="s">
        <v>539</v>
      </c>
      <c r="Y22" s="333" t="s">
        <v>509</v>
      </c>
      <c r="Z22" s="333" t="s">
        <v>509</v>
      </c>
      <c r="AA22" s="333" t="s">
        <v>509</v>
      </c>
      <c r="AB22" s="333" t="s">
        <v>509</v>
      </c>
      <c r="AC22" s="333" t="s">
        <v>509</v>
      </c>
      <c r="AD22" s="333" t="s">
        <v>509</v>
      </c>
      <c r="AE22" s="346">
        <v>0.2</v>
      </c>
      <c r="AF22" s="333" t="s">
        <v>509</v>
      </c>
      <c r="AG22" s="333" t="s">
        <v>910</v>
      </c>
      <c r="AH22" s="345" t="s">
        <v>515</v>
      </c>
      <c r="AI22" s="333" t="s">
        <v>540</v>
      </c>
      <c r="AJ22" s="333" t="s">
        <v>509</v>
      </c>
      <c r="AK22" s="333" t="s">
        <v>509</v>
      </c>
      <c r="AL22" s="333" t="s">
        <v>540</v>
      </c>
      <c r="AM22" s="333" t="s">
        <v>910</v>
      </c>
      <c r="AN22" s="333" t="s">
        <v>910</v>
      </c>
      <c r="AO22" s="345" t="s">
        <v>541</v>
      </c>
      <c r="AP22" s="423" t="str">
        <f t="shared" si="0"/>
        <v>NIEEEEEE</v>
      </c>
    </row>
    <row r="23" spans="1:42" ht="12.6" customHeight="1" x14ac:dyDescent="0.2">
      <c r="A23" s="352">
        <v>191</v>
      </c>
      <c r="B23" s="558">
        <v>36</v>
      </c>
      <c r="C23" s="331" t="s">
        <v>989</v>
      </c>
      <c r="D23" s="305" t="s">
        <v>1106</v>
      </c>
      <c r="E23" s="333" t="s">
        <v>509</v>
      </c>
      <c r="F23" s="333" t="s">
        <v>509</v>
      </c>
      <c r="G23" s="333" t="s">
        <v>509</v>
      </c>
      <c r="H23" s="333" t="s">
        <v>509</v>
      </c>
      <c r="I23" s="333" t="s">
        <v>509</v>
      </c>
      <c r="J23" s="333" t="s">
        <v>509</v>
      </c>
      <c r="K23" s="333" t="s">
        <v>509</v>
      </c>
      <c r="L23" s="334" t="s">
        <v>515</v>
      </c>
      <c r="M23" s="346">
        <v>0.1</v>
      </c>
      <c r="N23" s="345" t="s">
        <v>509</v>
      </c>
      <c r="O23" s="368">
        <v>191</v>
      </c>
      <c r="P23" s="561">
        <v>36</v>
      </c>
      <c r="Q23" s="350" t="s">
        <v>989</v>
      </c>
      <c r="R23" s="295" t="s">
        <v>1106</v>
      </c>
      <c r="S23" s="346" t="s">
        <v>910</v>
      </c>
      <c r="T23" s="335" t="s">
        <v>910</v>
      </c>
      <c r="U23" s="335" t="s">
        <v>910</v>
      </c>
      <c r="V23" s="335" t="s">
        <v>910</v>
      </c>
      <c r="W23" s="359" t="s">
        <v>542</v>
      </c>
      <c r="X23" s="335" t="s">
        <v>539</v>
      </c>
      <c r="Y23" s="335" t="s">
        <v>509</v>
      </c>
      <c r="Z23" s="335" t="s">
        <v>509</v>
      </c>
      <c r="AA23" s="335" t="s">
        <v>509</v>
      </c>
      <c r="AB23" s="335" t="s">
        <v>509</v>
      </c>
      <c r="AC23" s="335" t="s">
        <v>509</v>
      </c>
      <c r="AD23" s="335" t="s">
        <v>509</v>
      </c>
      <c r="AE23" s="346">
        <v>0.6</v>
      </c>
      <c r="AF23" s="335">
        <v>0.6</v>
      </c>
      <c r="AG23" s="335">
        <v>0.7</v>
      </c>
      <c r="AH23" s="359">
        <v>1.9</v>
      </c>
      <c r="AI23" s="335" t="s">
        <v>540</v>
      </c>
      <c r="AJ23" s="335" t="s">
        <v>509</v>
      </c>
      <c r="AK23" s="335" t="s">
        <v>509</v>
      </c>
      <c r="AL23" s="335" t="s">
        <v>540</v>
      </c>
      <c r="AM23" s="335" t="s">
        <v>910</v>
      </c>
      <c r="AN23" s="335" t="s">
        <v>910</v>
      </c>
      <c r="AO23" s="359" t="s">
        <v>541</v>
      </c>
      <c r="AP23" s="423" t="str">
        <f t="shared" si="0"/>
        <v>TAK</v>
      </c>
    </row>
    <row r="24" spans="1:42" ht="12.6" customHeight="1" x14ac:dyDescent="0.2">
      <c r="A24" s="352">
        <v>192</v>
      </c>
      <c r="B24" s="558">
        <v>37</v>
      </c>
      <c r="C24" s="331" t="s">
        <v>990</v>
      </c>
      <c r="D24" s="305" t="s">
        <v>1106</v>
      </c>
      <c r="E24" s="333" t="s">
        <v>509</v>
      </c>
      <c r="F24" s="333" t="s">
        <v>509</v>
      </c>
      <c r="G24" s="333" t="s">
        <v>509</v>
      </c>
      <c r="H24" s="333" t="s">
        <v>509</v>
      </c>
      <c r="I24" s="333" t="s">
        <v>509</v>
      </c>
      <c r="J24" s="333" t="s">
        <v>509</v>
      </c>
      <c r="K24" s="333" t="s">
        <v>509</v>
      </c>
      <c r="L24" s="334" t="s">
        <v>515</v>
      </c>
      <c r="M24" s="344" t="s">
        <v>509</v>
      </c>
      <c r="N24" s="345" t="s">
        <v>509</v>
      </c>
      <c r="O24" s="368">
        <v>192</v>
      </c>
      <c r="P24" s="561">
        <v>37</v>
      </c>
      <c r="Q24" s="350" t="s">
        <v>990</v>
      </c>
      <c r="R24" s="295" t="s">
        <v>1106</v>
      </c>
      <c r="S24" s="346" t="s">
        <v>910</v>
      </c>
      <c r="T24" s="335" t="s">
        <v>910</v>
      </c>
      <c r="U24" s="335" t="s">
        <v>910</v>
      </c>
      <c r="V24" s="335" t="s">
        <v>910</v>
      </c>
      <c r="W24" s="359" t="s">
        <v>542</v>
      </c>
      <c r="X24" s="335" t="s">
        <v>539</v>
      </c>
      <c r="Y24" s="335" t="s">
        <v>509</v>
      </c>
      <c r="Z24" s="335" t="s">
        <v>509</v>
      </c>
      <c r="AA24" s="335" t="s">
        <v>509</v>
      </c>
      <c r="AB24" s="335" t="s">
        <v>509</v>
      </c>
      <c r="AC24" s="335" t="s">
        <v>509</v>
      </c>
      <c r="AD24" s="335" t="s">
        <v>509</v>
      </c>
      <c r="AE24" s="346" t="s">
        <v>509</v>
      </c>
      <c r="AF24" s="335" t="s">
        <v>509</v>
      </c>
      <c r="AG24" s="335" t="s">
        <v>910</v>
      </c>
      <c r="AH24" s="359" t="s">
        <v>515</v>
      </c>
      <c r="AI24" s="335" t="s">
        <v>540</v>
      </c>
      <c r="AJ24" s="335" t="s">
        <v>509</v>
      </c>
      <c r="AK24" s="335" t="s">
        <v>509</v>
      </c>
      <c r="AL24" s="335" t="s">
        <v>540</v>
      </c>
      <c r="AM24" s="335" t="s">
        <v>910</v>
      </c>
      <c r="AN24" s="335" t="s">
        <v>910</v>
      </c>
      <c r="AO24" s="359" t="s">
        <v>541</v>
      </c>
      <c r="AP24" s="423" t="str">
        <f t="shared" si="0"/>
        <v>TAK</v>
      </c>
    </row>
    <row r="25" spans="1:42" ht="12.6" customHeight="1" x14ac:dyDescent="0.2">
      <c r="A25" s="352">
        <v>196</v>
      </c>
      <c r="B25" s="558">
        <v>38</v>
      </c>
      <c r="C25" s="331" t="s">
        <v>1027</v>
      </c>
      <c r="D25" s="305" t="s">
        <v>1106</v>
      </c>
      <c r="E25" s="333" t="s">
        <v>509</v>
      </c>
      <c r="F25" s="333" t="s">
        <v>509</v>
      </c>
      <c r="G25" s="335">
        <v>0.2</v>
      </c>
      <c r="H25" s="333" t="s">
        <v>509</v>
      </c>
      <c r="I25" s="335">
        <v>0.1</v>
      </c>
      <c r="J25" s="333" t="s">
        <v>509</v>
      </c>
      <c r="K25" s="333" t="s">
        <v>509</v>
      </c>
      <c r="L25" s="334" t="s">
        <v>515</v>
      </c>
      <c r="M25" s="344" t="s">
        <v>509</v>
      </c>
      <c r="N25" s="345" t="s">
        <v>509</v>
      </c>
      <c r="O25" s="368">
        <v>196</v>
      </c>
      <c r="P25" s="561">
        <v>38</v>
      </c>
      <c r="Q25" s="350" t="s">
        <v>1027</v>
      </c>
      <c r="R25" s="295" t="s">
        <v>1106</v>
      </c>
      <c r="S25" s="346" t="s">
        <v>910</v>
      </c>
      <c r="T25" s="335" t="s">
        <v>910</v>
      </c>
      <c r="U25" s="335" t="s">
        <v>910</v>
      </c>
      <c r="V25" s="335" t="s">
        <v>910</v>
      </c>
      <c r="W25" s="359" t="s">
        <v>542</v>
      </c>
      <c r="X25" s="335" t="s">
        <v>539</v>
      </c>
      <c r="Y25" s="335" t="s">
        <v>509</v>
      </c>
      <c r="Z25" s="335" t="s">
        <v>509</v>
      </c>
      <c r="AA25" s="335" t="s">
        <v>509</v>
      </c>
      <c r="AB25" s="335" t="s">
        <v>509</v>
      </c>
      <c r="AC25" s="335" t="s">
        <v>509</v>
      </c>
      <c r="AD25" s="335" t="s">
        <v>509</v>
      </c>
      <c r="AE25" s="346">
        <v>0.3</v>
      </c>
      <c r="AF25" s="335">
        <v>0.3</v>
      </c>
      <c r="AG25" s="335" t="s">
        <v>910</v>
      </c>
      <c r="AH25" s="359">
        <v>0.85</v>
      </c>
      <c r="AI25" s="335" t="s">
        <v>540</v>
      </c>
      <c r="AJ25" s="335" t="s">
        <v>509</v>
      </c>
      <c r="AK25" s="335" t="s">
        <v>509</v>
      </c>
      <c r="AL25" s="335" t="s">
        <v>540</v>
      </c>
      <c r="AM25" s="335" t="s">
        <v>910</v>
      </c>
      <c r="AN25" s="335" t="s">
        <v>910</v>
      </c>
      <c r="AO25" s="359" t="s">
        <v>541</v>
      </c>
      <c r="AP25" s="423" t="str">
        <f t="shared" si="0"/>
        <v>TAK</v>
      </c>
    </row>
    <row r="26" spans="1:42" ht="12.6" customHeight="1" x14ac:dyDescent="0.2">
      <c r="A26" s="352">
        <v>249</v>
      </c>
      <c r="B26" s="558">
        <v>41</v>
      </c>
      <c r="C26" s="331" t="s">
        <v>1015</v>
      </c>
      <c r="D26" s="305" t="s">
        <v>776</v>
      </c>
      <c r="E26" s="333" t="s">
        <v>509</v>
      </c>
      <c r="F26" s="335">
        <v>0.1</v>
      </c>
      <c r="G26" s="335">
        <v>0.2</v>
      </c>
      <c r="H26" s="333" t="s">
        <v>509</v>
      </c>
      <c r="I26" s="335">
        <v>0.1</v>
      </c>
      <c r="J26" s="335">
        <v>0.2</v>
      </c>
      <c r="K26" s="335">
        <v>0.1</v>
      </c>
      <c r="L26" s="334">
        <v>0.8</v>
      </c>
      <c r="M26" s="344" t="s">
        <v>509</v>
      </c>
      <c r="N26" s="345" t="s">
        <v>509</v>
      </c>
      <c r="O26" s="368">
        <v>249</v>
      </c>
      <c r="P26" s="561">
        <v>41</v>
      </c>
      <c r="Q26" s="350" t="s">
        <v>1015</v>
      </c>
      <c r="R26" s="295" t="s">
        <v>776</v>
      </c>
      <c r="S26" s="344" t="s">
        <v>910</v>
      </c>
      <c r="T26" s="333" t="s">
        <v>910</v>
      </c>
      <c r="U26" s="333" t="s">
        <v>910</v>
      </c>
      <c r="V26" s="333" t="s">
        <v>910</v>
      </c>
      <c r="W26" s="374" t="s">
        <v>542</v>
      </c>
      <c r="X26" s="333" t="s">
        <v>539</v>
      </c>
      <c r="Y26" s="333" t="s">
        <v>509</v>
      </c>
      <c r="Z26" s="333" t="s">
        <v>509</v>
      </c>
      <c r="AA26" s="333" t="s">
        <v>509</v>
      </c>
      <c r="AB26" s="333" t="s">
        <v>509</v>
      </c>
      <c r="AC26" s="333" t="s">
        <v>509</v>
      </c>
      <c r="AD26" s="333" t="s">
        <v>509</v>
      </c>
      <c r="AE26" s="346">
        <v>0.3</v>
      </c>
      <c r="AF26" s="335">
        <v>0.5</v>
      </c>
      <c r="AG26" s="335">
        <v>1.1000000000000001</v>
      </c>
      <c r="AH26" s="359">
        <v>1.9</v>
      </c>
      <c r="AI26" s="333" t="s">
        <v>540</v>
      </c>
      <c r="AJ26" s="333" t="s">
        <v>509</v>
      </c>
      <c r="AK26" s="333" t="s">
        <v>509</v>
      </c>
      <c r="AL26" s="333" t="s">
        <v>540</v>
      </c>
      <c r="AM26" s="333" t="s">
        <v>910</v>
      </c>
      <c r="AN26" s="333" t="s">
        <v>910</v>
      </c>
      <c r="AO26" s="345" t="s">
        <v>541</v>
      </c>
      <c r="AP26" s="423" t="str">
        <f t="shared" si="0"/>
        <v>TAK</v>
      </c>
    </row>
    <row r="27" spans="1:42" ht="12.6" customHeight="1" x14ac:dyDescent="0.2">
      <c r="A27" s="352">
        <v>251</v>
      </c>
      <c r="B27" s="558">
        <v>42</v>
      </c>
      <c r="C27" s="331" t="s">
        <v>649</v>
      </c>
      <c r="D27" s="305" t="s">
        <v>776</v>
      </c>
      <c r="E27" s="333" t="s">
        <v>509</v>
      </c>
      <c r="F27" s="333" t="s">
        <v>509</v>
      </c>
      <c r="G27" s="333" t="s">
        <v>509</v>
      </c>
      <c r="H27" s="333" t="s">
        <v>509</v>
      </c>
      <c r="I27" s="333" t="s">
        <v>509</v>
      </c>
      <c r="J27" s="333" t="s">
        <v>509</v>
      </c>
      <c r="K27" s="333" t="s">
        <v>509</v>
      </c>
      <c r="L27" s="334" t="s">
        <v>515</v>
      </c>
      <c r="M27" s="344" t="s">
        <v>509</v>
      </c>
      <c r="N27" s="345" t="s">
        <v>509</v>
      </c>
      <c r="O27" s="368">
        <v>251</v>
      </c>
      <c r="P27" s="561">
        <v>42</v>
      </c>
      <c r="Q27" s="350" t="s">
        <v>721</v>
      </c>
      <c r="R27" s="295" t="s">
        <v>776</v>
      </c>
      <c r="S27" s="344" t="s">
        <v>910</v>
      </c>
      <c r="T27" s="333" t="s">
        <v>910</v>
      </c>
      <c r="U27" s="333" t="s">
        <v>910</v>
      </c>
      <c r="V27" s="333" t="s">
        <v>910</v>
      </c>
      <c r="W27" s="374" t="s">
        <v>542</v>
      </c>
      <c r="X27" s="333" t="s">
        <v>539</v>
      </c>
      <c r="Y27" s="333" t="s">
        <v>509</v>
      </c>
      <c r="Z27" s="333" t="s">
        <v>509</v>
      </c>
      <c r="AA27" s="333" t="s">
        <v>509</v>
      </c>
      <c r="AB27" s="333" t="s">
        <v>509</v>
      </c>
      <c r="AC27" s="333" t="s">
        <v>509</v>
      </c>
      <c r="AD27" s="333" t="s">
        <v>509</v>
      </c>
      <c r="AE27" s="346">
        <v>0.1</v>
      </c>
      <c r="AF27" s="333" t="s">
        <v>509</v>
      </c>
      <c r="AG27" s="333" t="s">
        <v>910</v>
      </c>
      <c r="AH27" s="345" t="s">
        <v>515</v>
      </c>
      <c r="AI27" s="333" t="s">
        <v>540</v>
      </c>
      <c r="AJ27" s="333" t="s">
        <v>509</v>
      </c>
      <c r="AK27" s="333" t="s">
        <v>509</v>
      </c>
      <c r="AL27" s="333" t="s">
        <v>540</v>
      </c>
      <c r="AM27" s="333" t="s">
        <v>910</v>
      </c>
      <c r="AN27" s="333" t="s">
        <v>910</v>
      </c>
      <c r="AO27" s="345" t="s">
        <v>541</v>
      </c>
      <c r="AP27" s="423" t="str">
        <f t="shared" si="0"/>
        <v>NIEEEEEE</v>
      </c>
    </row>
    <row r="28" spans="1:42" ht="12.6" customHeight="1" x14ac:dyDescent="0.2">
      <c r="A28" s="352">
        <v>239</v>
      </c>
      <c r="B28" s="558">
        <v>43</v>
      </c>
      <c r="C28" s="331" t="s">
        <v>984</v>
      </c>
      <c r="D28" s="305" t="s">
        <v>776</v>
      </c>
      <c r="E28" s="333" t="s">
        <v>509</v>
      </c>
      <c r="F28" s="333" t="s">
        <v>509</v>
      </c>
      <c r="G28" s="335">
        <v>0.2</v>
      </c>
      <c r="H28" s="333" t="s">
        <v>509</v>
      </c>
      <c r="I28" s="333" t="s">
        <v>509</v>
      </c>
      <c r="J28" s="333" t="s">
        <v>509</v>
      </c>
      <c r="K28" s="333" t="s">
        <v>509</v>
      </c>
      <c r="L28" s="334" t="s">
        <v>515</v>
      </c>
      <c r="M28" s="344" t="s">
        <v>509</v>
      </c>
      <c r="N28" s="345" t="s">
        <v>509</v>
      </c>
      <c r="O28" s="368">
        <v>239</v>
      </c>
      <c r="P28" s="561">
        <v>43</v>
      </c>
      <c r="Q28" s="350" t="s">
        <v>984</v>
      </c>
      <c r="R28" s="295" t="s">
        <v>776</v>
      </c>
      <c r="S28" s="344" t="s">
        <v>910</v>
      </c>
      <c r="T28" s="333" t="s">
        <v>910</v>
      </c>
      <c r="U28" s="333" t="s">
        <v>910</v>
      </c>
      <c r="V28" s="333" t="s">
        <v>910</v>
      </c>
      <c r="W28" s="374" t="s">
        <v>542</v>
      </c>
      <c r="X28" s="333" t="s">
        <v>539</v>
      </c>
      <c r="Y28" s="333" t="s">
        <v>509</v>
      </c>
      <c r="Z28" s="333" t="s">
        <v>509</v>
      </c>
      <c r="AA28" s="333" t="s">
        <v>509</v>
      </c>
      <c r="AB28" s="333" t="s">
        <v>509</v>
      </c>
      <c r="AC28" s="333" t="s">
        <v>509</v>
      </c>
      <c r="AD28" s="333" t="s">
        <v>509</v>
      </c>
      <c r="AE28" s="346">
        <v>0.5</v>
      </c>
      <c r="AF28" s="335">
        <v>0.8</v>
      </c>
      <c r="AG28" s="335">
        <v>1.2</v>
      </c>
      <c r="AH28" s="359">
        <v>2.5</v>
      </c>
      <c r="AI28" s="333" t="s">
        <v>540</v>
      </c>
      <c r="AJ28" s="333" t="s">
        <v>509</v>
      </c>
      <c r="AK28" s="333" t="s">
        <v>509</v>
      </c>
      <c r="AL28" s="333" t="s">
        <v>540</v>
      </c>
      <c r="AM28" s="333" t="s">
        <v>910</v>
      </c>
      <c r="AN28" s="333" t="s">
        <v>910</v>
      </c>
      <c r="AO28" s="345" t="s">
        <v>541</v>
      </c>
      <c r="AP28" s="423" t="str">
        <f t="shared" si="0"/>
        <v>TAK</v>
      </c>
    </row>
    <row r="29" spans="1:42" ht="12.6" customHeight="1" x14ac:dyDescent="0.2">
      <c r="A29" s="352">
        <v>242</v>
      </c>
      <c r="B29" s="558">
        <v>44</v>
      </c>
      <c r="C29" s="331" t="s">
        <v>1004</v>
      </c>
      <c r="D29" s="305" t="s">
        <v>776</v>
      </c>
      <c r="E29" s="333" t="s">
        <v>509</v>
      </c>
      <c r="F29" s="333" t="s">
        <v>509</v>
      </c>
      <c r="G29" s="333" t="s">
        <v>509</v>
      </c>
      <c r="H29" s="333" t="s">
        <v>509</v>
      </c>
      <c r="I29" s="333" t="s">
        <v>509</v>
      </c>
      <c r="J29" s="333" t="s">
        <v>509</v>
      </c>
      <c r="K29" s="333" t="s">
        <v>509</v>
      </c>
      <c r="L29" s="334" t="s">
        <v>515</v>
      </c>
      <c r="M29" s="344" t="s">
        <v>509</v>
      </c>
      <c r="N29" s="345" t="s">
        <v>509</v>
      </c>
      <c r="O29" s="368">
        <v>242</v>
      </c>
      <c r="P29" s="561">
        <v>44</v>
      </c>
      <c r="Q29" s="350" t="s">
        <v>1004</v>
      </c>
      <c r="R29" s="295" t="s">
        <v>776</v>
      </c>
      <c r="S29" s="344" t="s">
        <v>910</v>
      </c>
      <c r="T29" s="333" t="s">
        <v>910</v>
      </c>
      <c r="U29" s="333" t="s">
        <v>910</v>
      </c>
      <c r="V29" s="333" t="s">
        <v>910</v>
      </c>
      <c r="W29" s="374" t="s">
        <v>542</v>
      </c>
      <c r="X29" s="333" t="s">
        <v>539</v>
      </c>
      <c r="Y29" s="333" t="s">
        <v>509</v>
      </c>
      <c r="Z29" s="333" t="s">
        <v>509</v>
      </c>
      <c r="AA29" s="333" t="s">
        <v>509</v>
      </c>
      <c r="AB29" s="333" t="s">
        <v>509</v>
      </c>
      <c r="AC29" s="333" t="s">
        <v>509</v>
      </c>
      <c r="AD29" s="333" t="s">
        <v>509</v>
      </c>
      <c r="AE29" s="346">
        <v>0.3</v>
      </c>
      <c r="AF29" s="335">
        <v>0.5</v>
      </c>
      <c r="AG29" s="333" t="s">
        <v>910</v>
      </c>
      <c r="AH29" s="359">
        <v>1.05</v>
      </c>
      <c r="AI29" s="333" t="s">
        <v>540</v>
      </c>
      <c r="AJ29" s="333" t="s">
        <v>509</v>
      </c>
      <c r="AK29" s="333" t="s">
        <v>509</v>
      </c>
      <c r="AL29" s="333" t="s">
        <v>540</v>
      </c>
      <c r="AM29" s="333" t="s">
        <v>910</v>
      </c>
      <c r="AN29" s="333" t="s">
        <v>910</v>
      </c>
      <c r="AO29" s="345" t="s">
        <v>541</v>
      </c>
      <c r="AP29" s="423" t="str">
        <f t="shared" si="0"/>
        <v>TAK</v>
      </c>
    </row>
    <row r="30" spans="1:42" ht="12.6" customHeight="1" x14ac:dyDescent="0.2">
      <c r="A30" s="352">
        <v>241</v>
      </c>
      <c r="B30" s="558">
        <v>46</v>
      </c>
      <c r="C30" s="331" t="s">
        <v>647</v>
      </c>
      <c r="D30" s="305" t="s">
        <v>776</v>
      </c>
      <c r="E30" s="333" t="s">
        <v>509</v>
      </c>
      <c r="F30" s="333" t="s">
        <v>509</v>
      </c>
      <c r="G30" s="333" t="s">
        <v>509</v>
      </c>
      <c r="H30" s="333" t="s">
        <v>509</v>
      </c>
      <c r="I30" s="333" t="s">
        <v>509</v>
      </c>
      <c r="J30" s="333" t="s">
        <v>509</v>
      </c>
      <c r="K30" s="333" t="s">
        <v>509</v>
      </c>
      <c r="L30" s="334" t="s">
        <v>515</v>
      </c>
      <c r="M30" s="344" t="s">
        <v>509</v>
      </c>
      <c r="N30" s="345" t="s">
        <v>509</v>
      </c>
      <c r="O30" s="368">
        <v>241</v>
      </c>
      <c r="P30" s="561">
        <v>46</v>
      </c>
      <c r="Q30" s="350" t="s">
        <v>717</v>
      </c>
      <c r="R30" s="295" t="s">
        <v>776</v>
      </c>
      <c r="S30" s="344" t="s">
        <v>910</v>
      </c>
      <c r="T30" s="333" t="s">
        <v>910</v>
      </c>
      <c r="U30" s="333" t="s">
        <v>910</v>
      </c>
      <c r="V30" s="333" t="s">
        <v>910</v>
      </c>
      <c r="W30" s="374" t="s">
        <v>542</v>
      </c>
      <c r="X30" s="333" t="s">
        <v>539</v>
      </c>
      <c r="Y30" s="333" t="s">
        <v>509</v>
      </c>
      <c r="Z30" s="333" t="s">
        <v>509</v>
      </c>
      <c r="AA30" s="333" t="s">
        <v>509</v>
      </c>
      <c r="AB30" s="333" t="s">
        <v>509</v>
      </c>
      <c r="AC30" s="333" t="s">
        <v>509</v>
      </c>
      <c r="AD30" s="333" t="s">
        <v>509</v>
      </c>
      <c r="AE30" s="346">
        <v>0.2</v>
      </c>
      <c r="AF30" s="335">
        <v>0.2</v>
      </c>
      <c r="AG30" s="333" t="s">
        <v>910</v>
      </c>
      <c r="AH30" s="359">
        <v>0.65</v>
      </c>
      <c r="AI30" s="333" t="s">
        <v>540</v>
      </c>
      <c r="AJ30" s="333" t="s">
        <v>509</v>
      </c>
      <c r="AK30" s="333" t="s">
        <v>509</v>
      </c>
      <c r="AL30" s="333" t="s">
        <v>540</v>
      </c>
      <c r="AM30" s="333" t="s">
        <v>910</v>
      </c>
      <c r="AN30" s="333" t="s">
        <v>910</v>
      </c>
      <c r="AO30" s="345" t="s">
        <v>541</v>
      </c>
      <c r="AP30" s="423" t="str">
        <f t="shared" si="0"/>
        <v>NIEEEEEE</v>
      </c>
    </row>
    <row r="31" spans="1:42" ht="12.6" customHeight="1" x14ac:dyDescent="0.2">
      <c r="A31" s="352">
        <v>98</v>
      </c>
      <c r="B31" s="558">
        <v>47</v>
      </c>
      <c r="C31" s="331" t="s">
        <v>1034</v>
      </c>
      <c r="D31" s="305" t="s">
        <v>1096</v>
      </c>
      <c r="E31" s="333" t="s">
        <v>509</v>
      </c>
      <c r="F31" s="333" t="s">
        <v>509</v>
      </c>
      <c r="G31" s="333" t="s">
        <v>509</v>
      </c>
      <c r="H31" s="333" t="s">
        <v>509</v>
      </c>
      <c r="I31" s="333" t="s">
        <v>509</v>
      </c>
      <c r="J31" s="333" t="s">
        <v>509</v>
      </c>
      <c r="K31" s="333" t="s">
        <v>509</v>
      </c>
      <c r="L31" s="334" t="s">
        <v>515</v>
      </c>
      <c r="M31" s="344" t="s">
        <v>509</v>
      </c>
      <c r="N31" s="345" t="s">
        <v>509</v>
      </c>
      <c r="O31" s="368">
        <v>98</v>
      </c>
      <c r="P31" s="561">
        <v>47</v>
      </c>
      <c r="Q31" s="350" t="s">
        <v>1034</v>
      </c>
      <c r="R31" s="295" t="s">
        <v>1096</v>
      </c>
      <c r="S31" s="346" t="s">
        <v>910</v>
      </c>
      <c r="T31" s="335" t="s">
        <v>910</v>
      </c>
      <c r="U31" s="335" t="s">
        <v>910</v>
      </c>
      <c r="V31" s="335" t="s">
        <v>910</v>
      </c>
      <c r="W31" s="359" t="s">
        <v>542</v>
      </c>
      <c r="X31" s="335" t="s">
        <v>539</v>
      </c>
      <c r="Y31" s="335" t="s">
        <v>509</v>
      </c>
      <c r="Z31" s="335" t="s">
        <v>509</v>
      </c>
      <c r="AA31" s="335" t="s">
        <v>509</v>
      </c>
      <c r="AB31" s="335" t="s">
        <v>509</v>
      </c>
      <c r="AC31" s="335" t="s">
        <v>509</v>
      </c>
      <c r="AD31" s="335" t="s">
        <v>509</v>
      </c>
      <c r="AE31" s="346" t="s">
        <v>509</v>
      </c>
      <c r="AF31" s="335" t="s">
        <v>509</v>
      </c>
      <c r="AG31" s="335" t="s">
        <v>910</v>
      </c>
      <c r="AH31" s="359" t="s">
        <v>515</v>
      </c>
      <c r="AI31" s="335" t="s">
        <v>540</v>
      </c>
      <c r="AJ31" s="335" t="s">
        <v>509</v>
      </c>
      <c r="AK31" s="335" t="s">
        <v>509</v>
      </c>
      <c r="AL31" s="335" t="s">
        <v>540</v>
      </c>
      <c r="AM31" s="335" t="s">
        <v>910</v>
      </c>
      <c r="AN31" s="335" t="s">
        <v>910</v>
      </c>
      <c r="AO31" s="359" t="s">
        <v>541</v>
      </c>
      <c r="AP31" s="423" t="str">
        <f t="shared" si="0"/>
        <v>TAK</v>
      </c>
    </row>
    <row r="32" spans="1:42" ht="12.6" customHeight="1" x14ac:dyDescent="0.2">
      <c r="A32" s="352">
        <v>83</v>
      </c>
      <c r="B32" s="558">
        <v>48</v>
      </c>
      <c r="C32" s="331" t="s">
        <v>307</v>
      </c>
      <c r="D32" s="327" t="s">
        <v>1096</v>
      </c>
      <c r="E32" s="333" t="s">
        <v>509</v>
      </c>
      <c r="F32" s="333" t="s">
        <v>509</v>
      </c>
      <c r="G32" s="333" t="s">
        <v>509</v>
      </c>
      <c r="H32" s="333" t="s">
        <v>509</v>
      </c>
      <c r="I32" s="333" t="s">
        <v>509</v>
      </c>
      <c r="J32" s="333" t="s">
        <v>509</v>
      </c>
      <c r="K32" s="333" t="s">
        <v>509</v>
      </c>
      <c r="L32" s="334" t="s">
        <v>515</v>
      </c>
      <c r="M32" s="344" t="s">
        <v>509</v>
      </c>
      <c r="N32" s="345" t="s">
        <v>509</v>
      </c>
      <c r="O32" s="368">
        <v>83</v>
      </c>
      <c r="P32" s="561">
        <v>48</v>
      </c>
      <c r="Q32" s="350" t="s">
        <v>307</v>
      </c>
      <c r="R32" s="97" t="s">
        <v>1096</v>
      </c>
      <c r="S32" s="346" t="s">
        <v>910</v>
      </c>
      <c r="T32" s="335" t="s">
        <v>910</v>
      </c>
      <c r="U32" s="335" t="s">
        <v>910</v>
      </c>
      <c r="V32" s="335" t="s">
        <v>910</v>
      </c>
      <c r="W32" s="359" t="s">
        <v>542</v>
      </c>
      <c r="X32" s="335" t="s">
        <v>539</v>
      </c>
      <c r="Y32" s="335" t="s">
        <v>509</v>
      </c>
      <c r="Z32" s="335" t="s">
        <v>509</v>
      </c>
      <c r="AA32" s="335" t="s">
        <v>509</v>
      </c>
      <c r="AB32" s="335" t="s">
        <v>509</v>
      </c>
      <c r="AC32" s="335" t="s">
        <v>509</v>
      </c>
      <c r="AD32" s="335" t="s">
        <v>509</v>
      </c>
      <c r="AE32" s="346">
        <v>0.4</v>
      </c>
      <c r="AF32" s="335">
        <v>0.3</v>
      </c>
      <c r="AG32" s="335" t="s">
        <v>910</v>
      </c>
      <c r="AH32" s="359">
        <v>0.95</v>
      </c>
      <c r="AI32" s="335" t="s">
        <v>540</v>
      </c>
      <c r="AJ32" s="335" t="s">
        <v>509</v>
      </c>
      <c r="AK32" s="335" t="s">
        <v>509</v>
      </c>
      <c r="AL32" s="335" t="s">
        <v>540</v>
      </c>
      <c r="AM32" s="335" t="s">
        <v>910</v>
      </c>
      <c r="AN32" s="335" t="s">
        <v>910</v>
      </c>
      <c r="AO32" s="359" t="s">
        <v>541</v>
      </c>
      <c r="AP32" s="423" t="str">
        <f t="shared" si="0"/>
        <v>TAK</v>
      </c>
    </row>
    <row r="33" spans="1:42" ht="12.6" customHeight="1" x14ac:dyDescent="0.2">
      <c r="A33" s="352">
        <v>220</v>
      </c>
      <c r="B33" s="558">
        <v>49</v>
      </c>
      <c r="C33" s="331" t="s">
        <v>23</v>
      </c>
      <c r="D33" s="305" t="s">
        <v>1102</v>
      </c>
      <c r="E33" s="333" t="s">
        <v>509</v>
      </c>
      <c r="F33" s="333" t="s">
        <v>509</v>
      </c>
      <c r="G33" s="333" t="s">
        <v>509</v>
      </c>
      <c r="H33" s="333" t="s">
        <v>509</v>
      </c>
      <c r="I33" s="333" t="s">
        <v>509</v>
      </c>
      <c r="J33" s="333" t="s">
        <v>509</v>
      </c>
      <c r="K33" s="333" t="s">
        <v>509</v>
      </c>
      <c r="L33" s="334" t="s">
        <v>515</v>
      </c>
      <c r="M33" s="344" t="s">
        <v>509</v>
      </c>
      <c r="N33" s="345" t="s">
        <v>509</v>
      </c>
      <c r="O33" s="368">
        <v>220</v>
      </c>
      <c r="P33" s="561">
        <v>49</v>
      </c>
      <c r="Q33" s="350" t="s">
        <v>712</v>
      </c>
      <c r="R33" s="295" t="s">
        <v>1102</v>
      </c>
      <c r="S33" s="344" t="s">
        <v>910</v>
      </c>
      <c r="T33" s="333" t="s">
        <v>910</v>
      </c>
      <c r="U33" s="333" t="s">
        <v>910</v>
      </c>
      <c r="V33" s="333" t="s">
        <v>910</v>
      </c>
      <c r="W33" s="374" t="s">
        <v>542</v>
      </c>
      <c r="X33" s="333" t="s">
        <v>539</v>
      </c>
      <c r="Y33" s="333" t="s">
        <v>509</v>
      </c>
      <c r="Z33" s="333" t="s">
        <v>509</v>
      </c>
      <c r="AA33" s="333" t="s">
        <v>509</v>
      </c>
      <c r="AB33" s="333" t="s">
        <v>509</v>
      </c>
      <c r="AC33" s="333" t="s">
        <v>509</v>
      </c>
      <c r="AD33" s="333" t="s">
        <v>509</v>
      </c>
      <c r="AE33" s="344" t="s">
        <v>509</v>
      </c>
      <c r="AF33" s="333" t="s">
        <v>509</v>
      </c>
      <c r="AG33" s="333" t="s">
        <v>910</v>
      </c>
      <c r="AH33" s="374" t="s">
        <v>515</v>
      </c>
      <c r="AI33" s="333" t="s">
        <v>540</v>
      </c>
      <c r="AJ33" s="333" t="s">
        <v>509</v>
      </c>
      <c r="AK33" s="333" t="s">
        <v>509</v>
      </c>
      <c r="AL33" s="333" t="s">
        <v>540</v>
      </c>
      <c r="AM33" s="333" t="s">
        <v>910</v>
      </c>
      <c r="AN33" s="333" t="s">
        <v>910</v>
      </c>
      <c r="AO33" s="345" t="s">
        <v>541</v>
      </c>
      <c r="AP33" s="423" t="str">
        <f t="shared" si="0"/>
        <v>NIEEEEEE</v>
      </c>
    </row>
    <row r="34" spans="1:42" ht="12.6" customHeight="1" x14ac:dyDescent="0.2">
      <c r="A34" s="352">
        <v>221</v>
      </c>
      <c r="B34" s="558">
        <v>50</v>
      </c>
      <c r="C34" s="331" t="s">
        <v>643</v>
      </c>
      <c r="D34" s="305" t="s">
        <v>1102</v>
      </c>
      <c r="E34" s="333" t="s">
        <v>509</v>
      </c>
      <c r="F34" s="333" t="s">
        <v>509</v>
      </c>
      <c r="G34" s="335">
        <v>0.2</v>
      </c>
      <c r="H34" s="333" t="s">
        <v>509</v>
      </c>
      <c r="I34" s="335">
        <v>0.1</v>
      </c>
      <c r="J34" s="333" t="s">
        <v>509</v>
      </c>
      <c r="K34" s="333" t="s">
        <v>509</v>
      </c>
      <c r="L34" s="334" t="s">
        <v>515</v>
      </c>
      <c r="M34" s="346">
        <v>0.1</v>
      </c>
      <c r="N34" s="345" t="s">
        <v>509</v>
      </c>
      <c r="O34" s="368">
        <v>221</v>
      </c>
      <c r="P34" s="561">
        <v>50</v>
      </c>
      <c r="Q34" s="350" t="s">
        <v>713</v>
      </c>
      <c r="R34" s="295" t="s">
        <v>1102</v>
      </c>
      <c r="S34" s="344" t="s">
        <v>910</v>
      </c>
      <c r="T34" s="333" t="s">
        <v>910</v>
      </c>
      <c r="U34" s="333" t="s">
        <v>910</v>
      </c>
      <c r="V34" s="333" t="s">
        <v>910</v>
      </c>
      <c r="W34" s="374" t="s">
        <v>542</v>
      </c>
      <c r="X34" s="333" t="s">
        <v>539</v>
      </c>
      <c r="Y34" s="333" t="s">
        <v>509</v>
      </c>
      <c r="Z34" s="333" t="s">
        <v>509</v>
      </c>
      <c r="AA34" s="333" t="s">
        <v>509</v>
      </c>
      <c r="AB34" s="333" t="s">
        <v>509</v>
      </c>
      <c r="AC34" s="333" t="s">
        <v>509</v>
      </c>
      <c r="AD34" s="333" t="s">
        <v>509</v>
      </c>
      <c r="AE34" s="346">
        <v>1.2</v>
      </c>
      <c r="AF34" s="335">
        <v>1.1000000000000001</v>
      </c>
      <c r="AG34" s="333" t="s">
        <v>910</v>
      </c>
      <c r="AH34" s="359">
        <v>2.5499999999999998</v>
      </c>
      <c r="AI34" s="333" t="s">
        <v>540</v>
      </c>
      <c r="AJ34" s="333" t="s">
        <v>509</v>
      </c>
      <c r="AK34" s="333" t="s">
        <v>509</v>
      </c>
      <c r="AL34" s="333" t="s">
        <v>540</v>
      </c>
      <c r="AM34" s="333" t="s">
        <v>910</v>
      </c>
      <c r="AN34" s="333" t="s">
        <v>910</v>
      </c>
      <c r="AO34" s="345" t="s">
        <v>541</v>
      </c>
      <c r="AP34" s="423" t="str">
        <f t="shared" si="0"/>
        <v>NIEEEEEE</v>
      </c>
    </row>
    <row r="35" spans="1:42" ht="12.6" customHeight="1" x14ac:dyDescent="0.2">
      <c r="A35" s="353">
        <v>235</v>
      </c>
      <c r="B35" s="559">
        <v>52</v>
      </c>
      <c r="C35" s="355" t="s">
        <v>645</v>
      </c>
      <c r="D35" s="326" t="s">
        <v>1102</v>
      </c>
      <c r="E35" s="356" t="s">
        <v>509</v>
      </c>
      <c r="F35" s="356" t="s">
        <v>509</v>
      </c>
      <c r="G35" s="356" t="s">
        <v>509</v>
      </c>
      <c r="H35" s="356" t="s">
        <v>509</v>
      </c>
      <c r="I35" s="356" t="s">
        <v>509</v>
      </c>
      <c r="J35" s="356" t="s">
        <v>509</v>
      </c>
      <c r="K35" s="356" t="s">
        <v>509</v>
      </c>
      <c r="L35" s="357" t="s">
        <v>515</v>
      </c>
      <c r="M35" s="347" t="s">
        <v>509</v>
      </c>
      <c r="N35" s="348" t="s">
        <v>509</v>
      </c>
      <c r="O35" s="368">
        <v>235</v>
      </c>
      <c r="P35" s="561">
        <v>52</v>
      </c>
      <c r="Q35" s="350" t="s">
        <v>715</v>
      </c>
      <c r="R35" s="295" t="s">
        <v>1102</v>
      </c>
      <c r="S35" s="344" t="s">
        <v>910</v>
      </c>
      <c r="T35" s="333" t="s">
        <v>910</v>
      </c>
      <c r="U35" s="333" t="s">
        <v>910</v>
      </c>
      <c r="V35" s="333" t="s">
        <v>910</v>
      </c>
      <c r="W35" s="374" t="s">
        <v>542</v>
      </c>
      <c r="X35" s="333" t="s">
        <v>539</v>
      </c>
      <c r="Y35" s="333" t="s">
        <v>509</v>
      </c>
      <c r="Z35" s="333" t="s">
        <v>509</v>
      </c>
      <c r="AA35" s="333" t="s">
        <v>509</v>
      </c>
      <c r="AB35" s="333" t="s">
        <v>509</v>
      </c>
      <c r="AC35" s="333" t="s">
        <v>509</v>
      </c>
      <c r="AD35" s="333" t="s">
        <v>509</v>
      </c>
      <c r="AE35" s="346">
        <v>0.2</v>
      </c>
      <c r="AF35" s="335">
        <v>0.1</v>
      </c>
      <c r="AG35" s="333" t="s">
        <v>910</v>
      </c>
      <c r="AH35" s="345" t="s">
        <v>515</v>
      </c>
      <c r="AI35" s="333" t="s">
        <v>540</v>
      </c>
      <c r="AJ35" s="333" t="s">
        <v>509</v>
      </c>
      <c r="AK35" s="333" t="s">
        <v>509</v>
      </c>
      <c r="AL35" s="333" t="s">
        <v>540</v>
      </c>
      <c r="AM35" s="333" t="s">
        <v>910</v>
      </c>
      <c r="AN35" s="333" t="s">
        <v>910</v>
      </c>
      <c r="AO35" s="345" t="s">
        <v>541</v>
      </c>
      <c r="AP35" s="423" t="str">
        <f t="shared" si="0"/>
        <v>NIEEEEEE</v>
      </c>
    </row>
    <row r="36" spans="1:42" ht="12.6" customHeight="1" x14ac:dyDescent="0.2">
      <c r="A36" s="352">
        <v>229</v>
      </c>
      <c r="B36" s="560">
        <v>53</v>
      </c>
      <c r="C36" s="365" t="s">
        <v>812</v>
      </c>
      <c r="D36" s="96" t="s">
        <v>1102</v>
      </c>
      <c r="E36" s="344" t="s">
        <v>509</v>
      </c>
      <c r="F36" s="333" t="s">
        <v>509</v>
      </c>
      <c r="G36" s="333" t="s">
        <v>509</v>
      </c>
      <c r="H36" s="333" t="s">
        <v>509</v>
      </c>
      <c r="I36" s="333" t="s">
        <v>509</v>
      </c>
      <c r="J36" s="333" t="s">
        <v>509</v>
      </c>
      <c r="K36" s="333" t="s">
        <v>509</v>
      </c>
      <c r="L36" s="361" t="s">
        <v>515</v>
      </c>
      <c r="M36" s="333" t="s">
        <v>509</v>
      </c>
      <c r="N36" s="345" t="s">
        <v>509</v>
      </c>
      <c r="O36" s="368">
        <v>229</v>
      </c>
      <c r="P36" s="561">
        <v>53</v>
      </c>
      <c r="Q36" s="350" t="s">
        <v>714</v>
      </c>
      <c r="R36" s="96" t="s">
        <v>1102</v>
      </c>
      <c r="S36" s="344" t="s">
        <v>910</v>
      </c>
      <c r="T36" s="333" t="s">
        <v>910</v>
      </c>
      <c r="U36" s="333" t="s">
        <v>910</v>
      </c>
      <c r="V36" s="333" t="s">
        <v>910</v>
      </c>
      <c r="W36" s="374" t="s">
        <v>542</v>
      </c>
      <c r="X36" s="333" t="s">
        <v>539</v>
      </c>
      <c r="Y36" s="333" t="s">
        <v>509</v>
      </c>
      <c r="Z36" s="333" t="s">
        <v>509</v>
      </c>
      <c r="AA36" s="333" t="s">
        <v>509</v>
      </c>
      <c r="AB36" s="333" t="s">
        <v>509</v>
      </c>
      <c r="AC36" s="333" t="s">
        <v>509</v>
      </c>
      <c r="AD36" s="333" t="s">
        <v>509</v>
      </c>
      <c r="AE36" s="346">
        <v>0.1</v>
      </c>
      <c r="AF36" s="333" t="s">
        <v>509</v>
      </c>
      <c r="AG36" s="333" t="s">
        <v>910</v>
      </c>
      <c r="AH36" s="345" t="s">
        <v>515</v>
      </c>
      <c r="AI36" s="333" t="s">
        <v>540</v>
      </c>
      <c r="AJ36" s="333" t="s">
        <v>509</v>
      </c>
      <c r="AK36" s="333" t="s">
        <v>509</v>
      </c>
      <c r="AL36" s="333" t="s">
        <v>540</v>
      </c>
      <c r="AM36" s="333" t="s">
        <v>910</v>
      </c>
      <c r="AN36" s="333" t="s">
        <v>910</v>
      </c>
      <c r="AO36" s="345" t="s">
        <v>541</v>
      </c>
      <c r="AP36" s="423" t="str">
        <f t="shared" si="0"/>
        <v>NIEEEEEE</v>
      </c>
    </row>
    <row r="37" spans="1:42" ht="12.6" customHeight="1" x14ac:dyDescent="0.2">
      <c r="A37" s="352">
        <v>86</v>
      </c>
      <c r="B37" s="558">
        <v>54</v>
      </c>
      <c r="C37" s="366" t="s">
        <v>592</v>
      </c>
      <c r="D37" s="295" t="s">
        <v>1096</v>
      </c>
      <c r="E37" s="344" t="s">
        <v>509</v>
      </c>
      <c r="F37" s="333" t="s">
        <v>509</v>
      </c>
      <c r="G37" s="333" t="s">
        <v>509</v>
      </c>
      <c r="H37" s="333" t="s">
        <v>509</v>
      </c>
      <c r="I37" s="333" t="s">
        <v>509</v>
      </c>
      <c r="J37" s="333" t="s">
        <v>509</v>
      </c>
      <c r="K37" s="333" t="s">
        <v>509</v>
      </c>
      <c r="L37" s="361" t="s">
        <v>515</v>
      </c>
      <c r="M37" s="333" t="s">
        <v>509</v>
      </c>
      <c r="N37" s="345" t="s">
        <v>509</v>
      </c>
      <c r="O37" s="368">
        <v>86</v>
      </c>
      <c r="P37" s="561">
        <v>54</v>
      </c>
      <c r="Q37" s="350" t="s">
        <v>1172</v>
      </c>
      <c r="R37" s="295" t="s">
        <v>1096</v>
      </c>
      <c r="S37" s="346" t="s">
        <v>910</v>
      </c>
      <c r="T37" s="335" t="s">
        <v>910</v>
      </c>
      <c r="U37" s="335" t="s">
        <v>910</v>
      </c>
      <c r="V37" s="335" t="s">
        <v>910</v>
      </c>
      <c r="W37" s="359" t="s">
        <v>542</v>
      </c>
      <c r="X37" s="335" t="s">
        <v>539</v>
      </c>
      <c r="Y37" s="335" t="s">
        <v>509</v>
      </c>
      <c r="Z37" s="335" t="s">
        <v>509</v>
      </c>
      <c r="AA37" s="335" t="s">
        <v>509</v>
      </c>
      <c r="AB37" s="335" t="s">
        <v>509</v>
      </c>
      <c r="AC37" s="335" t="s">
        <v>509</v>
      </c>
      <c r="AD37" s="335" t="s">
        <v>509</v>
      </c>
      <c r="AE37" s="346" t="s">
        <v>509</v>
      </c>
      <c r="AF37" s="335" t="s">
        <v>509</v>
      </c>
      <c r="AG37" s="335" t="s">
        <v>910</v>
      </c>
      <c r="AH37" s="359" t="s">
        <v>515</v>
      </c>
      <c r="AI37" s="335" t="s">
        <v>540</v>
      </c>
      <c r="AJ37" s="335" t="s">
        <v>509</v>
      </c>
      <c r="AK37" s="335" t="s">
        <v>509</v>
      </c>
      <c r="AL37" s="335" t="s">
        <v>540</v>
      </c>
      <c r="AM37" s="335" t="s">
        <v>910</v>
      </c>
      <c r="AN37" s="335" t="s">
        <v>910</v>
      </c>
      <c r="AO37" s="359" t="s">
        <v>541</v>
      </c>
      <c r="AP37" s="423" t="str">
        <f t="shared" si="0"/>
        <v>NIEEEEEE</v>
      </c>
    </row>
    <row r="38" spans="1:42" ht="12.6" customHeight="1" x14ac:dyDescent="0.2">
      <c r="A38" s="352">
        <v>225</v>
      </c>
      <c r="B38" s="558">
        <v>55</v>
      </c>
      <c r="C38" s="366" t="s">
        <v>1021</v>
      </c>
      <c r="D38" s="295" t="s">
        <v>1102</v>
      </c>
      <c r="E38" s="344" t="s">
        <v>509</v>
      </c>
      <c r="F38" s="333" t="s">
        <v>509</v>
      </c>
      <c r="G38" s="333" t="s">
        <v>509</v>
      </c>
      <c r="H38" s="333" t="s">
        <v>509</v>
      </c>
      <c r="I38" s="333" t="s">
        <v>509</v>
      </c>
      <c r="J38" s="333" t="s">
        <v>509</v>
      </c>
      <c r="K38" s="333" t="s">
        <v>509</v>
      </c>
      <c r="L38" s="361" t="s">
        <v>515</v>
      </c>
      <c r="M38" s="333" t="s">
        <v>509</v>
      </c>
      <c r="N38" s="345" t="s">
        <v>509</v>
      </c>
      <c r="O38" s="368">
        <v>225</v>
      </c>
      <c r="P38" s="561">
        <v>55</v>
      </c>
      <c r="Q38" s="350" t="s">
        <v>1021</v>
      </c>
      <c r="R38" s="295" t="s">
        <v>1102</v>
      </c>
      <c r="S38" s="344" t="s">
        <v>910</v>
      </c>
      <c r="T38" s="333" t="s">
        <v>910</v>
      </c>
      <c r="U38" s="333" t="s">
        <v>910</v>
      </c>
      <c r="V38" s="333" t="s">
        <v>910</v>
      </c>
      <c r="W38" s="374" t="s">
        <v>542</v>
      </c>
      <c r="X38" s="333" t="s">
        <v>539</v>
      </c>
      <c r="Y38" s="333" t="s">
        <v>509</v>
      </c>
      <c r="Z38" s="333" t="s">
        <v>509</v>
      </c>
      <c r="AA38" s="333" t="s">
        <v>509</v>
      </c>
      <c r="AB38" s="333" t="s">
        <v>509</v>
      </c>
      <c r="AC38" s="333" t="s">
        <v>509</v>
      </c>
      <c r="AD38" s="333" t="s">
        <v>509</v>
      </c>
      <c r="AE38" s="346">
        <v>0.1</v>
      </c>
      <c r="AF38" s="335" t="s">
        <v>509</v>
      </c>
      <c r="AG38" s="335" t="s">
        <v>910</v>
      </c>
      <c r="AH38" s="345" t="s">
        <v>515</v>
      </c>
      <c r="AI38" s="333" t="s">
        <v>540</v>
      </c>
      <c r="AJ38" s="333" t="s">
        <v>509</v>
      </c>
      <c r="AK38" s="333" t="s">
        <v>509</v>
      </c>
      <c r="AL38" s="333" t="s">
        <v>540</v>
      </c>
      <c r="AM38" s="333" t="s">
        <v>910</v>
      </c>
      <c r="AN38" s="333" t="s">
        <v>910</v>
      </c>
      <c r="AO38" s="345" t="s">
        <v>541</v>
      </c>
      <c r="AP38" s="423" t="str">
        <f t="shared" si="0"/>
        <v>TAK</v>
      </c>
    </row>
    <row r="39" spans="1:42" ht="12.6" customHeight="1" x14ac:dyDescent="0.2">
      <c r="A39" s="352">
        <v>118</v>
      </c>
      <c r="B39" s="558">
        <v>56</v>
      </c>
      <c r="C39" s="366" t="s">
        <v>598</v>
      </c>
      <c r="D39" s="295" t="s">
        <v>1104</v>
      </c>
      <c r="E39" s="344" t="s">
        <v>509</v>
      </c>
      <c r="F39" s="333" t="s">
        <v>509</v>
      </c>
      <c r="G39" s="333" t="s">
        <v>509</v>
      </c>
      <c r="H39" s="333" t="s">
        <v>509</v>
      </c>
      <c r="I39" s="333" t="s">
        <v>509</v>
      </c>
      <c r="J39" s="333" t="s">
        <v>509</v>
      </c>
      <c r="K39" s="335">
        <v>0.1</v>
      </c>
      <c r="L39" s="361" t="s">
        <v>515</v>
      </c>
      <c r="M39" s="335">
        <v>0.7</v>
      </c>
      <c r="N39" s="359">
        <v>0.1</v>
      </c>
      <c r="O39" s="368">
        <v>118</v>
      </c>
      <c r="P39" s="561">
        <v>56</v>
      </c>
      <c r="Q39" s="350" t="s">
        <v>598</v>
      </c>
      <c r="R39" s="295" t="s">
        <v>1104</v>
      </c>
      <c r="S39" s="346" t="s">
        <v>910</v>
      </c>
      <c r="T39" s="335">
        <v>1.9</v>
      </c>
      <c r="U39" s="335" t="s">
        <v>910</v>
      </c>
      <c r="V39" s="335" t="s">
        <v>910</v>
      </c>
      <c r="W39" s="359">
        <v>2.65</v>
      </c>
      <c r="X39" s="335" t="s">
        <v>539</v>
      </c>
      <c r="Y39" s="335" t="s">
        <v>509</v>
      </c>
      <c r="Z39" s="335" t="s">
        <v>509</v>
      </c>
      <c r="AA39" s="335" t="s">
        <v>509</v>
      </c>
      <c r="AB39" s="335" t="s">
        <v>509</v>
      </c>
      <c r="AC39" s="335" t="s">
        <v>509</v>
      </c>
      <c r="AD39" s="335" t="s">
        <v>509</v>
      </c>
      <c r="AE39" s="346">
        <v>2.4</v>
      </c>
      <c r="AF39" s="335">
        <v>19.7</v>
      </c>
      <c r="AG39" s="335">
        <v>14</v>
      </c>
      <c r="AH39" s="359">
        <v>36.1</v>
      </c>
      <c r="AI39" s="335" t="s">
        <v>540</v>
      </c>
      <c r="AJ39" s="335" t="s">
        <v>509</v>
      </c>
      <c r="AK39" s="335" t="s">
        <v>509</v>
      </c>
      <c r="AL39" s="335" t="s">
        <v>540</v>
      </c>
      <c r="AM39" s="335" t="s">
        <v>910</v>
      </c>
      <c r="AN39" s="335" t="s">
        <v>910</v>
      </c>
      <c r="AO39" s="359" t="s">
        <v>541</v>
      </c>
      <c r="AP39" s="423" t="str">
        <f t="shared" si="0"/>
        <v>TAK</v>
      </c>
    </row>
    <row r="40" spans="1:42" ht="12.6" customHeight="1" x14ac:dyDescent="0.2">
      <c r="A40" s="352">
        <v>143</v>
      </c>
      <c r="B40" s="558">
        <v>60</v>
      </c>
      <c r="C40" s="366" t="s">
        <v>1069</v>
      </c>
      <c r="D40" s="295" t="s">
        <v>1100</v>
      </c>
      <c r="E40" s="344" t="s">
        <v>509</v>
      </c>
      <c r="F40" s="333" t="s">
        <v>509</v>
      </c>
      <c r="G40" s="333" t="s">
        <v>509</v>
      </c>
      <c r="H40" s="333" t="s">
        <v>509</v>
      </c>
      <c r="I40" s="333" t="s">
        <v>509</v>
      </c>
      <c r="J40" s="333" t="s">
        <v>509</v>
      </c>
      <c r="K40" s="333" t="s">
        <v>509</v>
      </c>
      <c r="L40" s="361" t="s">
        <v>515</v>
      </c>
      <c r="M40" s="333" t="s">
        <v>509</v>
      </c>
      <c r="N40" s="345" t="s">
        <v>509</v>
      </c>
      <c r="O40" s="368">
        <v>143</v>
      </c>
      <c r="P40" s="561">
        <v>60</v>
      </c>
      <c r="Q40" s="350" t="s">
        <v>1069</v>
      </c>
      <c r="R40" s="295" t="s">
        <v>1100</v>
      </c>
      <c r="S40" s="346" t="s">
        <v>910</v>
      </c>
      <c r="T40" s="335" t="s">
        <v>910</v>
      </c>
      <c r="U40" s="335" t="s">
        <v>910</v>
      </c>
      <c r="V40" s="335" t="s">
        <v>910</v>
      </c>
      <c r="W40" s="359" t="s">
        <v>542</v>
      </c>
      <c r="X40" s="335" t="s">
        <v>539</v>
      </c>
      <c r="Y40" s="335" t="s">
        <v>509</v>
      </c>
      <c r="Z40" s="335" t="s">
        <v>509</v>
      </c>
      <c r="AA40" s="335" t="s">
        <v>509</v>
      </c>
      <c r="AB40" s="335" t="s">
        <v>509</v>
      </c>
      <c r="AC40" s="335" t="s">
        <v>509</v>
      </c>
      <c r="AD40" s="335" t="s">
        <v>509</v>
      </c>
      <c r="AE40" s="346" t="s">
        <v>509</v>
      </c>
      <c r="AF40" s="335">
        <v>0.1</v>
      </c>
      <c r="AG40" s="335" t="s">
        <v>910</v>
      </c>
      <c r="AH40" s="359" t="s">
        <v>515</v>
      </c>
      <c r="AI40" s="335" t="s">
        <v>540</v>
      </c>
      <c r="AJ40" s="335" t="s">
        <v>509</v>
      </c>
      <c r="AK40" s="335" t="s">
        <v>509</v>
      </c>
      <c r="AL40" s="335" t="s">
        <v>540</v>
      </c>
      <c r="AM40" s="335" t="s">
        <v>910</v>
      </c>
      <c r="AN40" s="335" t="s">
        <v>910</v>
      </c>
      <c r="AO40" s="359" t="s">
        <v>541</v>
      </c>
      <c r="AP40" s="423" t="str">
        <f t="shared" si="0"/>
        <v>TAK</v>
      </c>
    </row>
    <row r="41" spans="1:42" ht="12.6" customHeight="1" x14ac:dyDescent="0.2">
      <c r="A41" s="352">
        <v>139</v>
      </c>
      <c r="B41" s="558">
        <v>61</v>
      </c>
      <c r="C41" s="366" t="s">
        <v>276</v>
      </c>
      <c r="D41" s="295" t="s">
        <v>1100</v>
      </c>
      <c r="E41" s="344" t="s">
        <v>509</v>
      </c>
      <c r="F41" s="333" t="s">
        <v>509</v>
      </c>
      <c r="G41" s="333" t="s">
        <v>509</v>
      </c>
      <c r="H41" s="333" t="s">
        <v>509</v>
      </c>
      <c r="I41" s="333" t="s">
        <v>509</v>
      </c>
      <c r="J41" s="333" t="s">
        <v>509</v>
      </c>
      <c r="K41" s="333" t="s">
        <v>509</v>
      </c>
      <c r="L41" s="361" t="s">
        <v>515</v>
      </c>
      <c r="M41" s="333" t="s">
        <v>509</v>
      </c>
      <c r="N41" s="345" t="s">
        <v>509</v>
      </c>
      <c r="O41" s="368">
        <v>139</v>
      </c>
      <c r="P41" s="561">
        <v>61</v>
      </c>
      <c r="Q41" s="350" t="s">
        <v>276</v>
      </c>
      <c r="R41" s="295" t="s">
        <v>1100</v>
      </c>
      <c r="S41" s="346" t="s">
        <v>910</v>
      </c>
      <c r="T41" s="335" t="s">
        <v>910</v>
      </c>
      <c r="U41" s="335" t="s">
        <v>910</v>
      </c>
      <c r="V41" s="335" t="s">
        <v>910</v>
      </c>
      <c r="W41" s="359" t="s">
        <v>542</v>
      </c>
      <c r="X41" s="335" t="s">
        <v>539</v>
      </c>
      <c r="Y41" s="335" t="s">
        <v>509</v>
      </c>
      <c r="Z41" s="335" t="s">
        <v>509</v>
      </c>
      <c r="AA41" s="335" t="s">
        <v>509</v>
      </c>
      <c r="AB41" s="335" t="s">
        <v>509</v>
      </c>
      <c r="AC41" s="335" t="s">
        <v>509</v>
      </c>
      <c r="AD41" s="335" t="s">
        <v>509</v>
      </c>
      <c r="AE41" s="346">
        <v>0.2</v>
      </c>
      <c r="AF41" s="335">
        <v>0.4</v>
      </c>
      <c r="AG41" s="335" t="s">
        <v>910</v>
      </c>
      <c r="AH41" s="359">
        <v>0.85</v>
      </c>
      <c r="AI41" s="335" t="s">
        <v>540</v>
      </c>
      <c r="AJ41" s="335" t="s">
        <v>509</v>
      </c>
      <c r="AK41" s="335" t="s">
        <v>509</v>
      </c>
      <c r="AL41" s="335" t="s">
        <v>540</v>
      </c>
      <c r="AM41" s="335" t="s">
        <v>910</v>
      </c>
      <c r="AN41" s="335" t="s">
        <v>910</v>
      </c>
      <c r="AO41" s="359" t="s">
        <v>541</v>
      </c>
      <c r="AP41" s="423" t="str">
        <f t="shared" si="0"/>
        <v>TAK</v>
      </c>
    </row>
    <row r="42" spans="1:42" ht="12.6" customHeight="1" x14ac:dyDescent="0.2">
      <c r="A42" s="352">
        <v>134</v>
      </c>
      <c r="B42" s="558">
        <v>63</v>
      </c>
      <c r="C42" s="366" t="s">
        <v>603</v>
      </c>
      <c r="D42" s="295" t="s">
        <v>1100</v>
      </c>
      <c r="E42" s="344" t="s">
        <v>509</v>
      </c>
      <c r="F42" s="333" t="s">
        <v>509</v>
      </c>
      <c r="G42" s="333" t="s">
        <v>509</v>
      </c>
      <c r="H42" s="333" t="s">
        <v>509</v>
      </c>
      <c r="I42" s="333" t="s">
        <v>509</v>
      </c>
      <c r="J42" s="333" t="s">
        <v>509</v>
      </c>
      <c r="K42" s="333" t="s">
        <v>509</v>
      </c>
      <c r="L42" s="361" t="s">
        <v>515</v>
      </c>
      <c r="M42" s="333" t="s">
        <v>509</v>
      </c>
      <c r="N42" s="345" t="s">
        <v>509</v>
      </c>
      <c r="O42" s="368">
        <v>134</v>
      </c>
      <c r="P42" s="561">
        <v>63</v>
      </c>
      <c r="Q42" s="350" t="s">
        <v>1194</v>
      </c>
      <c r="R42" s="295" t="s">
        <v>1100</v>
      </c>
      <c r="S42" s="346" t="s">
        <v>910</v>
      </c>
      <c r="T42" s="335" t="s">
        <v>910</v>
      </c>
      <c r="U42" s="335" t="s">
        <v>910</v>
      </c>
      <c r="V42" s="335" t="s">
        <v>910</v>
      </c>
      <c r="W42" s="359" t="s">
        <v>542</v>
      </c>
      <c r="X42" s="335" t="s">
        <v>539</v>
      </c>
      <c r="Y42" s="335" t="s">
        <v>509</v>
      </c>
      <c r="Z42" s="335" t="s">
        <v>509</v>
      </c>
      <c r="AA42" s="335" t="s">
        <v>509</v>
      </c>
      <c r="AB42" s="335" t="s">
        <v>509</v>
      </c>
      <c r="AC42" s="335" t="s">
        <v>509</v>
      </c>
      <c r="AD42" s="335" t="s">
        <v>509</v>
      </c>
      <c r="AE42" s="346">
        <v>0.2</v>
      </c>
      <c r="AF42" s="335">
        <v>0.4</v>
      </c>
      <c r="AG42" s="335" t="s">
        <v>910</v>
      </c>
      <c r="AH42" s="359">
        <v>0.85</v>
      </c>
      <c r="AI42" s="335" t="s">
        <v>540</v>
      </c>
      <c r="AJ42" s="335" t="s">
        <v>509</v>
      </c>
      <c r="AK42" s="335" t="s">
        <v>509</v>
      </c>
      <c r="AL42" s="335" t="s">
        <v>540</v>
      </c>
      <c r="AM42" s="335" t="s">
        <v>910</v>
      </c>
      <c r="AN42" s="335" t="s">
        <v>910</v>
      </c>
      <c r="AO42" s="359" t="s">
        <v>541</v>
      </c>
      <c r="AP42" s="423" t="str">
        <f t="shared" si="0"/>
        <v>NIEEEEEE</v>
      </c>
    </row>
    <row r="43" spans="1:42" ht="12.6" customHeight="1" x14ac:dyDescent="0.2">
      <c r="A43" s="352">
        <v>66</v>
      </c>
      <c r="B43" s="558">
        <v>65</v>
      </c>
      <c r="C43" s="366" t="s">
        <v>579</v>
      </c>
      <c r="D43" s="295" t="s">
        <v>1101</v>
      </c>
      <c r="E43" s="344" t="s">
        <v>509</v>
      </c>
      <c r="F43" s="333" t="s">
        <v>509</v>
      </c>
      <c r="G43" s="333" t="s">
        <v>509</v>
      </c>
      <c r="H43" s="333" t="s">
        <v>509</v>
      </c>
      <c r="I43" s="333" t="s">
        <v>509</v>
      </c>
      <c r="J43" s="333" t="s">
        <v>509</v>
      </c>
      <c r="K43" s="333" t="s">
        <v>509</v>
      </c>
      <c r="L43" s="361" t="s">
        <v>515</v>
      </c>
      <c r="M43" s="333" t="s">
        <v>509</v>
      </c>
      <c r="N43" s="345" t="s">
        <v>509</v>
      </c>
      <c r="O43" s="368">
        <v>66</v>
      </c>
      <c r="P43" s="561">
        <v>65</v>
      </c>
      <c r="Q43" s="350" t="s">
        <v>737</v>
      </c>
      <c r="R43" s="295" t="s">
        <v>1101</v>
      </c>
      <c r="S43" s="346" t="s">
        <v>910</v>
      </c>
      <c r="T43" s="335" t="s">
        <v>910</v>
      </c>
      <c r="U43" s="335" t="s">
        <v>910</v>
      </c>
      <c r="V43" s="335" t="s">
        <v>910</v>
      </c>
      <c r="W43" s="359" t="s">
        <v>542</v>
      </c>
      <c r="X43" s="335" t="s">
        <v>539</v>
      </c>
      <c r="Y43" s="335" t="s">
        <v>509</v>
      </c>
      <c r="Z43" s="335" t="s">
        <v>509</v>
      </c>
      <c r="AA43" s="335" t="s">
        <v>509</v>
      </c>
      <c r="AB43" s="335" t="s">
        <v>509</v>
      </c>
      <c r="AC43" s="335" t="s">
        <v>509</v>
      </c>
      <c r="AD43" s="335" t="s">
        <v>509</v>
      </c>
      <c r="AE43" s="346">
        <v>0.1</v>
      </c>
      <c r="AF43" s="335" t="s">
        <v>509</v>
      </c>
      <c r="AG43" s="335" t="s">
        <v>910</v>
      </c>
      <c r="AH43" s="359" t="s">
        <v>515</v>
      </c>
      <c r="AI43" s="335" t="s">
        <v>540</v>
      </c>
      <c r="AJ43" s="335" t="s">
        <v>509</v>
      </c>
      <c r="AK43" s="335" t="s">
        <v>509</v>
      </c>
      <c r="AL43" s="335" t="s">
        <v>540</v>
      </c>
      <c r="AM43" s="335" t="s">
        <v>910</v>
      </c>
      <c r="AN43" s="335" t="s">
        <v>910</v>
      </c>
      <c r="AO43" s="359" t="s">
        <v>541</v>
      </c>
      <c r="AP43" s="423" t="str">
        <f t="shared" si="0"/>
        <v>NIEEEEEE</v>
      </c>
    </row>
    <row r="44" spans="1:42" ht="12.6" customHeight="1" x14ac:dyDescent="0.2">
      <c r="A44" s="352">
        <v>71</v>
      </c>
      <c r="B44" s="558">
        <v>66</v>
      </c>
      <c r="C44" s="366" t="s">
        <v>1057</v>
      </c>
      <c r="D44" s="295" t="s">
        <v>1101</v>
      </c>
      <c r="E44" s="344" t="s">
        <v>509</v>
      </c>
      <c r="F44" s="333" t="s">
        <v>509</v>
      </c>
      <c r="G44" s="333" t="s">
        <v>509</v>
      </c>
      <c r="H44" s="333" t="s">
        <v>509</v>
      </c>
      <c r="I44" s="333" t="s">
        <v>509</v>
      </c>
      <c r="J44" s="333" t="s">
        <v>509</v>
      </c>
      <c r="K44" s="333" t="s">
        <v>509</v>
      </c>
      <c r="L44" s="361" t="s">
        <v>515</v>
      </c>
      <c r="M44" s="333" t="s">
        <v>509</v>
      </c>
      <c r="N44" s="345" t="s">
        <v>509</v>
      </c>
      <c r="O44" s="368">
        <v>71</v>
      </c>
      <c r="P44" s="561">
        <v>66</v>
      </c>
      <c r="Q44" s="350" t="s">
        <v>1057</v>
      </c>
      <c r="R44" s="295" t="s">
        <v>1101</v>
      </c>
      <c r="S44" s="346" t="s">
        <v>910</v>
      </c>
      <c r="T44" s="335" t="s">
        <v>910</v>
      </c>
      <c r="U44" s="335" t="s">
        <v>910</v>
      </c>
      <c r="V44" s="335" t="s">
        <v>910</v>
      </c>
      <c r="W44" s="359" t="s">
        <v>542</v>
      </c>
      <c r="X44" s="335" t="s">
        <v>539</v>
      </c>
      <c r="Y44" s="335" t="s">
        <v>509</v>
      </c>
      <c r="Z44" s="335" t="s">
        <v>509</v>
      </c>
      <c r="AA44" s="335" t="s">
        <v>509</v>
      </c>
      <c r="AB44" s="335" t="s">
        <v>509</v>
      </c>
      <c r="AC44" s="335" t="s">
        <v>509</v>
      </c>
      <c r="AD44" s="335" t="s">
        <v>509</v>
      </c>
      <c r="AE44" s="346">
        <v>0.2</v>
      </c>
      <c r="AF44" s="335">
        <v>0.4</v>
      </c>
      <c r="AG44" s="335" t="s">
        <v>910</v>
      </c>
      <c r="AH44" s="359">
        <v>0.85</v>
      </c>
      <c r="AI44" s="335" t="s">
        <v>540</v>
      </c>
      <c r="AJ44" s="335" t="s">
        <v>509</v>
      </c>
      <c r="AK44" s="335" t="s">
        <v>509</v>
      </c>
      <c r="AL44" s="335" t="s">
        <v>540</v>
      </c>
      <c r="AM44" s="335" t="s">
        <v>910</v>
      </c>
      <c r="AN44" s="335" t="s">
        <v>910</v>
      </c>
      <c r="AO44" s="359" t="s">
        <v>541</v>
      </c>
      <c r="AP44" s="423" t="str">
        <f t="shared" si="0"/>
        <v>TAK</v>
      </c>
    </row>
    <row r="45" spans="1:42" ht="12.6" customHeight="1" x14ac:dyDescent="0.2">
      <c r="A45" s="352">
        <v>45</v>
      </c>
      <c r="B45" s="558">
        <v>68</v>
      </c>
      <c r="C45" s="366" t="s">
        <v>971</v>
      </c>
      <c r="D45" s="295" t="s">
        <v>1101</v>
      </c>
      <c r="E45" s="346">
        <v>0.6</v>
      </c>
      <c r="F45" s="335">
        <v>0.1</v>
      </c>
      <c r="G45" s="333" t="s">
        <v>509</v>
      </c>
      <c r="H45" s="333" t="s">
        <v>509</v>
      </c>
      <c r="I45" s="333" t="s">
        <v>509</v>
      </c>
      <c r="J45" s="335">
        <v>0.2</v>
      </c>
      <c r="K45" s="333" t="s">
        <v>509</v>
      </c>
      <c r="L45" s="361">
        <v>1.1000000000000001</v>
      </c>
      <c r="M45" s="333" t="s">
        <v>509</v>
      </c>
      <c r="N45" s="345" t="s">
        <v>509</v>
      </c>
      <c r="O45" s="368">
        <v>45</v>
      </c>
      <c r="P45" s="561">
        <v>68</v>
      </c>
      <c r="Q45" s="350" t="s">
        <v>971</v>
      </c>
      <c r="R45" s="295" t="s">
        <v>1101</v>
      </c>
      <c r="S45" s="346" t="s">
        <v>910</v>
      </c>
      <c r="T45" s="335" t="s">
        <v>910</v>
      </c>
      <c r="U45" s="335" t="s">
        <v>910</v>
      </c>
      <c r="V45" s="335" t="s">
        <v>910</v>
      </c>
      <c r="W45" s="359" t="s">
        <v>542</v>
      </c>
      <c r="X45" s="335" t="s">
        <v>539</v>
      </c>
      <c r="Y45" s="335" t="s">
        <v>509</v>
      </c>
      <c r="Z45" s="335" t="s">
        <v>509</v>
      </c>
      <c r="AA45" s="335" t="s">
        <v>509</v>
      </c>
      <c r="AB45" s="335" t="s">
        <v>509</v>
      </c>
      <c r="AC45" s="335" t="s">
        <v>509</v>
      </c>
      <c r="AD45" s="335" t="s">
        <v>509</v>
      </c>
      <c r="AE45" s="346">
        <v>0.4</v>
      </c>
      <c r="AF45" s="335">
        <v>0.6</v>
      </c>
      <c r="AG45" s="335" t="s">
        <v>910</v>
      </c>
      <c r="AH45" s="359">
        <v>1.25</v>
      </c>
      <c r="AI45" s="335" t="s">
        <v>540</v>
      </c>
      <c r="AJ45" s="335" t="s">
        <v>509</v>
      </c>
      <c r="AK45" s="335" t="s">
        <v>509</v>
      </c>
      <c r="AL45" s="335" t="s">
        <v>540</v>
      </c>
      <c r="AM45" s="335" t="s">
        <v>910</v>
      </c>
      <c r="AN45" s="335" t="s">
        <v>910</v>
      </c>
      <c r="AO45" s="359" t="s">
        <v>541</v>
      </c>
      <c r="AP45" s="423" t="str">
        <f t="shared" si="0"/>
        <v>TAK</v>
      </c>
    </row>
    <row r="46" spans="1:42" ht="12.6" customHeight="1" x14ac:dyDescent="0.2">
      <c r="A46" s="352">
        <v>176</v>
      </c>
      <c r="B46" s="558">
        <v>69</v>
      </c>
      <c r="C46" s="366" t="s">
        <v>623</v>
      </c>
      <c r="D46" s="96" t="s">
        <v>1109</v>
      </c>
      <c r="E46" s="344" t="s">
        <v>509</v>
      </c>
      <c r="F46" s="333" t="s">
        <v>509</v>
      </c>
      <c r="G46" s="333" t="s">
        <v>509</v>
      </c>
      <c r="H46" s="333" t="s">
        <v>509</v>
      </c>
      <c r="I46" s="333" t="s">
        <v>509</v>
      </c>
      <c r="J46" s="333" t="s">
        <v>509</v>
      </c>
      <c r="K46" s="333" t="s">
        <v>509</v>
      </c>
      <c r="L46" s="361" t="s">
        <v>515</v>
      </c>
      <c r="M46" s="333" t="s">
        <v>509</v>
      </c>
      <c r="N46" s="345" t="s">
        <v>509</v>
      </c>
      <c r="O46" s="368">
        <v>176</v>
      </c>
      <c r="P46" s="561">
        <v>69</v>
      </c>
      <c r="Q46" s="350" t="s">
        <v>695</v>
      </c>
      <c r="R46" s="96" t="s">
        <v>1109</v>
      </c>
      <c r="S46" s="346" t="s">
        <v>910</v>
      </c>
      <c r="T46" s="335" t="s">
        <v>910</v>
      </c>
      <c r="U46" s="335" t="s">
        <v>910</v>
      </c>
      <c r="V46" s="335" t="s">
        <v>910</v>
      </c>
      <c r="W46" s="359" t="s">
        <v>542</v>
      </c>
      <c r="X46" s="335" t="s">
        <v>539</v>
      </c>
      <c r="Y46" s="335" t="s">
        <v>509</v>
      </c>
      <c r="Z46" s="335" t="s">
        <v>509</v>
      </c>
      <c r="AA46" s="335" t="s">
        <v>509</v>
      </c>
      <c r="AB46" s="335" t="s">
        <v>509</v>
      </c>
      <c r="AC46" s="335" t="s">
        <v>509</v>
      </c>
      <c r="AD46" s="335" t="s">
        <v>509</v>
      </c>
      <c r="AE46" s="346" t="s">
        <v>509</v>
      </c>
      <c r="AF46" s="335" t="s">
        <v>509</v>
      </c>
      <c r="AG46" s="335" t="s">
        <v>910</v>
      </c>
      <c r="AH46" s="359" t="s">
        <v>515</v>
      </c>
      <c r="AI46" s="335" t="s">
        <v>540</v>
      </c>
      <c r="AJ46" s="335" t="s">
        <v>509</v>
      </c>
      <c r="AK46" s="335" t="s">
        <v>509</v>
      </c>
      <c r="AL46" s="335" t="s">
        <v>540</v>
      </c>
      <c r="AM46" s="335" t="s">
        <v>910</v>
      </c>
      <c r="AN46" s="335" t="s">
        <v>910</v>
      </c>
      <c r="AO46" s="359" t="s">
        <v>541</v>
      </c>
      <c r="AP46" s="423" t="str">
        <f t="shared" si="0"/>
        <v>NIEEEEEE</v>
      </c>
    </row>
    <row r="47" spans="1:42" ht="12.6" customHeight="1" x14ac:dyDescent="0.2">
      <c r="A47" s="352">
        <v>213</v>
      </c>
      <c r="B47" s="558">
        <v>70</v>
      </c>
      <c r="C47" s="366" t="s">
        <v>1068</v>
      </c>
      <c r="D47" s="295" t="s">
        <v>1107</v>
      </c>
      <c r="E47" s="344" t="s">
        <v>509</v>
      </c>
      <c r="F47" s="333" t="s">
        <v>509</v>
      </c>
      <c r="G47" s="333" t="s">
        <v>509</v>
      </c>
      <c r="H47" s="333" t="s">
        <v>509</v>
      </c>
      <c r="I47" s="333" t="s">
        <v>509</v>
      </c>
      <c r="J47" s="333" t="s">
        <v>509</v>
      </c>
      <c r="K47" s="333" t="s">
        <v>509</v>
      </c>
      <c r="L47" s="361" t="s">
        <v>515</v>
      </c>
      <c r="M47" s="333" t="s">
        <v>509</v>
      </c>
      <c r="N47" s="345" t="s">
        <v>509</v>
      </c>
      <c r="O47" s="368">
        <v>213</v>
      </c>
      <c r="P47" s="561">
        <v>70</v>
      </c>
      <c r="Q47" s="350" t="s">
        <v>1068</v>
      </c>
      <c r="R47" s="295" t="s">
        <v>1107</v>
      </c>
      <c r="S47" s="344" t="s">
        <v>910</v>
      </c>
      <c r="T47" s="333" t="s">
        <v>910</v>
      </c>
      <c r="U47" s="333" t="s">
        <v>910</v>
      </c>
      <c r="V47" s="333" t="s">
        <v>910</v>
      </c>
      <c r="W47" s="374" t="s">
        <v>542</v>
      </c>
      <c r="X47" s="333" t="s">
        <v>539</v>
      </c>
      <c r="Y47" s="333" t="s">
        <v>509</v>
      </c>
      <c r="Z47" s="333" t="s">
        <v>509</v>
      </c>
      <c r="AA47" s="333" t="s">
        <v>509</v>
      </c>
      <c r="AB47" s="333" t="s">
        <v>509</v>
      </c>
      <c r="AC47" s="333" t="s">
        <v>509</v>
      </c>
      <c r="AD47" s="333" t="s">
        <v>509</v>
      </c>
      <c r="AE47" s="346">
        <v>0.2</v>
      </c>
      <c r="AF47" s="335">
        <v>0.8</v>
      </c>
      <c r="AG47" s="333" t="s">
        <v>910</v>
      </c>
      <c r="AH47" s="359">
        <v>1.25</v>
      </c>
      <c r="AI47" s="333" t="s">
        <v>540</v>
      </c>
      <c r="AJ47" s="333" t="s">
        <v>509</v>
      </c>
      <c r="AK47" s="333" t="s">
        <v>509</v>
      </c>
      <c r="AL47" s="333" t="s">
        <v>540</v>
      </c>
      <c r="AM47" s="333" t="s">
        <v>910</v>
      </c>
      <c r="AN47" s="333" t="s">
        <v>910</v>
      </c>
      <c r="AO47" s="345" t="s">
        <v>541</v>
      </c>
      <c r="AP47" s="423" t="str">
        <f t="shared" si="0"/>
        <v>TAK</v>
      </c>
    </row>
    <row r="48" spans="1:42" ht="12.6" customHeight="1" x14ac:dyDescent="0.2">
      <c r="A48" s="352">
        <v>180</v>
      </c>
      <c r="B48" s="558">
        <v>73</v>
      </c>
      <c r="C48" s="366" t="s">
        <v>626</v>
      </c>
      <c r="D48" s="295" t="s">
        <v>1109</v>
      </c>
      <c r="E48" s="344" t="s">
        <v>509</v>
      </c>
      <c r="F48" s="333" t="s">
        <v>509</v>
      </c>
      <c r="G48" s="333" t="s">
        <v>509</v>
      </c>
      <c r="H48" s="333" t="s">
        <v>509</v>
      </c>
      <c r="I48" s="333" t="s">
        <v>509</v>
      </c>
      <c r="J48" s="333" t="s">
        <v>509</v>
      </c>
      <c r="K48" s="333" t="s">
        <v>509</v>
      </c>
      <c r="L48" s="361" t="s">
        <v>515</v>
      </c>
      <c r="M48" s="333" t="s">
        <v>509</v>
      </c>
      <c r="N48" s="345" t="s">
        <v>509</v>
      </c>
      <c r="O48" s="368">
        <v>180</v>
      </c>
      <c r="P48" s="561">
        <v>73</v>
      </c>
      <c r="Q48" s="350" t="s">
        <v>696</v>
      </c>
      <c r="R48" s="295" t="s">
        <v>1109</v>
      </c>
      <c r="S48" s="346" t="s">
        <v>910</v>
      </c>
      <c r="T48" s="335" t="s">
        <v>910</v>
      </c>
      <c r="U48" s="335" t="s">
        <v>910</v>
      </c>
      <c r="V48" s="335" t="s">
        <v>910</v>
      </c>
      <c r="W48" s="359" t="s">
        <v>542</v>
      </c>
      <c r="X48" s="335" t="s">
        <v>539</v>
      </c>
      <c r="Y48" s="335" t="s">
        <v>509</v>
      </c>
      <c r="Z48" s="335" t="s">
        <v>509</v>
      </c>
      <c r="AA48" s="335" t="s">
        <v>509</v>
      </c>
      <c r="AB48" s="335" t="s">
        <v>509</v>
      </c>
      <c r="AC48" s="335" t="s">
        <v>509</v>
      </c>
      <c r="AD48" s="335" t="s">
        <v>509</v>
      </c>
      <c r="AE48" s="346">
        <v>0.2</v>
      </c>
      <c r="AF48" s="335">
        <v>0.2</v>
      </c>
      <c r="AG48" s="335" t="s">
        <v>910</v>
      </c>
      <c r="AH48" s="359">
        <v>0.65</v>
      </c>
      <c r="AI48" s="335" t="s">
        <v>540</v>
      </c>
      <c r="AJ48" s="335" t="s">
        <v>509</v>
      </c>
      <c r="AK48" s="335" t="s">
        <v>509</v>
      </c>
      <c r="AL48" s="335" t="s">
        <v>540</v>
      </c>
      <c r="AM48" s="335" t="s">
        <v>910</v>
      </c>
      <c r="AN48" s="335" t="s">
        <v>910</v>
      </c>
      <c r="AO48" s="359" t="s">
        <v>541</v>
      </c>
      <c r="AP48" s="423" t="str">
        <f t="shared" si="0"/>
        <v>NIEEEEEE</v>
      </c>
    </row>
    <row r="49" spans="1:42" ht="12.6" customHeight="1" x14ac:dyDescent="0.2">
      <c r="A49" s="352">
        <v>211</v>
      </c>
      <c r="B49" s="558">
        <v>80</v>
      </c>
      <c r="C49" s="366" t="s">
        <v>639</v>
      </c>
      <c r="D49" s="295" t="s">
        <v>1107</v>
      </c>
      <c r="E49" s="344" t="s">
        <v>509</v>
      </c>
      <c r="F49" s="333" t="s">
        <v>509</v>
      </c>
      <c r="G49" s="333" t="s">
        <v>509</v>
      </c>
      <c r="H49" s="333" t="s">
        <v>509</v>
      </c>
      <c r="I49" s="333" t="s">
        <v>509</v>
      </c>
      <c r="J49" s="333" t="s">
        <v>509</v>
      </c>
      <c r="K49" s="333" t="s">
        <v>509</v>
      </c>
      <c r="L49" s="361" t="s">
        <v>515</v>
      </c>
      <c r="M49" s="333" t="s">
        <v>509</v>
      </c>
      <c r="N49" s="345" t="s">
        <v>509</v>
      </c>
      <c r="O49" s="368">
        <v>211</v>
      </c>
      <c r="P49" s="561">
        <v>80</v>
      </c>
      <c r="Q49" s="350" t="s">
        <v>709</v>
      </c>
      <c r="R49" s="295" t="s">
        <v>1107</v>
      </c>
      <c r="S49" s="344" t="s">
        <v>910</v>
      </c>
      <c r="T49" s="333" t="s">
        <v>910</v>
      </c>
      <c r="U49" s="333" t="s">
        <v>910</v>
      </c>
      <c r="V49" s="333" t="s">
        <v>910</v>
      </c>
      <c r="W49" s="374" t="s">
        <v>542</v>
      </c>
      <c r="X49" s="333" t="s">
        <v>539</v>
      </c>
      <c r="Y49" s="333" t="s">
        <v>509</v>
      </c>
      <c r="Z49" s="333" t="s">
        <v>509</v>
      </c>
      <c r="AA49" s="333" t="s">
        <v>509</v>
      </c>
      <c r="AB49" s="333" t="s">
        <v>509</v>
      </c>
      <c r="AC49" s="333" t="s">
        <v>509</v>
      </c>
      <c r="AD49" s="333" t="s">
        <v>509</v>
      </c>
      <c r="AE49" s="346">
        <v>0.1</v>
      </c>
      <c r="AF49" s="333" t="s">
        <v>509</v>
      </c>
      <c r="AG49" s="333" t="s">
        <v>910</v>
      </c>
      <c r="AH49" s="374" t="s">
        <v>515</v>
      </c>
      <c r="AI49" s="333" t="s">
        <v>540</v>
      </c>
      <c r="AJ49" s="333" t="s">
        <v>509</v>
      </c>
      <c r="AK49" s="333" t="s">
        <v>509</v>
      </c>
      <c r="AL49" s="333" t="s">
        <v>540</v>
      </c>
      <c r="AM49" s="333" t="s">
        <v>910</v>
      </c>
      <c r="AN49" s="333" t="s">
        <v>910</v>
      </c>
      <c r="AO49" s="345" t="s">
        <v>541</v>
      </c>
      <c r="AP49" s="423" t="str">
        <f t="shared" si="0"/>
        <v>NIEEEEEE</v>
      </c>
    </row>
    <row r="50" spans="1:42" ht="12.6" customHeight="1" x14ac:dyDescent="0.2">
      <c r="A50" s="352">
        <v>114</v>
      </c>
      <c r="B50" s="558">
        <v>81</v>
      </c>
      <c r="C50" s="366" t="s">
        <v>981</v>
      </c>
      <c r="D50" s="295" t="s">
        <v>1104</v>
      </c>
      <c r="E50" s="344" t="s">
        <v>509</v>
      </c>
      <c r="F50" s="333" t="s">
        <v>509</v>
      </c>
      <c r="G50" s="333" t="s">
        <v>509</v>
      </c>
      <c r="H50" s="333" t="s">
        <v>509</v>
      </c>
      <c r="I50" s="333" t="s">
        <v>509</v>
      </c>
      <c r="J50" s="333" t="s">
        <v>509</v>
      </c>
      <c r="K50" s="333" t="s">
        <v>509</v>
      </c>
      <c r="L50" s="361" t="s">
        <v>515</v>
      </c>
      <c r="M50" s="335">
        <v>0.2</v>
      </c>
      <c r="N50" s="345" t="s">
        <v>509</v>
      </c>
      <c r="O50" s="368">
        <v>114</v>
      </c>
      <c r="P50" s="561">
        <v>81</v>
      </c>
      <c r="Q50" s="350" t="s">
        <v>981</v>
      </c>
      <c r="R50" s="295" t="s">
        <v>1104</v>
      </c>
      <c r="S50" s="346" t="s">
        <v>910</v>
      </c>
      <c r="T50" s="335" t="s">
        <v>910</v>
      </c>
      <c r="U50" s="335" t="s">
        <v>910</v>
      </c>
      <c r="V50" s="335" t="s">
        <v>910</v>
      </c>
      <c r="W50" s="359" t="s">
        <v>542</v>
      </c>
      <c r="X50" s="335" t="s">
        <v>539</v>
      </c>
      <c r="Y50" s="335" t="s">
        <v>509</v>
      </c>
      <c r="Z50" s="335" t="s">
        <v>509</v>
      </c>
      <c r="AA50" s="335" t="s">
        <v>509</v>
      </c>
      <c r="AB50" s="335" t="s">
        <v>509</v>
      </c>
      <c r="AC50" s="335" t="s">
        <v>509</v>
      </c>
      <c r="AD50" s="335" t="s">
        <v>509</v>
      </c>
      <c r="AE50" s="346">
        <v>0.3</v>
      </c>
      <c r="AF50" s="335">
        <v>0.1</v>
      </c>
      <c r="AG50" s="335" t="s">
        <v>910</v>
      </c>
      <c r="AH50" s="359">
        <v>0.65</v>
      </c>
      <c r="AI50" s="335" t="s">
        <v>540</v>
      </c>
      <c r="AJ50" s="335" t="s">
        <v>509</v>
      </c>
      <c r="AK50" s="335" t="s">
        <v>509</v>
      </c>
      <c r="AL50" s="335" t="s">
        <v>540</v>
      </c>
      <c r="AM50" s="335" t="s">
        <v>910</v>
      </c>
      <c r="AN50" s="335" t="s">
        <v>910</v>
      </c>
      <c r="AO50" s="359" t="s">
        <v>541</v>
      </c>
      <c r="AP50" s="423" t="str">
        <f t="shared" si="0"/>
        <v>TAK</v>
      </c>
    </row>
    <row r="51" spans="1:42" ht="12.6" customHeight="1" x14ac:dyDescent="0.2">
      <c r="A51" s="352">
        <v>111</v>
      </c>
      <c r="B51" s="558">
        <v>92</v>
      </c>
      <c r="C51" s="366" t="s">
        <v>1046</v>
      </c>
      <c r="D51" s="295" t="s">
        <v>1108</v>
      </c>
      <c r="E51" s="344" t="s">
        <v>509</v>
      </c>
      <c r="F51" s="333" t="s">
        <v>509</v>
      </c>
      <c r="G51" s="333" t="s">
        <v>509</v>
      </c>
      <c r="H51" s="333" t="s">
        <v>509</v>
      </c>
      <c r="I51" s="333" t="s">
        <v>509</v>
      </c>
      <c r="J51" s="333" t="s">
        <v>509</v>
      </c>
      <c r="K51" s="333" t="s">
        <v>509</v>
      </c>
      <c r="L51" s="361" t="s">
        <v>515</v>
      </c>
      <c r="M51" s="333" t="s">
        <v>509</v>
      </c>
      <c r="N51" s="345" t="s">
        <v>509</v>
      </c>
      <c r="O51" s="368">
        <v>111</v>
      </c>
      <c r="P51" s="561">
        <v>92</v>
      </c>
      <c r="Q51" s="350" t="s">
        <v>1046</v>
      </c>
      <c r="R51" s="295" t="s">
        <v>1108</v>
      </c>
      <c r="S51" s="346" t="s">
        <v>910</v>
      </c>
      <c r="T51" s="335" t="s">
        <v>910</v>
      </c>
      <c r="U51" s="335" t="s">
        <v>910</v>
      </c>
      <c r="V51" s="335" t="s">
        <v>910</v>
      </c>
      <c r="W51" s="359" t="s">
        <v>542</v>
      </c>
      <c r="X51" s="335" t="s">
        <v>539</v>
      </c>
      <c r="Y51" s="335" t="s">
        <v>509</v>
      </c>
      <c r="Z51" s="335" t="s">
        <v>509</v>
      </c>
      <c r="AA51" s="335" t="s">
        <v>509</v>
      </c>
      <c r="AB51" s="335" t="s">
        <v>509</v>
      </c>
      <c r="AC51" s="335" t="s">
        <v>509</v>
      </c>
      <c r="AD51" s="335" t="s">
        <v>509</v>
      </c>
      <c r="AE51" s="346" t="s">
        <v>509</v>
      </c>
      <c r="AF51" s="335" t="s">
        <v>509</v>
      </c>
      <c r="AG51" s="335" t="s">
        <v>910</v>
      </c>
      <c r="AH51" s="359" t="s">
        <v>515</v>
      </c>
      <c r="AI51" s="335" t="s">
        <v>540</v>
      </c>
      <c r="AJ51" s="335" t="s">
        <v>509</v>
      </c>
      <c r="AK51" s="335" t="s">
        <v>509</v>
      </c>
      <c r="AL51" s="335" t="s">
        <v>540</v>
      </c>
      <c r="AM51" s="335" t="s">
        <v>910</v>
      </c>
      <c r="AN51" s="335" t="s">
        <v>910</v>
      </c>
      <c r="AO51" s="359" t="s">
        <v>541</v>
      </c>
      <c r="AP51" s="423" t="str">
        <f t="shared" si="0"/>
        <v>TAK</v>
      </c>
    </row>
    <row r="52" spans="1:42" ht="12.6" customHeight="1" x14ac:dyDescent="0.2">
      <c r="A52" s="352">
        <v>201</v>
      </c>
      <c r="B52" s="558">
        <v>94</v>
      </c>
      <c r="C52" s="366" t="s">
        <v>634</v>
      </c>
      <c r="D52" s="295" t="s">
        <v>1099</v>
      </c>
      <c r="E52" s="344" t="s">
        <v>509</v>
      </c>
      <c r="F52" s="333" t="s">
        <v>509</v>
      </c>
      <c r="G52" s="333" t="s">
        <v>509</v>
      </c>
      <c r="H52" s="333" t="s">
        <v>509</v>
      </c>
      <c r="I52" s="335">
        <v>0.2</v>
      </c>
      <c r="J52" s="333" t="s">
        <v>509</v>
      </c>
      <c r="K52" s="335">
        <v>0.2</v>
      </c>
      <c r="L52" s="361">
        <v>0.65</v>
      </c>
      <c r="M52" s="333" t="s">
        <v>509</v>
      </c>
      <c r="N52" s="345" t="s">
        <v>509</v>
      </c>
      <c r="O52" s="368">
        <v>201</v>
      </c>
      <c r="P52" s="561">
        <v>94</v>
      </c>
      <c r="Q52" s="350" t="s">
        <v>705</v>
      </c>
      <c r="R52" s="295" t="s">
        <v>1099</v>
      </c>
      <c r="S52" s="346" t="s">
        <v>910</v>
      </c>
      <c r="T52" s="335" t="s">
        <v>910</v>
      </c>
      <c r="U52" s="335" t="s">
        <v>910</v>
      </c>
      <c r="V52" s="335" t="s">
        <v>910</v>
      </c>
      <c r="W52" s="359" t="s">
        <v>542</v>
      </c>
      <c r="X52" s="335" t="s">
        <v>539</v>
      </c>
      <c r="Y52" s="335" t="s">
        <v>509</v>
      </c>
      <c r="Z52" s="335" t="s">
        <v>509</v>
      </c>
      <c r="AA52" s="335" t="s">
        <v>509</v>
      </c>
      <c r="AB52" s="335" t="s">
        <v>509</v>
      </c>
      <c r="AC52" s="335" t="s">
        <v>509</v>
      </c>
      <c r="AD52" s="335" t="s">
        <v>509</v>
      </c>
      <c r="AE52" s="346">
        <v>0.2</v>
      </c>
      <c r="AF52" s="335">
        <v>0.1</v>
      </c>
      <c r="AG52" s="335" t="s">
        <v>910</v>
      </c>
      <c r="AH52" s="359" t="s">
        <v>515</v>
      </c>
      <c r="AI52" s="335" t="s">
        <v>540</v>
      </c>
      <c r="AJ52" s="335" t="s">
        <v>509</v>
      </c>
      <c r="AK52" s="335" t="s">
        <v>509</v>
      </c>
      <c r="AL52" s="335" t="s">
        <v>540</v>
      </c>
      <c r="AM52" s="335" t="s">
        <v>910</v>
      </c>
      <c r="AN52" s="335" t="s">
        <v>910</v>
      </c>
      <c r="AO52" s="359" t="s">
        <v>541</v>
      </c>
      <c r="AP52" s="423" t="str">
        <f t="shared" si="0"/>
        <v>NIEEEEEE</v>
      </c>
    </row>
    <row r="53" spans="1:42" ht="12.6" customHeight="1" x14ac:dyDescent="0.2">
      <c r="A53" s="352">
        <v>164</v>
      </c>
      <c r="B53" s="558">
        <v>95</v>
      </c>
      <c r="C53" s="366" t="s">
        <v>613</v>
      </c>
      <c r="D53" s="295" t="s">
        <v>1097</v>
      </c>
      <c r="E53" s="344" t="s">
        <v>509</v>
      </c>
      <c r="F53" s="333" t="s">
        <v>509</v>
      </c>
      <c r="G53" s="335">
        <v>0.2</v>
      </c>
      <c r="H53" s="333" t="s">
        <v>509</v>
      </c>
      <c r="I53" s="335">
        <v>0.3</v>
      </c>
      <c r="J53" s="333" t="s">
        <v>509</v>
      </c>
      <c r="K53" s="335">
        <v>0.2</v>
      </c>
      <c r="L53" s="361">
        <v>0.9</v>
      </c>
      <c r="M53" s="335">
        <v>0.3</v>
      </c>
      <c r="N53" s="345" t="s">
        <v>509</v>
      </c>
      <c r="O53" s="478">
        <v>164</v>
      </c>
      <c r="P53" s="562">
        <v>95</v>
      </c>
      <c r="Q53" s="351" t="s">
        <v>685</v>
      </c>
      <c r="R53" s="302" t="s">
        <v>1097</v>
      </c>
      <c r="S53" s="376" t="s">
        <v>910</v>
      </c>
      <c r="T53" s="369" t="s">
        <v>910</v>
      </c>
      <c r="U53" s="369" t="s">
        <v>910</v>
      </c>
      <c r="V53" s="369" t="s">
        <v>910</v>
      </c>
      <c r="W53" s="377" t="s">
        <v>542</v>
      </c>
      <c r="X53" s="369" t="s">
        <v>539</v>
      </c>
      <c r="Y53" s="369" t="s">
        <v>509</v>
      </c>
      <c r="Z53" s="369" t="s">
        <v>509</v>
      </c>
      <c r="AA53" s="369" t="s">
        <v>509</v>
      </c>
      <c r="AB53" s="369" t="s">
        <v>509</v>
      </c>
      <c r="AC53" s="369" t="s">
        <v>509</v>
      </c>
      <c r="AD53" s="369" t="s">
        <v>509</v>
      </c>
      <c r="AE53" s="376">
        <v>2.4</v>
      </c>
      <c r="AF53" s="369">
        <v>3.6</v>
      </c>
      <c r="AG53" s="369">
        <v>12.2</v>
      </c>
      <c r="AH53" s="377">
        <v>18.2</v>
      </c>
      <c r="AI53" s="369" t="s">
        <v>540</v>
      </c>
      <c r="AJ53" s="369" t="s">
        <v>509</v>
      </c>
      <c r="AK53" s="369" t="s">
        <v>509</v>
      </c>
      <c r="AL53" s="369" t="s">
        <v>540</v>
      </c>
      <c r="AM53" s="369" t="s">
        <v>910</v>
      </c>
      <c r="AN53" s="369" t="s">
        <v>910</v>
      </c>
      <c r="AO53" s="377" t="s">
        <v>541</v>
      </c>
      <c r="AP53" s="423" t="str">
        <f t="shared" si="0"/>
        <v>NIEEEEEE</v>
      </c>
    </row>
    <row r="54" spans="1:42" ht="12.6" customHeight="1" x14ac:dyDescent="0.2">
      <c r="A54" s="352">
        <v>149</v>
      </c>
      <c r="B54" s="558">
        <v>96</v>
      </c>
      <c r="C54" s="366" t="s">
        <v>782</v>
      </c>
      <c r="D54" s="295" t="s">
        <v>1097</v>
      </c>
      <c r="E54" s="344" t="s">
        <v>509</v>
      </c>
      <c r="F54" s="333" t="s">
        <v>509</v>
      </c>
      <c r="G54" s="335">
        <v>0.5</v>
      </c>
      <c r="H54" s="335">
        <v>0.3</v>
      </c>
      <c r="I54" s="335">
        <v>1.4</v>
      </c>
      <c r="J54" s="335">
        <v>0.4</v>
      </c>
      <c r="K54" s="335">
        <v>0.9</v>
      </c>
      <c r="L54" s="361">
        <v>3.6</v>
      </c>
      <c r="M54" s="335">
        <v>0.8</v>
      </c>
      <c r="N54" s="345" t="s">
        <v>509</v>
      </c>
      <c r="O54" s="368">
        <v>149</v>
      </c>
      <c r="P54" s="561">
        <v>96</v>
      </c>
      <c r="Q54" s="350" t="s">
        <v>676</v>
      </c>
      <c r="R54" s="295" t="s">
        <v>1097</v>
      </c>
      <c r="S54" s="346" t="s">
        <v>910</v>
      </c>
      <c r="T54" s="335" t="s">
        <v>910</v>
      </c>
      <c r="U54" s="335" t="s">
        <v>910</v>
      </c>
      <c r="V54" s="335" t="s">
        <v>910</v>
      </c>
      <c r="W54" s="359" t="s">
        <v>542</v>
      </c>
      <c r="X54" s="335" t="s">
        <v>539</v>
      </c>
      <c r="Y54" s="335" t="s">
        <v>509</v>
      </c>
      <c r="Z54" s="335" t="s">
        <v>509</v>
      </c>
      <c r="AA54" s="335" t="s">
        <v>509</v>
      </c>
      <c r="AB54" s="335" t="s">
        <v>509</v>
      </c>
      <c r="AC54" s="335" t="s">
        <v>509</v>
      </c>
      <c r="AD54" s="335" t="s">
        <v>509</v>
      </c>
      <c r="AE54" s="346">
        <v>1.7</v>
      </c>
      <c r="AF54" s="335">
        <v>1</v>
      </c>
      <c r="AG54" s="335">
        <v>1.5</v>
      </c>
      <c r="AH54" s="359">
        <v>4.2</v>
      </c>
      <c r="AI54" s="335" t="s">
        <v>540</v>
      </c>
      <c r="AJ54" s="335" t="s">
        <v>509</v>
      </c>
      <c r="AK54" s="335" t="s">
        <v>509</v>
      </c>
      <c r="AL54" s="335" t="s">
        <v>540</v>
      </c>
      <c r="AM54" s="335" t="s">
        <v>910</v>
      </c>
      <c r="AN54" s="335" t="s">
        <v>910</v>
      </c>
      <c r="AO54" s="359" t="s">
        <v>541</v>
      </c>
      <c r="AP54" s="423" t="str">
        <f t="shared" si="0"/>
        <v>NIEEEEEE</v>
      </c>
    </row>
    <row r="55" spans="1:42" ht="12.6" customHeight="1" x14ac:dyDescent="0.2">
      <c r="A55" s="352">
        <v>153</v>
      </c>
      <c r="B55" s="558">
        <v>97</v>
      </c>
      <c r="C55" s="366" t="s">
        <v>609</v>
      </c>
      <c r="D55" s="295" t="s">
        <v>1097</v>
      </c>
      <c r="E55" s="344" t="s">
        <v>509</v>
      </c>
      <c r="F55" s="333" t="s">
        <v>509</v>
      </c>
      <c r="G55" s="333" t="s">
        <v>509</v>
      </c>
      <c r="H55" s="333" t="s">
        <v>509</v>
      </c>
      <c r="I55" s="333" t="s">
        <v>509</v>
      </c>
      <c r="J55" s="333" t="s">
        <v>509</v>
      </c>
      <c r="K55" s="333" t="s">
        <v>509</v>
      </c>
      <c r="L55" s="361" t="s">
        <v>515</v>
      </c>
      <c r="M55" s="333" t="s">
        <v>509</v>
      </c>
      <c r="N55" s="345" t="s">
        <v>509</v>
      </c>
      <c r="O55" s="368">
        <v>153</v>
      </c>
      <c r="P55" s="561">
        <v>97</v>
      </c>
      <c r="Q55" s="350" t="s">
        <v>680</v>
      </c>
      <c r="R55" s="295" t="s">
        <v>1097</v>
      </c>
      <c r="S55" s="346" t="s">
        <v>910</v>
      </c>
      <c r="T55" s="335" t="s">
        <v>910</v>
      </c>
      <c r="U55" s="335" t="s">
        <v>910</v>
      </c>
      <c r="V55" s="335" t="s">
        <v>910</v>
      </c>
      <c r="W55" s="359" t="s">
        <v>542</v>
      </c>
      <c r="X55" s="335" t="s">
        <v>539</v>
      </c>
      <c r="Y55" s="335" t="s">
        <v>509</v>
      </c>
      <c r="Z55" s="335" t="s">
        <v>509</v>
      </c>
      <c r="AA55" s="335" t="s">
        <v>509</v>
      </c>
      <c r="AB55" s="335" t="s">
        <v>509</v>
      </c>
      <c r="AC55" s="335" t="s">
        <v>509</v>
      </c>
      <c r="AD55" s="335" t="s">
        <v>509</v>
      </c>
      <c r="AE55" s="346" t="s">
        <v>509</v>
      </c>
      <c r="AF55" s="335" t="s">
        <v>509</v>
      </c>
      <c r="AG55" s="335" t="s">
        <v>910</v>
      </c>
      <c r="AH55" s="359" t="s">
        <v>515</v>
      </c>
      <c r="AI55" s="335" t="s">
        <v>540</v>
      </c>
      <c r="AJ55" s="335" t="s">
        <v>509</v>
      </c>
      <c r="AK55" s="335" t="s">
        <v>509</v>
      </c>
      <c r="AL55" s="335" t="s">
        <v>540</v>
      </c>
      <c r="AM55" s="335" t="s">
        <v>910</v>
      </c>
      <c r="AN55" s="335" t="s">
        <v>910</v>
      </c>
      <c r="AO55" s="359" t="s">
        <v>541</v>
      </c>
      <c r="AP55" s="423" t="str">
        <f t="shared" si="0"/>
        <v>NIEEEEEE</v>
      </c>
    </row>
    <row r="56" spans="1:42" ht="12.6" customHeight="1" x14ac:dyDescent="0.2">
      <c r="A56" s="352">
        <v>155</v>
      </c>
      <c r="B56" s="558">
        <v>98</v>
      </c>
      <c r="C56" s="366" t="s">
        <v>1205</v>
      </c>
      <c r="D56" s="295" t="s">
        <v>1097</v>
      </c>
      <c r="E56" s="344" t="s">
        <v>509</v>
      </c>
      <c r="F56" s="333" t="s">
        <v>509</v>
      </c>
      <c r="G56" s="333" t="s">
        <v>509</v>
      </c>
      <c r="H56" s="333" t="s">
        <v>509</v>
      </c>
      <c r="I56" s="333" t="s">
        <v>509</v>
      </c>
      <c r="J56" s="333" t="s">
        <v>509</v>
      </c>
      <c r="K56" s="333" t="s">
        <v>509</v>
      </c>
      <c r="L56" s="361" t="s">
        <v>515</v>
      </c>
      <c r="M56" s="333" t="s">
        <v>509</v>
      </c>
      <c r="N56" s="345" t="s">
        <v>509</v>
      </c>
      <c r="O56" s="368">
        <v>155</v>
      </c>
      <c r="P56" s="561">
        <v>98</v>
      </c>
      <c r="Q56" s="350" t="s">
        <v>681</v>
      </c>
      <c r="R56" s="295" t="s">
        <v>1097</v>
      </c>
      <c r="S56" s="346" t="s">
        <v>910</v>
      </c>
      <c r="T56" s="335" t="s">
        <v>910</v>
      </c>
      <c r="U56" s="335" t="s">
        <v>910</v>
      </c>
      <c r="V56" s="335" t="s">
        <v>910</v>
      </c>
      <c r="W56" s="359" t="s">
        <v>542</v>
      </c>
      <c r="X56" s="335" t="s">
        <v>539</v>
      </c>
      <c r="Y56" s="335" t="s">
        <v>509</v>
      </c>
      <c r="Z56" s="335" t="s">
        <v>509</v>
      </c>
      <c r="AA56" s="335" t="s">
        <v>509</v>
      </c>
      <c r="AB56" s="335" t="s">
        <v>509</v>
      </c>
      <c r="AC56" s="335" t="s">
        <v>509</v>
      </c>
      <c r="AD56" s="335" t="s">
        <v>509</v>
      </c>
      <c r="AE56" s="346">
        <v>0.2</v>
      </c>
      <c r="AF56" s="335">
        <v>0.3</v>
      </c>
      <c r="AG56" s="335" t="s">
        <v>910</v>
      </c>
      <c r="AH56" s="359">
        <v>0.75</v>
      </c>
      <c r="AI56" s="335" t="s">
        <v>540</v>
      </c>
      <c r="AJ56" s="335" t="s">
        <v>509</v>
      </c>
      <c r="AK56" s="335" t="s">
        <v>509</v>
      </c>
      <c r="AL56" s="335" t="s">
        <v>540</v>
      </c>
      <c r="AM56" s="335" t="s">
        <v>910</v>
      </c>
      <c r="AN56" s="335" t="s">
        <v>910</v>
      </c>
      <c r="AO56" s="359" t="s">
        <v>541</v>
      </c>
      <c r="AP56" s="423" t="str">
        <f t="shared" si="0"/>
        <v>NIEEEEEE</v>
      </c>
    </row>
    <row r="57" spans="1:42" ht="12.6" customHeight="1" x14ac:dyDescent="0.2">
      <c r="A57" s="352">
        <v>18</v>
      </c>
      <c r="B57" s="558">
        <v>99</v>
      </c>
      <c r="C57" s="366" t="s">
        <v>1009</v>
      </c>
      <c r="D57" s="295" t="s">
        <v>1095</v>
      </c>
      <c r="E57" s="346">
        <v>0.2</v>
      </c>
      <c r="F57" s="333" t="s">
        <v>509</v>
      </c>
      <c r="G57" s="335">
        <v>0.2</v>
      </c>
      <c r="H57" s="335">
        <v>0.2</v>
      </c>
      <c r="I57" s="335">
        <v>0.8</v>
      </c>
      <c r="J57" s="335">
        <v>0.3</v>
      </c>
      <c r="K57" s="335">
        <v>0.8</v>
      </c>
      <c r="L57" s="361">
        <v>2.5499999999999998</v>
      </c>
      <c r="M57" s="335">
        <v>0.4</v>
      </c>
      <c r="N57" s="345" t="s">
        <v>509</v>
      </c>
      <c r="O57" s="368">
        <v>18</v>
      </c>
      <c r="P57" s="561">
        <v>99</v>
      </c>
      <c r="Q57" s="350" t="s">
        <v>1009</v>
      </c>
      <c r="R57" s="295" t="s">
        <v>1095</v>
      </c>
      <c r="S57" s="346" t="s">
        <v>910</v>
      </c>
      <c r="T57" s="335" t="s">
        <v>910</v>
      </c>
      <c r="U57" s="335" t="s">
        <v>910</v>
      </c>
      <c r="V57" s="335" t="s">
        <v>910</v>
      </c>
      <c r="W57" s="359" t="s">
        <v>542</v>
      </c>
      <c r="X57" s="335" t="s">
        <v>539</v>
      </c>
      <c r="Y57" s="335" t="s">
        <v>509</v>
      </c>
      <c r="Z57" s="335" t="s">
        <v>509</v>
      </c>
      <c r="AA57" s="335" t="s">
        <v>509</v>
      </c>
      <c r="AB57" s="335" t="s">
        <v>509</v>
      </c>
      <c r="AC57" s="335" t="s">
        <v>509</v>
      </c>
      <c r="AD57" s="335" t="s">
        <v>509</v>
      </c>
      <c r="AE57" s="346">
        <v>0.7</v>
      </c>
      <c r="AF57" s="335">
        <v>1.7</v>
      </c>
      <c r="AG57" s="335">
        <v>0.8</v>
      </c>
      <c r="AH57" s="359">
        <v>3.2</v>
      </c>
      <c r="AI57" s="335" t="s">
        <v>540</v>
      </c>
      <c r="AJ57" s="335" t="s">
        <v>509</v>
      </c>
      <c r="AK57" s="335" t="s">
        <v>509</v>
      </c>
      <c r="AL57" s="335" t="s">
        <v>540</v>
      </c>
      <c r="AM57" s="335" t="s">
        <v>910</v>
      </c>
      <c r="AN57" s="335" t="s">
        <v>910</v>
      </c>
      <c r="AO57" s="359" t="s">
        <v>541</v>
      </c>
      <c r="AP57" s="423" t="str">
        <f t="shared" si="0"/>
        <v>TAK</v>
      </c>
    </row>
    <row r="58" spans="1:42" ht="12.6" customHeight="1" x14ac:dyDescent="0.2">
      <c r="A58" s="352">
        <v>28</v>
      </c>
      <c r="B58" s="558">
        <v>100</v>
      </c>
      <c r="C58" s="366" t="s">
        <v>557</v>
      </c>
      <c r="D58" s="295" t="s">
        <v>1095</v>
      </c>
      <c r="E58" s="344" t="s">
        <v>509</v>
      </c>
      <c r="F58" s="333" t="s">
        <v>509</v>
      </c>
      <c r="G58" s="333" t="s">
        <v>509</v>
      </c>
      <c r="H58" s="333" t="s">
        <v>509</v>
      </c>
      <c r="I58" s="333" t="s">
        <v>509</v>
      </c>
      <c r="J58" s="333" t="s">
        <v>509</v>
      </c>
      <c r="K58" s="333" t="s">
        <v>509</v>
      </c>
      <c r="L58" s="361" t="s">
        <v>515</v>
      </c>
      <c r="M58" s="333" t="s">
        <v>509</v>
      </c>
      <c r="N58" s="345" t="s">
        <v>509</v>
      </c>
      <c r="O58" s="368">
        <v>28</v>
      </c>
      <c r="P58" s="561">
        <v>100</v>
      </c>
      <c r="Q58" s="350" t="s">
        <v>1135</v>
      </c>
      <c r="R58" s="295" t="s">
        <v>1095</v>
      </c>
      <c r="S58" s="346" t="s">
        <v>910</v>
      </c>
      <c r="T58" s="335" t="s">
        <v>910</v>
      </c>
      <c r="U58" s="335" t="s">
        <v>910</v>
      </c>
      <c r="V58" s="335" t="s">
        <v>910</v>
      </c>
      <c r="W58" s="359" t="s">
        <v>542</v>
      </c>
      <c r="X58" s="335" t="s">
        <v>539</v>
      </c>
      <c r="Y58" s="335" t="s">
        <v>509</v>
      </c>
      <c r="Z58" s="335" t="s">
        <v>509</v>
      </c>
      <c r="AA58" s="335" t="s">
        <v>509</v>
      </c>
      <c r="AB58" s="335" t="s">
        <v>509</v>
      </c>
      <c r="AC58" s="335" t="s">
        <v>509</v>
      </c>
      <c r="AD58" s="335" t="s">
        <v>509</v>
      </c>
      <c r="AE58" s="346">
        <v>0.2</v>
      </c>
      <c r="AF58" s="335" t="s">
        <v>509</v>
      </c>
      <c r="AG58" s="335" t="s">
        <v>910</v>
      </c>
      <c r="AH58" s="359" t="s">
        <v>515</v>
      </c>
      <c r="AI58" s="335" t="s">
        <v>540</v>
      </c>
      <c r="AJ58" s="335" t="s">
        <v>509</v>
      </c>
      <c r="AK58" s="335" t="s">
        <v>509</v>
      </c>
      <c r="AL58" s="335" t="s">
        <v>540</v>
      </c>
      <c r="AM58" s="335" t="s">
        <v>910</v>
      </c>
      <c r="AN58" s="335" t="s">
        <v>910</v>
      </c>
      <c r="AO58" s="359" t="s">
        <v>541</v>
      </c>
      <c r="AP58" s="423" t="str">
        <f t="shared" si="0"/>
        <v>NIEEEEEE</v>
      </c>
    </row>
    <row r="59" spans="1:42" ht="12.6" customHeight="1" x14ac:dyDescent="0.2">
      <c r="A59" s="352">
        <v>6</v>
      </c>
      <c r="B59" s="558">
        <v>101</v>
      </c>
      <c r="C59" s="366" t="s">
        <v>550</v>
      </c>
      <c r="D59" s="295" t="s">
        <v>1095</v>
      </c>
      <c r="E59" s="346">
        <v>0.1</v>
      </c>
      <c r="F59" s="335">
        <v>1.1000000000000001</v>
      </c>
      <c r="G59" s="335">
        <v>0.2</v>
      </c>
      <c r="H59" s="333" t="s">
        <v>509</v>
      </c>
      <c r="I59" s="335">
        <v>0.2</v>
      </c>
      <c r="J59" s="333" t="s">
        <v>509</v>
      </c>
      <c r="K59" s="335">
        <v>0.3</v>
      </c>
      <c r="L59" s="361">
        <v>2</v>
      </c>
      <c r="M59" s="335">
        <v>0.2</v>
      </c>
      <c r="N59" s="345" t="s">
        <v>509</v>
      </c>
      <c r="O59" s="368">
        <v>6</v>
      </c>
      <c r="P59" s="561">
        <v>101</v>
      </c>
      <c r="Q59" s="350" t="s">
        <v>550</v>
      </c>
      <c r="R59" s="295" t="s">
        <v>1095</v>
      </c>
      <c r="S59" s="346" t="s">
        <v>910</v>
      </c>
      <c r="T59" s="335" t="s">
        <v>910</v>
      </c>
      <c r="U59" s="335" t="s">
        <v>910</v>
      </c>
      <c r="V59" s="335" t="s">
        <v>910</v>
      </c>
      <c r="W59" s="359" t="s">
        <v>542</v>
      </c>
      <c r="X59" s="335" t="s">
        <v>539</v>
      </c>
      <c r="Y59" s="335" t="s">
        <v>509</v>
      </c>
      <c r="Z59" s="335" t="s">
        <v>509</v>
      </c>
      <c r="AA59" s="335" t="s">
        <v>509</v>
      </c>
      <c r="AB59" s="335" t="s">
        <v>509</v>
      </c>
      <c r="AC59" s="335" t="s">
        <v>509</v>
      </c>
      <c r="AD59" s="335" t="s">
        <v>509</v>
      </c>
      <c r="AE59" s="346">
        <v>0.8</v>
      </c>
      <c r="AF59" s="335">
        <v>1.8</v>
      </c>
      <c r="AG59" s="335">
        <v>0.5</v>
      </c>
      <c r="AH59" s="359">
        <v>3.1</v>
      </c>
      <c r="AI59" s="335" t="s">
        <v>540</v>
      </c>
      <c r="AJ59" s="335" t="s">
        <v>509</v>
      </c>
      <c r="AK59" s="335" t="s">
        <v>509</v>
      </c>
      <c r="AL59" s="335" t="s">
        <v>540</v>
      </c>
      <c r="AM59" s="335" t="s">
        <v>910</v>
      </c>
      <c r="AN59" s="335" t="s">
        <v>910</v>
      </c>
      <c r="AO59" s="359" t="s">
        <v>541</v>
      </c>
      <c r="AP59" s="423" t="str">
        <f t="shared" si="0"/>
        <v>TAK</v>
      </c>
    </row>
    <row r="60" spans="1:42" ht="12.6" customHeight="1" x14ac:dyDescent="0.2">
      <c r="A60" s="352">
        <v>29</v>
      </c>
      <c r="B60" s="558">
        <v>102</v>
      </c>
      <c r="C60" s="366" t="s">
        <v>558</v>
      </c>
      <c r="D60" s="295" t="s">
        <v>1095</v>
      </c>
      <c r="E60" s="344" t="s">
        <v>509</v>
      </c>
      <c r="F60" s="333" t="s">
        <v>509</v>
      </c>
      <c r="G60" s="333" t="s">
        <v>509</v>
      </c>
      <c r="H60" s="333" t="s">
        <v>509</v>
      </c>
      <c r="I60" s="333" t="s">
        <v>509</v>
      </c>
      <c r="J60" s="333" t="s">
        <v>509</v>
      </c>
      <c r="K60" s="333" t="s">
        <v>509</v>
      </c>
      <c r="L60" s="361" t="s">
        <v>515</v>
      </c>
      <c r="M60" s="333" t="s">
        <v>509</v>
      </c>
      <c r="N60" s="345" t="s">
        <v>509</v>
      </c>
      <c r="O60" s="368">
        <v>29</v>
      </c>
      <c r="P60" s="561">
        <v>102</v>
      </c>
      <c r="Q60" s="350" t="s">
        <v>1136</v>
      </c>
      <c r="R60" s="295" t="s">
        <v>1095</v>
      </c>
      <c r="S60" s="346" t="s">
        <v>910</v>
      </c>
      <c r="T60" s="335" t="s">
        <v>910</v>
      </c>
      <c r="U60" s="335" t="s">
        <v>910</v>
      </c>
      <c r="V60" s="335" t="s">
        <v>910</v>
      </c>
      <c r="W60" s="359" t="s">
        <v>542</v>
      </c>
      <c r="X60" s="335" t="s">
        <v>539</v>
      </c>
      <c r="Y60" s="335" t="s">
        <v>509</v>
      </c>
      <c r="Z60" s="335" t="s">
        <v>509</v>
      </c>
      <c r="AA60" s="335" t="s">
        <v>509</v>
      </c>
      <c r="AB60" s="335" t="s">
        <v>509</v>
      </c>
      <c r="AC60" s="335" t="s">
        <v>509</v>
      </c>
      <c r="AD60" s="335" t="s">
        <v>509</v>
      </c>
      <c r="AE60" s="346">
        <v>0.1</v>
      </c>
      <c r="AF60" s="335">
        <v>0.2</v>
      </c>
      <c r="AG60" s="335" t="s">
        <v>910</v>
      </c>
      <c r="AH60" s="359" t="s">
        <v>515</v>
      </c>
      <c r="AI60" s="335" t="s">
        <v>540</v>
      </c>
      <c r="AJ60" s="335" t="s">
        <v>509</v>
      </c>
      <c r="AK60" s="335" t="s">
        <v>509</v>
      </c>
      <c r="AL60" s="335" t="s">
        <v>540</v>
      </c>
      <c r="AM60" s="335" t="s">
        <v>910</v>
      </c>
      <c r="AN60" s="335" t="s">
        <v>910</v>
      </c>
      <c r="AO60" s="359" t="s">
        <v>541</v>
      </c>
      <c r="AP60" s="423" t="str">
        <f t="shared" si="0"/>
        <v>NIEEEEEE</v>
      </c>
    </row>
    <row r="61" spans="1:42" ht="12.6" customHeight="1" x14ac:dyDescent="0.2">
      <c r="A61" s="352">
        <v>19</v>
      </c>
      <c r="B61" s="558">
        <v>103</v>
      </c>
      <c r="C61" s="366" t="s">
        <v>554</v>
      </c>
      <c r="D61" s="295" t="s">
        <v>1095</v>
      </c>
      <c r="E61" s="346">
        <v>0.3</v>
      </c>
      <c r="F61" s="333" t="s">
        <v>509</v>
      </c>
      <c r="G61" s="333" t="s">
        <v>509</v>
      </c>
      <c r="H61" s="333" t="s">
        <v>509</v>
      </c>
      <c r="I61" s="333" t="s">
        <v>509</v>
      </c>
      <c r="J61" s="333" t="s">
        <v>509</v>
      </c>
      <c r="K61" s="333" t="s">
        <v>509</v>
      </c>
      <c r="L61" s="361" t="s">
        <v>515</v>
      </c>
      <c r="M61" s="333" t="s">
        <v>509</v>
      </c>
      <c r="N61" s="345" t="s">
        <v>509</v>
      </c>
      <c r="O61" s="368">
        <v>19</v>
      </c>
      <c r="P61" s="561">
        <v>103</v>
      </c>
      <c r="Q61" s="350" t="s">
        <v>727</v>
      </c>
      <c r="R61" s="295" t="s">
        <v>1095</v>
      </c>
      <c r="S61" s="346" t="s">
        <v>910</v>
      </c>
      <c r="T61" s="335" t="s">
        <v>910</v>
      </c>
      <c r="U61" s="335" t="s">
        <v>910</v>
      </c>
      <c r="V61" s="335" t="s">
        <v>910</v>
      </c>
      <c r="W61" s="359" t="s">
        <v>542</v>
      </c>
      <c r="X61" s="335" t="s">
        <v>539</v>
      </c>
      <c r="Y61" s="335" t="s">
        <v>509</v>
      </c>
      <c r="Z61" s="335" t="s">
        <v>509</v>
      </c>
      <c r="AA61" s="335" t="s">
        <v>509</v>
      </c>
      <c r="AB61" s="335" t="s">
        <v>509</v>
      </c>
      <c r="AC61" s="335" t="s">
        <v>509</v>
      </c>
      <c r="AD61" s="335" t="s">
        <v>509</v>
      </c>
      <c r="AE61" s="346">
        <v>0.5</v>
      </c>
      <c r="AF61" s="335">
        <v>0.3</v>
      </c>
      <c r="AG61" s="335" t="s">
        <v>910</v>
      </c>
      <c r="AH61" s="359">
        <v>1.05</v>
      </c>
      <c r="AI61" s="335" t="s">
        <v>540</v>
      </c>
      <c r="AJ61" s="335" t="s">
        <v>509</v>
      </c>
      <c r="AK61" s="335" t="s">
        <v>509</v>
      </c>
      <c r="AL61" s="335" t="s">
        <v>540</v>
      </c>
      <c r="AM61" s="335" t="s">
        <v>910</v>
      </c>
      <c r="AN61" s="335" t="s">
        <v>910</v>
      </c>
      <c r="AO61" s="359" t="s">
        <v>541</v>
      </c>
      <c r="AP61" s="423" t="str">
        <f t="shared" si="0"/>
        <v>NIEEEEEE</v>
      </c>
    </row>
    <row r="62" spans="1:42" ht="12.6" customHeight="1" x14ac:dyDescent="0.2">
      <c r="A62" s="352">
        <v>73</v>
      </c>
      <c r="B62" s="342">
        <v>104</v>
      </c>
      <c r="C62" s="366" t="s">
        <v>581</v>
      </c>
      <c r="D62" s="295" t="s">
        <v>1096</v>
      </c>
      <c r="E62" s="344" t="s">
        <v>509</v>
      </c>
      <c r="F62" s="333" t="s">
        <v>509</v>
      </c>
      <c r="G62" s="333" t="s">
        <v>509</v>
      </c>
      <c r="H62" s="333" t="s">
        <v>509</v>
      </c>
      <c r="I62" s="333" t="s">
        <v>509</v>
      </c>
      <c r="J62" s="335">
        <v>0.1</v>
      </c>
      <c r="K62" s="333" t="s">
        <v>509</v>
      </c>
      <c r="L62" s="361" t="s">
        <v>515</v>
      </c>
      <c r="M62" s="333" t="s">
        <v>509</v>
      </c>
      <c r="N62" s="345" t="s">
        <v>509</v>
      </c>
      <c r="O62" s="368">
        <v>73</v>
      </c>
      <c r="P62" s="182">
        <v>104</v>
      </c>
      <c r="Q62" s="350" t="s">
        <v>1163</v>
      </c>
      <c r="R62" s="295" t="s">
        <v>1096</v>
      </c>
      <c r="S62" s="346" t="s">
        <v>910</v>
      </c>
      <c r="T62" s="335" t="s">
        <v>910</v>
      </c>
      <c r="U62" s="335" t="s">
        <v>910</v>
      </c>
      <c r="V62" s="335" t="s">
        <v>910</v>
      </c>
      <c r="W62" s="359" t="s">
        <v>542</v>
      </c>
      <c r="X62" s="335" t="s">
        <v>539</v>
      </c>
      <c r="Y62" s="335" t="s">
        <v>509</v>
      </c>
      <c r="Z62" s="335" t="s">
        <v>509</v>
      </c>
      <c r="AA62" s="335" t="s">
        <v>509</v>
      </c>
      <c r="AB62" s="335" t="s">
        <v>509</v>
      </c>
      <c r="AC62" s="335" t="s">
        <v>509</v>
      </c>
      <c r="AD62" s="335" t="s">
        <v>509</v>
      </c>
      <c r="AE62" s="346" t="s">
        <v>509</v>
      </c>
      <c r="AF62" s="335" t="s">
        <v>509</v>
      </c>
      <c r="AG62" s="335" t="s">
        <v>910</v>
      </c>
      <c r="AH62" s="359" t="s">
        <v>515</v>
      </c>
      <c r="AI62" s="335" t="s">
        <v>540</v>
      </c>
      <c r="AJ62" s="335" t="s">
        <v>509</v>
      </c>
      <c r="AK62" s="335" t="s">
        <v>509</v>
      </c>
      <c r="AL62" s="335" t="s">
        <v>540</v>
      </c>
      <c r="AM62" s="335" t="s">
        <v>910</v>
      </c>
      <c r="AN62" s="335" t="s">
        <v>910</v>
      </c>
      <c r="AO62" s="359" t="s">
        <v>541</v>
      </c>
      <c r="AP62" s="423" t="str">
        <f t="shared" si="0"/>
        <v>NIEEEEEE</v>
      </c>
    </row>
    <row r="63" spans="1:42" ht="12.6" customHeight="1" x14ac:dyDescent="0.2">
      <c r="A63" s="352">
        <v>10</v>
      </c>
      <c r="B63" s="558">
        <v>105</v>
      </c>
      <c r="C63" s="366" t="s">
        <v>552</v>
      </c>
      <c r="D63" s="295" t="s">
        <v>1095</v>
      </c>
      <c r="E63" s="346">
        <v>2.6</v>
      </c>
      <c r="F63" s="335">
        <v>1</v>
      </c>
      <c r="G63" s="335">
        <v>0.7</v>
      </c>
      <c r="H63" s="335">
        <v>0.5</v>
      </c>
      <c r="I63" s="335">
        <v>0.8</v>
      </c>
      <c r="J63" s="333" t="s">
        <v>509</v>
      </c>
      <c r="K63" s="335">
        <v>0.5</v>
      </c>
      <c r="L63" s="361">
        <v>6.15</v>
      </c>
      <c r="M63" s="335">
        <v>0.3</v>
      </c>
      <c r="N63" s="345" t="s">
        <v>509</v>
      </c>
      <c r="O63" s="368">
        <v>10</v>
      </c>
      <c r="P63" s="561">
        <v>105</v>
      </c>
      <c r="Q63" s="350" t="s">
        <v>725</v>
      </c>
      <c r="R63" s="295" t="s">
        <v>1095</v>
      </c>
      <c r="S63" s="346" t="s">
        <v>910</v>
      </c>
      <c r="T63" s="335" t="s">
        <v>910</v>
      </c>
      <c r="U63" s="335" t="s">
        <v>910</v>
      </c>
      <c r="V63" s="335" t="s">
        <v>910</v>
      </c>
      <c r="W63" s="359" t="s">
        <v>542</v>
      </c>
      <c r="X63" s="335" t="s">
        <v>539</v>
      </c>
      <c r="Y63" s="335" t="s">
        <v>509</v>
      </c>
      <c r="Z63" s="335" t="s">
        <v>509</v>
      </c>
      <c r="AA63" s="335" t="s">
        <v>509</v>
      </c>
      <c r="AB63" s="335" t="s">
        <v>509</v>
      </c>
      <c r="AC63" s="335" t="s">
        <v>509</v>
      </c>
      <c r="AD63" s="335" t="s">
        <v>509</v>
      </c>
      <c r="AE63" s="346">
        <v>4.7</v>
      </c>
      <c r="AF63" s="335">
        <v>3.7</v>
      </c>
      <c r="AG63" s="335">
        <v>2.8</v>
      </c>
      <c r="AH63" s="359">
        <v>11.2</v>
      </c>
      <c r="AI63" s="335" t="s">
        <v>540</v>
      </c>
      <c r="AJ63" s="335" t="s">
        <v>509</v>
      </c>
      <c r="AK63" s="335" t="s">
        <v>509</v>
      </c>
      <c r="AL63" s="335" t="s">
        <v>540</v>
      </c>
      <c r="AM63" s="335" t="s">
        <v>910</v>
      </c>
      <c r="AN63" s="335" t="s">
        <v>910</v>
      </c>
      <c r="AO63" s="359" t="s">
        <v>541</v>
      </c>
      <c r="AP63" s="423" t="str">
        <f t="shared" si="0"/>
        <v>NIEEEEEE</v>
      </c>
    </row>
    <row r="64" spans="1:42" ht="12.6" customHeight="1" x14ac:dyDescent="0.2">
      <c r="A64" s="352">
        <v>13</v>
      </c>
      <c r="B64" s="558">
        <v>107</v>
      </c>
      <c r="C64" s="366" t="s">
        <v>1121</v>
      </c>
      <c r="D64" s="295" t="s">
        <v>1095</v>
      </c>
      <c r="E64" s="344" t="s">
        <v>509</v>
      </c>
      <c r="F64" s="333" t="s">
        <v>509</v>
      </c>
      <c r="G64" s="335">
        <v>1.1000000000000001</v>
      </c>
      <c r="H64" s="335">
        <v>0.3</v>
      </c>
      <c r="I64" s="335">
        <v>3.3</v>
      </c>
      <c r="J64" s="335">
        <v>2.4</v>
      </c>
      <c r="K64" s="335">
        <v>2</v>
      </c>
      <c r="L64" s="361">
        <v>9.1999999999999993</v>
      </c>
      <c r="M64" s="335">
        <v>0.5</v>
      </c>
      <c r="N64" s="345" t="s">
        <v>509</v>
      </c>
      <c r="O64" s="368">
        <v>13</v>
      </c>
      <c r="P64" s="561">
        <v>107</v>
      </c>
      <c r="Q64" s="350" t="s">
        <v>310</v>
      </c>
      <c r="R64" s="295" t="s">
        <v>1095</v>
      </c>
      <c r="S64" s="346" t="s">
        <v>910</v>
      </c>
      <c r="T64" s="335" t="s">
        <v>910</v>
      </c>
      <c r="U64" s="335" t="s">
        <v>910</v>
      </c>
      <c r="V64" s="335" t="s">
        <v>910</v>
      </c>
      <c r="W64" s="359" t="s">
        <v>542</v>
      </c>
      <c r="X64" s="335" t="s">
        <v>539</v>
      </c>
      <c r="Y64" s="335" t="s">
        <v>509</v>
      </c>
      <c r="Z64" s="335" t="s">
        <v>509</v>
      </c>
      <c r="AA64" s="335" t="s">
        <v>509</v>
      </c>
      <c r="AB64" s="335" t="s">
        <v>509</v>
      </c>
      <c r="AC64" s="335" t="s">
        <v>509</v>
      </c>
      <c r="AD64" s="335" t="s">
        <v>509</v>
      </c>
      <c r="AE64" s="346">
        <v>1.1000000000000001</v>
      </c>
      <c r="AF64" s="335">
        <v>2</v>
      </c>
      <c r="AG64" s="335">
        <v>2.7</v>
      </c>
      <c r="AH64" s="359">
        <v>5.8</v>
      </c>
      <c r="AI64" s="335" t="s">
        <v>540</v>
      </c>
      <c r="AJ64" s="335" t="s">
        <v>509</v>
      </c>
      <c r="AK64" s="335" t="s">
        <v>509</v>
      </c>
      <c r="AL64" s="335" t="s">
        <v>540</v>
      </c>
      <c r="AM64" s="335" t="s">
        <v>910</v>
      </c>
      <c r="AN64" s="335" t="s">
        <v>910</v>
      </c>
      <c r="AO64" s="359" t="s">
        <v>541</v>
      </c>
      <c r="AP64" s="423" t="str">
        <f t="shared" si="0"/>
        <v>NIEEEEEE</v>
      </c>
    </row>
    <row r="65" spans="1:42" ht="12.6" customHeight="1" x14ac:dyDescent="0.2">
      <c r="A65" s="352">
        <v>81</v>
      </c>
      <c r="B65" s="558">
        <v>108</v>
      </c>
      <c r="C65" s="366" t="s">
        <v>589</v>
      </c>
      <c r="D65" s="295" t="s">
        <v>1096</v>
      </c>
      <c r="E65" s="344" t="s">
        <v>509</v>
      </c>
      <c r="F65" s="333" t="s">
        <v>509</v>
      </c>
      <c r="G65" s="333" t="s">
        <v>509</v>
      </c>
      <c r="H65" s="333" t="s">
        <v>509</v>
      </c>
      <c r="I65" s="333" t="s">
        <v>509</v>
      </c>
      <c r="J65" s="333" t="s">
        <v>509</v>
      </c>
      <c r="K65" s="333" t="s">
        <v>509</v>
      </c>
      <c r="L65" s="361" t="s">
        <v>515</v>
      </c>
      <c r="M65" s="333" t="s">
        <v>509</v>
      </c>
      <c r="N65" s="345" t="s">
        <v>509</v>
      </c>
      <c r="O65" s="368">
        <v>81</v>
      </c>
      <c r="P65" s="561">
        <v>108</v>
      </c>
      <c r="Q65" s="350" t="s">
        <v>1168</v>
      </c>
      <c r="R65" s="295" t="s">
        <v>1096</v>
      </c>
      <c r="S65" s="346" t="s">
        <v>910</v>
      </c>
      <c r="T65" s="335" t="s">
        <v>910</v>
      </c>
      <c r="U65" s="335" t="s">
        <v>910</v>
      </c>
      <c r="V65" s="335" t="s">
        <v>910</v>
      </c>
      <c r="W65" s="359" t="s">
        <v>542</v>
      </c>
      <c r="X65" s="335" t="s">
        <v>539</v>
      </c>
      <c r="Y65" s="335" t="s">
        <v>509</v>
      </c>
      <c r="Z65" s="335" t="s">
        <v>509</v>
      </c>
      <c r="AA65" s="335" t="s">
        <v>509</v>
      </c>
      <c r="AB65" s="335" t="s">
        <v>509</v>
      </c>
      <c r="AC65" s="335" t="s">
        <v>509</v>
      </c>
      <c r="AD65" s="335" t="s">
        <v>509</v>
      </c>
      <c r="AE65" s="346" t="s">
        <v>509</v>
      </c>
      <c r="AF65" s="335" t="s">
        <v>509</v>
      </c>
      <c r="AG65" s="335" t="s">
        <v>910</v>
      </c>
      <c r="AH65" s="359" t="s">
        <v>515</v>
      </c>
      <c r="AI65" s="335" t="s">
        <v>540</v>
      </c>
      <c r="AJ65" s="335" t="s">
        <v>509</v>
      </c>
      <c r="AK65" s="335" t="s">
        <v>509</v>
      </c>
      <c r="AL65" s="335" t="s">
        <v>540</v>
      </c>
      <c r="AM65" s="335" t="s">
        <v>910</v>
      </c>
      <c r="AN65" s="335" t="s">
        <v>910</v>
      </c>
      <c r="AO65" s="359" t="s">
        <v>541</v>
      </c>
      <c r="AP65" s="423" t="str">
        <f t="shared" si="0"/>
        <v>NIEEEEEE</v>
      </c>
    </row>
    <row r="66" spans="1:42" ht="12.6" customHeight="1" x14ac:dyDescent="0.2">
      <c r="A66" s="352">
        <v>75</v>
      </c>
      <c r="B66" s="558">
        <v>109</v>
      </c>
      <c r="C66" s="366" t="s">
        <v>583</v>
      </c>
      <c r="D66" s="295" t="s">
        <v>1096</v>
      </c>
      <c r="E66" s="344" t="s">
        <v>509</v>
      </c>
      <c r="F66" s="333" t="s">
        <v>509</v>
      </c>
      <c r="G66" s="333" t="s">
        <v>509</v>
      </c>
      <c r="H66" s="333" t="s">
        <v>509</v>
      </c>
      <c r="I66" s="333" t="s">
        <v>509</v>
      </c>
      <c r="J66" s="333" t="s">
        <v>509</v>
      </c>
      <c r="K66" s="333" t="s">
        <v>509</v>
      </c>
      <c r="L66" s="361" t="s">
        <v>515</v>
      </c>
      <c r="M66" s="333" t="s">
        <v>509</v>
      </c>
      <c r="N66" s="345" t="s">
        <v>509</v>
      </c>
      <c r="O66" s="368">
        <v>75</v>
      </c>
      <c r="P66" s="561">
        <v>109</v>
      </c>
      <c r="Q66" s="350" t="s">
        <v>739</v>
      </c>
      <c r="R66" s="295" t="s">
        <v>1096</v>
      </c>
      <c r="S66" s="346" t="s">
        <v>910</v>
      </c>
      <c r="T66" s="335" t="s">
        <v>910</v>
      </c>
      <c r="U66" s="335" t="s">
        <v>910</v>
      </c>
      <c r="V66" s="335" t="s">
        <v>910</v>
      </c>
      <c r="W66" s="359" t="s">
        <v>542</v>
      </c>
      <c r="X66" s="335" t="s">
        <v>539</v>
      </c>
      <c r="Y66" s="335" t="s">
        <v>509</v>
      </c>
      <c r="Z66" s="335" t="s">
        <v>509</v>
      </c>
      <c r="AA66" s="335" t="s">
        <v>509</v>
      </c>
      <c r="AB66" s="335" t="s">
        <v>509</v>
      </c>
      <c r="AC66" s="335" t="s">
        <v>509</v>
      </c>
      <c r="AD66" s="335" t="s">
        <v>509</v>
      </c>
      <c r="AE66" s="346" t="s">
        <v>509</v>
      </c>
      <c r="AF66" s="335" t="s">
        <v>509</v>
      </c>
      <c r="AG66" s="335" t="s">
        <v>910</v>
      </c>
      <c r="AH66" s="359" t="s">
        <v>515</v>
      </c>
      <c r="AI66" s="335" t="s">
        <v>540</v>
      </c>
      <c r="AJ66" s="335" t="s">
        <v>509</v>
      </c>
      <c r="AK66" s="335" t="s">
        <v>509</v>
      </c>
      <c r="AL66" s="335" t="s">
        <v>540</v>
      </c>
      <c r="AM66" s="335" t="s">
        <v>910</v>
      </c>
      <c r="AN66" s="335" t="s">
        <v>910</v>
      </c>
      <c r="AO66" s="359" t="s">
        <v>541</v>
      </c>
      <c r="AP66" s="423" t="str">
        <f t="shared" si="0"/>
        <v>NIEEEEEE</v>
      </c>
    </row>
    <row r="67" spans="1:42" ht="12.6" customHeight="1" x14ac:dyDescent="0.2">
      <c r="A67" s="352">
        <v>119</v>
      </c>
      <c r="B67" s="558">
        <v>114</v>
      </c>
      <c r="C67" s="366" t="s">
        <v>597</v>
      </c>
      <c r="D67" s="295" t="s">
        <v>1100</v>
      </c>
      <c r="E67" s="344" t="s">
        <v>509</v>
      </c>
      <c r="F67" s="333" t="s">
        <v>509</v>
      </c>
      <c r="G67" s="333" t="s">
        <v>509</v>
      </c>
      <c r="H67" s="333" t="s">
        <v>509</v>
      </c>
      <c r="I67" s="333" t="s">
        <v>509</v>
      </c>
      <c r="J67" s="333" t="s">
        <v>509</v>
      </c>
      <c r="K67" s="333" t="s">
        <v>509</v>
      </c>
      <c r="L67" s="361" t="s">
        <v>515</v>
      </c>
      <c r="M67" s="333" t="s">
        <v>509</v>
      </c>
      <c r="N67" s="345" t="s">
        <v>509</v>
      </c>
      <c r="O67" s="368">
        <v>119</v>
      </c>
      <c r="P67" s="561">
        <v>114</v>
      </c>
      <c r="Q67" s="350" t="s">
        <v>744</v>
      </c>
      <c r="R67" s="295" t="s">
        <v>1100</v>
      </c>
      <c r="S67" s="346" t="s">
        <v>910</v>
      </c>
      <c r="T67" s="335" t="s">
        <v>910</v>
      </c>
      <c r="U67" s="335" t="s">
        <v>910</v>
      </c>
      <c r="V67" s="335" t="s">
        <v>910</v>
      </c>
      <c r="W67" s="359" t="s">
        <v>542</v>
      </c>
      <c r="X67" s="335" t="s">
        <v>539</v>
      </c>
      <c r="Y67" s="335" t="s">
        <v>509</v>
      </c>
      <c r="Z67" s="335" t="s">
        <v>509</v>
      </c>
      <c r="AA67" s="335" t="s">
        <v>509</v>
      </c>
      <c r="AB67" s="335" t="s">
        <v>509</v>
      </c>
      <c r="AC67" s="335" t="s">
        <v>509</v>
      </c>
      <c r="AD67" s="335" t="s">
        <v>509</v>
      </c>
      <c r="AE67" s="346">
        <v>0.1</v>
      </c>
      <c r="AF67" s="335" t="s">
        <v>509</v>
      </c>
      <c r="AG67" s="335" t="s">
        <v>910</v>
      </c>
      <c r="AH67" s="359" t="s">
        <v>515</v>
      </c>
      <c r="AI67" s="335" t="s">
        <v>540</v>
      </c>
      <c r="AJ67" s="335" t="s">
        <v>509</v>
      </c>
      <c r="AK67" s="335" t="s">
        <v>509</v>
      </c>
      <c r="AL67" s="335" t="s">
        <v>540</v>
      </c>
      <c r="AM67" s="335" t="s">
        <v>910</v>
      </c>
      <c r="AN67" s="335" t="s">
        <v>910</v>
      </c>
      <c r="AO67" s="359" t="s">
        <v>541</v>
      </c>
      <c r="AP67" s="423" t="str">
        <f t="shared" si="0"/>
        <v>NIEEEEEE</v>
      </c>
    </row>
    <row r="68" spans="1:42" ht="12.6" customHeight="1" x14ac:dyDescent="0.2">
      <c r="A68" s="352">
        <v>122</v>
      </c>
      <c r="B68" s="558">
        <v>116</v>
      </c>
      <c r="C68" s="366" t="s">
        <v>973</v>
      </c>
      <c r="D68" s="295" t="s">
        <v>1100</v>
      </c>
      <c r="E68" s="344" t="s">
        <v>509</v>
      </c>
      <c r="F68" s="333" t="s">
        <v>509</v>
      </c>
      <c r="G68" s="333" t="s">
        <v>509</v>
      </c>
      <c r="H68" s="333" t="s">
        <v>509</v>
      </c>
      <c r="I68" s="333" t="s">
        <v>509</v>
      </c>
      <c r="J68" s="333" t="s">
        <v>509</v>
      </c>
      <c r="K68" s="333" t="s">
        <v>509</v>
      </c>
      <c r="L68" s="361" t="s">
        <v>515</v>
      </c>
      <c r="M68" s="333" t="s">
        <v>509</v>
      </c>
      <c r="N68" s="345" t="s">
        <v>509</v>
      </c>
      <c r="O68" s="368">
        <v>122</v>
      </c>
      <c r="P68" s="561">
        <v>116</v>
      </c>
      <c r="Q68" s="350" t="s">
        <v>973</v>
      </c>
      <c r="R68" s="295" t="s">
        <v>1100</v>
      </c>
      <c r="S68" s="346" t="s">
        <v>910</v>
      </c>
      <c r="T68" s="335" t="s">
        <v>910</v>
      </c>
      <c r="U68" s="335" t="s">
        <v>910</v>
      </c>
      <c r="V68" s="335" t="s">
        <v>910</v>
      </c>
      <c r="W68" s="359" t="s">
        <v>542</v>
      </c>
      <c r="X68" s="335" t="s">
        <v>539</v>
      </c>
      <c r="Y68" s="335" t="s">
        <v>509</v>
      </c>
      <c r="Z68" s="335" t="s">
        <v>509</v>
      </c>
      <c r="AA68" s="335" t="s">
        <v>509</v>
      </c>
      <c r="AB68" s="335" t="s">
        <v>509</v>
      </c>
      <c r="AC68" s="335" t="s">
        <v>509</v>
      </c>
      <c r="AD68" s="335" t="s">
        <v>509</v>
      </c>
      <c r="AE68" s="346" t="s">
        <v>509</v>
      </c>
      <c r="AF68" s="335" t="s">
        <v>509</v>
      </c>
      <c r="AG68" s="335" t="s">
        <v>910</v>
      </c>
      <c r="AH68" s="359" t="s">
        <v>515</v>
      </c>
      <c r="AI68" s="335" t="s">
        <v>540</v>
      </c>
      <c r="AJ68" s="335" t="s">
        <v>509</v>
      </c>
      <c r="AK68" s="335" t="s">
        <v>509</v>
      </c>
      <c r="AL68" s="335" t="s">
        <v>540</v>
      </c>
      <c r="AM68" s="335" t="s">
        <v>910</v>
      </c>
      <c r="AN68" s="335" t="s">
        <v>910</v>
      </c>
      <c r="AO68" s="359" t="s">
        <v>541</v>
      </c>
      <c r="AP68" s="423" t="str">
        <f t="shared" si="0"/>
        <v>TAK</v>
      </c>
    </row>
    <row r="69" spans="1:42" ht="12.6" customHeight="1" x14ac:dyDescent="0.2">
      <c r="A69" s="353">
        <v>131</v>
      </c>
      <c r="B69" s="559">
        <v>120</v>
      </c>
      <c r="C69" s="367" t="s">
        <v>992</v>
      </c>
      <c r="D69" s="302" t="s">
        <v>1100</v>
      </c>
      <c r="E69" s="376" t="s">
        <v>509</v>
      </c>
      <c r="F69" s="369" t="s">
        <v>509</v>
      </c>
      <c r="G69" s="369" t="s">
        <v>509</v>
      </c>
      <c r="H69" s="369" t="s">
        <v>509</v>
      </c>
      <c r="I69" s="369" t="s">
        <v>509</v>
      </c>
      <c r="J69" s="369" t="s">
        <v>509</v>
      </c>
      <c r="K69" s="369" t="s">
        <v>509</v>
      </c>
      <c r="L69" s="362" t="s">
        <v>515</v>
      </c>
      <c r="M69" s="356" t="s">
        <v>509</v>
      </c>
      <c r="N69" s="348" t="s">
        <v>509</v>
      </c>
      <c r="O69" s="368">
        <v>131</v>
      </c>
      <c r="P69" s="561">
        <v>120</v>
      </c>
      <c r="Q69" s="350" t="s">
        <v>992</v>
      </c>
      <c r="R69" s="295" t="s">
        <v>1100</v>
      </c>
      <c r="S69" s="346" t="s">
        <v>910</v>
      </c>
      <c r="T69" s="335" t="s">
        <v>910</v>
      </c>
      <c r="U69" s="335" t="s">
        <v>910</v>
      </c>
      <c r="V69" s="335" t="s">
        <v>910</v>
      </c>
      <c r="W69" s="359" t="s">
        <v>542</v>
      </c>
      <c r="X69" s="335" t="s">
        <v>539</v>
      </c>
      <c r="Y69" s="335" t="s">
        <v>509</v>
      </c>
      <c r="Z69" s="335" t="s">
        <v>509</v>
      </c>
      <c r="AA69" s="335" t="s">
        <v>509</v>
      </c>
      <c r="AB69" s="335" t="s">
        <v>509</v>
      </c>
      <c r="AC69" s="335" t="s">
        <v>509</v>
      </c>
      <c r="AD69" s="335" t="s">
        <v>509</v>
      </c>
      <c r="AE69" s="346" t="s">
        <v>509</v>
      </c>
      <c r="AF69" s="335" t="s">
        <v>509</v>
      </c>
      <c r="AG69" s="335" t="s">
        <v>910</v>
      </c>
      <c r="AH69" s="359" t="s">
        <v>515</v>
      </c>
      <c r="AI69" s="335" t="s">
        <v>540</v>
      </c>
      <c r="AJ69" s="335" t="s">
        <v>509</v>
      </c>
      <c r="AK69" s="335" t="s">
        <v>509</v>
      </c>
      <c r="AL69" s="335" t="s">
        <v>540</v>
      </c>
      <c r="AM69" s="335" t="s">
        <v>910</v>
      </c>
      <c r="AN69" s="335" t="s">
        <v>910</v>
      </c>
      <c r="AO69" s="359" t="s">
        <v>541</v>
      </c>
      <c r="AP69" s="423" t="str">
        <f t="shared" ref="AP69:AP132" si="1">IF(C69=Q69,"TAK","NIEEEEEE")</f>
        <v>TAK</v>
      </c>
    </row>
    <row r="70" spans="1:42" ht="12.6" customHeight="1" x14ac:dyDescent="0.2">
      <c r="A70" s="352">
        <v>185</v>
      </c>
      <c r="B70" s="558">
        <v>121</v>
      </c>
      <c r="C70" s="331" t="s">
        <v>119</v>
      </c>
      <c r="D70" s="305" t="s">
        <v>1098</v>
      </c>
      <c r="E70" s="333" t="s">
        <v>509</v>
      </c>
      <c r="F70" s="333" t="s">
        <v>509</v>
      </c>
      <c r="G70" s="333" t="s">
        <v>509</v>
      </c>
      <c r="H70" s="333" t="s">
        <v>509</v>
      </c>
      <c r="I70" s="333" t="s">
        <v>509</v>
      </c>
      <c r="J70" s="333" t="s">
        <v>509</v>
      </c>
      <c r="K70" s="333" t="s">
        <v>509</v>
      </c>
      <c r="L70" s="334" t="s">
        <v>515</v>
      </c>
      <c r="M70" s="344" t="s">
        <v>509</v>
      </c>
      <c r="N70" s="345" t="s">
        <v>509</v>
      </c>
      <c r="O70" s="368">
        <v>185</v>
      </c>
      <c r="P70" s="561">
        <v>121</v>
      </c>
      <c r="Q70" s="350" t="s">
        <v>119</v>
      </c>
      <c r="R70" s="295" t="s">
        <v>1098</v>
      </c>
      <c r="S70" s="346" t="s">
        <v>910</v>
      </c>
      <c r="T70" s="335" t="s">
        <v>910</v>
      </c>
      <c r="U70" s="335" t="s">
        <v>910</v>
      </c>
      <c r="V70" s="335" t="s">
        <v>910</v>
      </c>
      <c r="W70" s="359" t="s">
        <v>542</v>
      </c>
      <c r="X70" s="335" t="s">
        <v>539</v>
      </c>
      <c r="Y70" s="335" t="s">
        <v>509</v>
      </c>
      <c r="Z70" s="335" t="s">
        <v>509</v>
      </c>
      <c r="AA70" s="335" t="s">
        <v>509</v>
      </c>
      <c r="AB70" s="335" t="s">
        <v>509</v>
      </c>
      <c r="AC70" s="335" t="s">
        <v>509</v>
      </c>
      <c r="AD70" s="335" t="s">
        <v>509</v>
      </c>
      <c r="AE70" s="346" t="s">
        <v>509</v>
      </c>
      <c r="AF70" s="335">
        <v>0.2</v>
      </c>
      <c r="AG70" s="335" t="s">
        <v>910</v>
      </c>
      <c r="AH70" s="359">
        <v>0.5</v>
      </c>
      <c r="AI70" s="335" t="s">
        <v>540</v>
      </c>
      <c r="AJ70" s="335" t="s">
        <v>509</v>
      </c>
      <c r="AK70" s="335" t="s">
        <v>509</v>
      </c>
      <c r="AL70" s="335" t="s">
        <v>540</v>
      </c>
      <c r="AM70" s="335" t="s">
        <v>910</v>
      </c>
      <c r="AN70" s="335" t="s">
        <v>910</v>
      </c>
      <c r="AO70" s="359" t="s">
        <v>541</v>
      </c>
      <c r="AP70" s="423" t="str">
        <f t="shared" si="1"/>
        <v>TAK</v>
      </c>
    </row>
    <row r="71" spans="1:42" ht="12.6" customHeight="1" x14ac:dyDescent="0.2">
      <c r="A71" s="352">
        <v>188</v>
      </c>
      <c r="B71" s="558">
        <v>123</v>
      </c>
      <c r="C71" s="331" t="s">
        <v>630</v>
      </c>
      <c r="D71" s="305" t="s">
        <v>1098</v>
      </c>
      <c r="E71" s="333" t="s">
        <v>509</v>
      </c>
      <c r="F71" s="333" t="s">
        <v>509</v>
      </c>
      <c r="G71" s="333" t="s">
        <v>509</v>
      </c>
      <c r="H71" s="333" t="s">
        <v>509</v>
      </c>
      <c r="I71" s="333" t="s">
        <v>509</v>
      </c>
      <c r="J71" s="333" t="s">
        <v>509</v>
      </c>
      <c r="K71" s="333" t="s">
        <v>509</v>
      </c>
      <c r="L71" s="334" t="s">
        <v>515</v>
      </c>
      <c r="M71" s="344" t="s">
        <v>509</v>
      </c>
      <c r="N71" s="345" t="s">
        <v>509</v>
      </c>
      <c r="O71" s="368">
        <v>188</v>
      </c>
      <c r="P71" s="561">
        <v>123</v>
      </c>
      <c r="Q71" s="350" t="s">
        <v>700</v>
      </c>
      <c r="R71" s="295" t="s">
        <v>1098</v>
      </c>
      <c r="S71" s="346" t="s">
        <v>910</v>
      </c>
      <c r="T71" s="335" t="s">
        <v>910</v>
      </c>
      <c r="U71" s="335" t="s">
        <v>910</v>
      </c>
      <c r="V71" s="335" t="s">
        <v>910</v>
      </c>
      <c r="W71" s="359" t="s">
        <v>542</v>
      </c>
      <c r="X71" s="335" t="s">
        <v>539</v>
      </c>
      <c r="Y71" s="335" t="s">
        <v>509</v>
      </c>
      <c r="Z71" s="335" t="s">
        <v>509</v>
      </c>
      <c r="AA71" s="335" t="s">
        <v>509</v>
      </c>
      <c r="AB71" s="335" t="s">
        <v>509</v>
      </c>
      <c r="AC71" s="335" t="s">
        <v>509</v>
      </c>
      <c r="AD71" s="335" t="s">
        <v>509</v>
      </c>
      <c r="AE71" s="346" t="s">
        <v>509</v>
      </c>
      <c r="AF71" s="335" t="s">
        <v>509</v>
      </c>
      <c r="AG71" s="335" t="s">
        <v>910</v>
      </c>
      <c r="AH71" s="359" t="s">
        <v>515</v>
      </c>
      <c r="AI71" s="335" t="s">
        <v>540</v>
      </c>
      <c r="AJ71" s="335" t="s">
        <v>509</v>
      </c>
      <c r="AK71" s="335" t="s">
        <v>509</v>
      </c>
      <c r="AL71" s="335" t="s">
        <v>540</v>
      </c>
      <c r="AM71" s="335" t="s">
        <v>910</v>
      </c>
      <c r="AN71" s="335" t="s">
        <v>910</v>
      </c>
      <c r="AO71" s="359" t="s">
        <v>541</v>
      </c>
      <c r="AP71" s="423" t="str">
        <f t="shared" si="1"/>
        <v>NIEEEEEE</v>
      </c>
    </row>
    <row r="72" spans="1:42" ht="12.6" customHeight="1" x14ac:dyDescent="0.2">
      <c r="A72" s="352">
        <v>203</v>
      </c>
      <c r="B72" s="558">
        <v>126</v>
      </c>
      <c r="C72" s="331" t="s">
        <v>636</v>
      </c>
      <c r="D72" s="305" t="s">
        <v>1099</v>
      </c>
      <c r="E72" s="335">
        <v>0.8</v>
      </c>
      <c r="F72" s="335">
        <v>0.9</v>
      </c>
      <c r="G72" s="335">
        <v>0.4</v>
      </c>
      <c r="H72" s="335">
        <v>0.3</v>
      </c>
      <c r="I72" s="335">
        <v>0.6</v>
      </c>
      <c r="J72" s="335">
        <v>0.4</v>
      </c>
      <c r="K72" s="335">
        <v>0.3</v>
      </c>
      <c r="L72" s="334">
        <v>3.7</v>
      </c>
      <c r="M72" s="346">
        <v>0.5</v>
      </c>
      <c r="N72" s="345" t="s">
        <v>509</v>
      </c>
      <c r="O72" s="368">
        <v>203</v>
      </c>
      <c r="P72" s="561">
        <v>126</v>
      </c>
      <c r="Q72" s="350" t="s">
        <v>707</v>
      </c>
      <c r="R72" s="295" t="s">
        <v>1099</v>
      </c>
      <c r="S72" s="344" t="s">
        <v>910</v>
      </c>
      <c r="T72" s="333" t="s">
        <v>910</v>
      </c>
      <c r="U72" s="333" t="s">
        <v>910</v>
      </c>
      <c r="V72" s="333" t="s">
        <v>910</v>
      </c>
      <c r="W72" s="374" t="s">
        <v>542</v>
      </c>
      <c r="X72" s="333" t="s">
        <v>539</v>
      </c>
      <c r="Y72" s="333" t="s">
        <v>509</v>
      </c>
      <c r="Z72" s="333" t="s">
        <v>509</v>
      </c>
      <c r="AA72" s="333" t="s">
        <v>509</v>
      </c>
      <c r="AB72" s="333" t="s">
        <v>509</v>
      </c>
      <c r="AC72" s="333" t="s">
        <v>509</v>
      </c>
      <c r="AD72" s="333" t="s">
        <v>509</v>
      </c>
      <c r="AE72" s="346">
        <v>9</v>
      </c>
      <c r="AF72" s="335">
        <v>6.7</v>
      </c>
      <c r="AG72" s="335">
        <v>3.1</v>
      </c>
      <c r="AH72" s="359">
        <v>18.8</v>
      </c>
      <c r="AI72" s="333" t="s">
        <v>540</v>
      </c>
      <c r="AJ72" s="333" t="s">
        <v>509</v>
      </c>
      <c r="AK72" s="333" t="s">
        <v>509</v>
      </c>
      <c r="AL72" s="333" t="s">
        <v>540</v>
      </c>
      <c r="AM72" s="333" t="s">
        <v>910</v>
      </c>
      <c r="AN72" s="333" t="s">
        <v>910</v>
      </c>
      <c r="AO72" s="345" t="s">
        <v>541</v>
      </c>
      <c r="AP72" s="423" t="str">
        <f t="shared" si="1"/>
        <v>NIEEEEEE</v>
      </c>
    </row>
    <row r="73" spans="1:42" ht="12.6" customHeight="1" x14ac:dyDescent="0.2">
      <c r="A73" s="352">
        <v>214</v>
      </c>
      <c r="B73" s="558">
        <v>133</v>
      </c>
      <c r="C73" s="331" t="s">
        <v>789</v>
      </c>
      <c r="D73" s="305" t="s">
        <v>359</v>
      </c>
      <c r="E73" s="333" t="s">
        <v>509</v>
      </c>
      <c r="F73" s="333" t="s">
        <v>509</v>
      </c>
      <c r="G73" s="333" t="s">
        <v>509</v>
      </c>
      <c r="H73" s="333" t="s">
        <v>509</v>
      </c>
      <c r="I73" s="333" t="s">
        <v>509</v>
      </c>
      <c r="J73" s="333" t="s">
        <v>509</v>
      </c>
      <c r="K73" s="333" t="s">
        <v>509</v>
      </c>
      <c r="L73" s="334" t="s">
        <v>515</v>
      </c>
      <c r="M73" s="344" t="s">
        <v>509</v>
      </c>
      <c r="N73" s="345" t="s">
        <v>509</v>
      </c>
      <c r="O73" s="368">
        <v>219</v>
      </c>
      <c r="P73" s="561">
        <v>133</v>
      </c>
      <c r="Q73" s="350" t="s">
        <v>711</v>
      </c>
      <c r="R73" s="295" t="s">
        <v>1103</v>
      </c>
      <c r="S73" s="344" t="s">
        <v>910</v>
      </c>
      <c r="T73" s="333" t="s">
        <v>910</v>
      </c>
      <c r="U73" s="333" t="s">
        <v>910</v>
      </c>
      <c r="V73" s="333" t="s">
        <v>910</v>
      </c>
      <c r="W73" s="374" t="s">
        <v>542</v>
      </c>
      <c r="X73" s="333" t="s">
        <v>539</v>
      </c>
      <c r="Y73" s="333" t="s">
        <v>509</v>
      </c>
      <c r="Z73" s="333" t="s">
        <v>509</v>
      </c>
      <c r="AA73" s="333" t="s">
        <v>509</v>
      </c>
      <c r="AB73" s="333" t="s">
        <v>509</v>
      </c>
      <c r="AC73" s="333" t="s">
        <v>509</v>
      </c>
      <c r="AD73" s="333" t="s">
        <v>509</v>
      </c>
      <c r="AE73" s="346">
        <v>0.3</v>
      </c>
      <c r="AF73" s="335">
        <v>1.5</v>
      </c>
      <c r="AG73" s="333" t="s">
        <v>910</v>
      </c>
      <c r="AH73" s="374">
        <v>2.0499999999999998</v>
      </c>
      <c r="AI73" s="333" t="s">
        <v>540</v>
      </c>
      <c r="AJ73" s="333" t="s">
        <v>509</v>
      </c>
      <c r="AK73" s="333" t="s">
        <v>509</v>
      </c>
      <c r="AL73" s="333" t="s">
        <v>540</v>
      </c>
      <c r="AM73" s="333" t="s">
        <v>910</v>
      </c>
      <c r="AN73" s="333" t="s">
        <v>910</v>
      </c>
      <c r="AO73" s="345" t="s">
        <v>541</v>
      </c>
      <c r="AP73" s="423" t="str">
        <f t="shared" si="1"/>
        <v>NIEEEEEE</v>
      </c>
    </row>
    <row r="74" spans="1:42" ht="12.6" customHeight="1" x14ac:dyDescent="0.2">
      <c r="A74" s="352">
        <v>130</v>
      </c>
      <c r="B74" s="558">
        <v>138</v>
      </c>
      <c r="C74" s="331" t="s">
        <v>602</v>
      </c>
      <c r="D74" s="305" t="s">
        <v>1100</v>
      </c>
      <c r="E74" s="333" t="s">
        <v>509</v>
      </c>
      <c r="F74" s="333" t="s">
        <v>509</v>
      </c>
      <c r="G74" s="333" t="s">
        <v>509</v>
      </c>
      <c r="H74" s="333" t="s">
        <v>509</v>
      </c>
      <c r="I74" s="333" t="s">
        <v>509</v>
      </c>
      <c r="J74" s="333" t="s">
        <v>509</v>
      </c>
      <c r="K74" s="333" t="s">
        <v>509</v>
      </c>
      <c r="L74" s="334" t="s">
        <v>515</v>
      </c>
      <c r="M74" s="344" t="s">
        <v>509</v>
      </c>
      <c r="N74" s="345" t="s">
        <v>509</v>
      </c>
      <c r="O74" s="368">
        <v>130</v>
      </c>
      <c r="P74" s="561">
        <v>138</v>
      </c>
      <c r="Q74" s="350" t="s">
        <v>1193</v>
      </c>
      <c r="R74" s="295" t="s">
        <v>1100</v>
      </c>
      <c r="S74" s="346" t="s">
        <v>910</v>
      </c>
      <c r="T74" s="335" t="s">
        <v>910</v>
      </c>
      <c r="U74" s="335" t="s">
        <v>910</v>
      </c>
      <c r="V74" s="335" t="s">
        <v>910</v>
      </c>
      <c r="W74" s="359" t="s">
        <v>542</v>
      </c>
      <c r="X74" s="335" t="s">
        <v>539</v>
      </c>
      <c r="Y74" s="335" t="s">
        <v>509</v>
      </c>
      <c r="Z74" s="335" t="s">
        <v>509</v>
      </c>
      <c r="AA74" s="335" t="s">
        <v>509</v>
      </c>
      <c r="AB74" s="335" t="s">
        <v>509</v>
      </c>
      <c r="AC74" s="335" t="s">
        <v>509</v>
      </c>
      <c r="AD74" s="335" t="s">
        <v>509</v>
      </c>
      <c r="AE74" s="346">
        <v>0.2</v>
      </c>
      <c r="AF74" s="335" t="s">
        <v>509</v>
      </c>
      <c r="AG74" s="335" t="s">
        <v>910</v>
      </c>
      <c r="AH74" s="359" t="s">
        <v>515</v>
      </c>
      <c r="AI74" s="335" t="s">
        <v>540</v>
      </c>
      <c r="AJ74" s="335" t="s">
        <v>509</v>
      </c>
      <c r="AK74" s="335" t="s">
        <v>509</v>
      </c>
      <c r="AL74" s="335" t="s">
        <v>540</v>
      </c>
      <c r="AM74" s="335" t="s">
        <v>910</v>
      </c>
      <c r="AN74" s="335" t="s">
        <v>910</v>
      </c>
      <c r="AO74" s="359" t="s">
        <v>541</v>
      </c>
      <c r="AP74" s="423" t="str">
        <f t="shared" si="1"/>
        <v>NIEEEEEE</v>
      </c>
    </row>
    <row r="75" spans="1:42" ht="12.6" customHeight="1" x14ac:dyDescent="0.2">
      <c r="A75" s="352">
        <v>195</v>
      </c>
      <c r="B75" s="558">
        <v>142</v>
      </c>
      <c r="C75" s="331" t="s">
        <v>631</v>
      </c>
      <c r="D75" s="305" t="s">
        <v>1106</v>
      </c>
      <c r="E75" s="333" t="s">
        <v>509</v>
      </c>
      <c r="F75" s="333" t="s">
        <v>509</v>
      </c>
      <c r="G75" s="333" t="s">
        <v>509</v>
      </c>
      <c r="H75" s="333" t="s">
        <v>509</v>
      </c>
      <c r="I75" s="333" t="s">
        <v>509</v>
      </c>
      <c r="J75" s="333" t="s">
        <v>509</v>
      </c>
      <c r="K75" s="333" t="s">
        <v>509</v>
      </c>
      <c r="L75" s="334" t="s">
        <v>515</v>
      </c>
      <c r="M75" s="346">
        <v>0.3</v>
      </c>
      <c r="N75" s="345" t="s">
        <v>509</v>
      </c>
      <c r="O75" s="368">
        <v>195</v>
      </c>
      <c r="P75" s="561">
        <v>142</v>
      </c>
      <c r="Q75" s="350" t="s">
        <v>1022</v>
      </c>
      <c r="R75" s="295" t="s">
        <v>1106</v>
      </c>
      <c r="S75" s="346" t="s">
        <v>910</v>
      </c>
      <c r="T75" s="335" t="s">
        <v>910</v>
      </c>
      <c r="U75" s="335" t="s">
        <v>910</v>
      </c>
      <c r="V75" s="335" t="s">
        <v>910</v>
      </c>
      <c r="W75" s="359" t="s">
        <v>542</v>
      </c>
      <c r="X75" s="335" t="s">
        <v>539</v>
      </c>
      <c r="Y75" s="335" t="s">
        <v>509</v>
      </c>
      <c r="Z75" s="335" t="s">
        <v>509</v>
      </c>
      <c r="AA75" s="335" t="s">
        <v>509</v>
      </c>
      <c r="AB75" s="335" t="s">
        <v>509</v>
      </c>
      <c r="AC75" s="335" t="s">
        <v>509</v>
      </c>
      <c r="AD75" s="335" t="s">
        <v>509</v>
      </c>
      <c r="AE75" s="346" t="s">
        <v>509</v>
      </c>
      <c r="AF75" s="335">
        <v>0.3</v>
      </c>
      <c r="AG75" s="335" t="s">
        <v>910</v>
      </c>
      <c r="AH75" s="359" t="s">
        <v>515</v>
      </c>
      <c r="AI75" s="335" t="s">
        <v>540</v>
      </c>
      <c r="AJ75" s="335" t="s">
        <v>509</v>
      </c>
      <c r="AK75" s="335" t="s">
        <v>509</v>
      </c>
      <c r="AL75" s="335" t="s">
        <v>540</v>
      </c>
      <c r="AM75" s="335" t="s">
        <v>910</v>
      </c>
      <c r="AN75" s="335" t="s">
        <v>910</v>
      </c>
      <c r="AO75" s="359" t="s">
        <v>541</v>
      </c>
      <c r="AP75" s="423" t="str">
        <f t="shared" si="1"/>
        <v>NIEEEEEE</v>
      </c>
    </row>
    <row r="76" spans="1:42" ht="12.6" customHeight="1" x14ac:dyDescent="0.2">
      <c r="A76" s="352">
        <v>41</v>
      </c>
      <c r="B76" s="558">
        <v>145</v>
      </c>
      <c r="C76" s="331" t="s">
        <v>1063</v>
      </c>
      <c r="D76" s="305" t="s">
        <v>306</v>
      </c>
      <c r="E76" s="333" t="s">
        <v>509</v>
      </c>
      <c r="F76" s="333" t="s">
        <v>509</v>
      </c>
      <c r="G76" s="333" t="s">
        <v>509</v>
      </c>
      <c r="H76" s="333" t="s">
        <v>509</v>
      </c>
      <c r="I76" s="333" t="s">
        <v>509</v>
      </c>
      <c r="J76" s="333" t="s">
        <v>509</v>
      </c>
      <c r="K76" s="333" t="s">
        <v>509</v>
      </c>
      <c r="L76" s="334" t="s">
        <v>515</v>
      </c>
      <c r="M76" s="344" t="s">
        <v>509</v>
      </c>
      <c r="N76" s="345" t="s">
        <v>509</v>
      </c>
      <c r="O76" s="368">
        <v>41</v>
      </c>
      <c r="P76" s="561">
        <v>145</v>
      </c>
      <c r="Q76" s="350" t="s">
        <v>1063</v>
      </c>
      <c r="R76" s="295" t="s">
        <v>306</v>
      </c>
      <c r="S76" s="346" t="s">
        <v>910</v>
      </c>
      <c r="T76" s="335" t="s">
        <v>910</v>
      </c>
      <c r="U76" s="335" t="s">
        <v>910</v>
      </c>
      <c r="V76" s="335" t="s">
        <v>910</v>
      </c>
      <c r="W76" s="359" t="s">
        <v>542</v>
      </c>
      <c r="X76" s="335" t="s">
        <v>539</v>
      </c>
      <c r="Y76" s="335" t="s">
        <v>509</v>
      </c>
      <c r="Z76" s="335" t="s">
        <v>509</v>
      </c>
      <c r="AA76" s="335" t="s">
        <v>509</v>
      </c>
      <c r="AB76" s="335" t="s">
        <v>509</v>
      </c>
      <c r="AC76" s="335" t="s">
        <v>509</v>
      </c>
      <c r="AD76" s="335" t="s">
        <v>509</v>
      </c>
      <c r="AE76" s="346">
        <v>0.1</v>
      </c>
      <c r="AF76" s="335">
        <v>0.3</v>
      </c>
      <c r="AG76" s="335" t="s">
        <v>910</v>
      </c>
      <c r="AH76" s="359">
        <v>0.65</v>
      </c>
      <c r="AI76" s="335" t="s">
        <v>540</v>
      </c>
      <c r="AJ76" s="335" t="s">
        <v>509</v>
      </c>
      <c r="AK76" s="335" t="s">
        <v>509</v>
      </c>
      <c r="AL76" s="335" t="s">
        <v>540</v>
      </c>
      <c r="AM76" s="335" t="s">
        <v>910</v>
      </c>
      <c r="AN76" s="335" t="s">
        <v>910</v>
      </c>
      <c r="AO76" s="359" t="s">
        <v>541</v>
      </c>
      <c r="AP76" s="423" t="str">
        <f t="shared" si="1"/>
        <v>TAK</v>
      </c>
    </row>
    <row r="77" spans="1:42" ht="12.6" customHeight="1" x14ac:dyDescent="0.2">
      <c r="A77" s="352">
        <v>146</v>
      </c>
      <c r="B77" s="558">
        <v>146</v>
      </c>
      <c r="C77" s="331" t="s">
        <v>1071</v>
      </c>
      <c r="D77" s="305" t="s">
        <v>1100</v>
      </c>
      <c r="E77" s="333" t="s">
        <v>509</v>
      </c>
      <c r="F77" s="333" t="s">
        <v>509</v>
      </c>
      <c r="G77" s="333" t="s">
        <v>509</v>
      </c>
      <c r="H77" s="333" t="s">
        <v>509</v>
      </c>
      <c r="I77" s="333" t="s">
        <v>509</v>
      </c>
      <c r="J77" s="335" t="s">
        <v>509</v>
      </c>
      <c r="K77" s="333" t="s">
        <v>509</v>
      </c>
      <c r="L77" s="334" t="s">
        <v>515</v>
      </c>
      <c r="M77" s="344" t="s">
        <v>509</v>
      </c>
      <c r="N77" s="345" t="s">
        <v>509</v>
      </c>
      <c r="O77" s="368">
        <v>146</v>
      </c>
      <c r="P77" s="561">
        <v>146</v>
      </c>
      <c r="Q77" s="350" t="s">
        <v>1071</v>
      </c>
      <c r="R77" s="295" t="s">
        <v>1100</v>
      </c>
      <c r="S77" s="346" t="s">
        <v>910</v>
      </c>
      <c r="T77" s="335" t="s">
        <v>910</v>
      </c>
      <c r="U77" s="335" t="s">
        <v>910</v>
      </c>
      <c r="V77" s="335" t="s">
        <v>910</v>
      </c>
      <c r="W77" s="359" t="s">
        <v>542</v>
      </c>
      <c r="X77" s="335" t="s">
        <v>539</v>
      </c>
      <c r="Y77" s="335" t="s">
        <v>509</v>
      </c>
      <c r="Z77" s="335" t="s">
        <v>509</v>
      </c>
      <c r="AA77" s="335" t="s">
        <v>509</v>
      </c>
      <c r="AB77" s="335" t="s">
        <v>509</v>
      </c>
      <c r="AC77" s="335" t="s">
        <v>509</v>
      </c>
      <c r="AD77" s="335" t="s">
        <v>509</v>
      </c>
      <c r="AE77" s="346" t="s">
        <v>509</v>
      </c>
      <c r="AF77" s="335" t="s">
        <v>509</v>
      </c>
      <c r="AG77" s="335" t="s">
        <v>910</v>
      </c>
      <c r="AH77" s="359" t="s">
        <v>515</v>
      </c>
      <c r="AI77" s="335" t="s">
        <v>540</v>
      </c>
      <c r="AJ77" s="335" t="s">
        <v>509</v>
      </c>
      <c r="AK77" s="335" t="s">
        <v>509</v>
      </c>
      <c r="AL77" s="335" t="s">
        <v>540</v>
      </c>
      <c r="AM77" s="335" t="s">
        <v>910</v>
      </c>
      <c r="AN77" s="335" t="s">
        <v>910</v>
      </c>
      <c r="AO77" s="359" t="s">
        <v>541</v>
      </c>
      <c r="AP77" s="423" t="str">
        <f t="shared" si="1"/>
        <v>TAK</v>
      </c>
    </row>
    <row r="78" spans="1:42" ht="12.6" customHeight="1" x14ac:dyDescent="0.2">
      <c r="A78" s="352">
        <v>37</v>
      </c>
      <c r="B78" s="558">
        <v>149</v>
      </c>
      <c r="C78" s="331" t="s">
        <v>565</v>
      </c>
      <c r="D78" s="305" t="s">
        <v>306</v>
      </c>
      <c r="E78" s="335">
        <v>0.2</v>
      </c>
      <c r="F78" s="335">
        <v>0.2</v>
      </c>
      <c r="G78" s="335">
        <v>0.3</v>
      </c>
      <c r="H78" s="335">
        <v>0.2</v>
      </c>
      <c r="I78" s="335">
        <v>0.4</v>
      </c>
      <c r="J78" s="335">
        <v>0.1</v>
      </c>
      <c r="K78" s="335">
        <v>0.2</v>
      </c>
      <c r="L78" s="334">
        <v>1.6</v>
      </c>
      <c r="M78" s="346">
        <v>0.2</v>
      </c>
      <c r="N78" s="345" t="s">
        <v>509</v>
      </c>
      <c r="O78" s="368">
        <v>37</v>
      </c>
      <c r="P78" s="561">
        <v>149</v>
      </c>
      <c r="Q78" s="350" t="s">
        <v>731</v>
      </c>
      <c r="R78" s="295" t="s">
        <v>306</v>
      </c>
      <c r="S78" s="346" t="s">
        <v>910</v>
      </c>
      <c r="T78" s="335" t="s">
        <v>910</v>
      </c>
      <c r="U78" s="335" t="s">
        <v>910</v>
      </c>
      <c r="V78" s="335" t="s">
        <v>910</v>
      </c>
      <c r="W78" s="359" t="s">
        <v>542</v>
      </c>
      <c r="X78" s="335" t="s">
        <v>539</v>
      </c>
      <c r="Y78" s="335" t="s">
        <v>509</v>
      </c>
      <c r="Z78" s="335" t="s">
        <v>509</v>
      </c>
      <c r="AA78" s="335" t="s">
        <v>509</v>
      </c>
      <c r="AB78" s="335" t="s">
        <v>509</v>
      </c>
      <c r="AC78" s="335" t="s">
        <v>509</v>
      </c>
      <c r="AD78" s="335" t="s">
        <v>509</v>
      </c>
      <c r="AE78" s="346">
        <v>5.5</v>
      </c>
      <c r="AF78" s="335">
        <v>2.4</v>
      </c>
      <c r="AG78" s="335">
        <v>1.5</v>
      </c>
      <c r="AH78" s="359">
        <v>9.4</v>
      </c>
      <c r="AI78" s="335" t="s">
        <v>540</v>
      </c>
      <c r="AJ78" s="335" t="s">
        <v>509</v>
      </c>
      <c r="AK78" s="335" t="s">
        <v>509</v>
      </c>
      <c r="AL78" s="335" t="s">
        <v>540</v>
      </c>
      <c r="AM78" s="335" t="s">
        <v>910</v>
      </c>
      <c r="AN78" s="335" t="s">
        <v>910</v>
      </c>
      <c r="AO78" s="359" t="s">
        <v>541</v>
      </c>
      <c r="AP78" s="423" t="str">
        <f t="shared" si="1"/>
        <v>NIEEEEEE</v>
      </c>
    </row>
    <row r="79" spans="1:42" ht="12.6" customHeight="1" x14ac:dyDescent="0.2">
      <c r="A79" s="352">
        <v>32</v>
      </c>
      <c r="B79" s="558">
        <v>150</v>
      </c>
      <c r="C79" s="331" t="s">
        <v>560</v>
      </c>
      <c r="D79" s="305" t="s">
        <v>306</v>
      </c>
      <c r="E79" s="333" t="s">
        <v>509</v>
      </c>
      <c r="F79" s="333" t="s">
        <v>509</v>
      </c>
      <c r="G79" s="333" t="s">
        <v>509</v>
      </c>
      <c r="H79" s="333" t="s">
        <v>509</v>
      </c>
      <c r="I79" s="333" t="s">
        <v>509</v>
      </c>
      <c r="J79" s="333" t="s">
        <v>509</v>
      </c>
      <c r="K79" s="333" t="s">
        <v>509</v>
      </c>
      <c r="L79" s="334" t="s">
        <v>515</v>
      </c>
      <c r="M79" s="344" t="s">
        <v>509</v>
      </c>
      <c r="N79" s="345" t="s">
        <v>509</v>
      </c>
      <c r="O79" s="368">
        <v>32</v>
      </c>
      <c r="P79" s="561">
        <v>150</v>
      </c>
      <c r="Q79" s="350" t="s">
        <v>730</v>
      </c>
      <c r="R79" s="295" t="s">
        <v>306</v>
      </c>
      <c r="S79" s="346" t="s">
        <v>910</v>
      </c>
      <c r="T79" s="335" t="s">
        <v>910</v>
      </c>
      <c r="U79" s="335" t="s">
        <v>910</v>
      </c>
      <c r="V79" s="335" t="s">
        <v>910</v>
      </c>
      <c r="W79" s="359" t="s">
        <v>542</v>
      </c>
      <c r="X79" s="335" t="s">
        <v>539</v>
      </c>
      <c r="Y79" s="335" t="s">
        <v>509</v>
      </c>
      <c r="Z79" s="335" t="s">
        <v>509</v>
      </c>
      <c r="AA79" s="335" t="s">
        <v>509</v>
      </c>
      <c r="AB79" s="335" t="s">
        <v>509</v>
      </c>
      <c r="AC79" s="335" t="s">
        <v>509</v>
      </c>
      <c r="AD79" s="335" t="s">
        <v>509</v>
      </c>
      <c r="AE79" s="346">
        <v>0.1</v>
      </c>
      <c r="AF79" s="335">
        <v>0.3</v>
      </c>
      <c r="AG79" s="335" t="s">
        <v>910</v>
      </c>
      <c r="AH79" s="359" t="s">
        <v>515</v>
      </c>
      <c r="AI79" s="335" t="s">
        <v>540</v>
      </c>
      <c r="AJ79" s="335" t="s">
        <v>509</v>
      </c>
      <c r="AK79" s="335" t="s">
        <v>509</v>
      </c>
      <c r="AL79" s="335" t="s">
        <v>540</v>
      </c>
      <c r="AM79" s="335" t="s">
        <v>910</v>
      </c>
      <c r="AN79" s="335" t="s">
        <v>910</v>
      </c>
      <c r="AO79" s="359" t="s">
        <v>541</v>
      </c>
      <c r="AP79" s="423" t="str">
        <f t="shared" si="1"/>
        <v>NIEEEEEE</v>
      </c>
    </row>
    <row r="80" spans="1:42" ht="12.6" customHeight="1" x14ac:dyDescent="0.2">
      <c r="A80" s="352">
        <v>238</v>
      </c>
      <c r="B80" s="558">
        <v>153</v>
      </c>
      <c r="C80" s="331" t="s">
        <v>983</v>
      </c>
      <c r="D80" s="305" t="s">
        <v>776</v>
      </c>
      <c r="E80" s="333" t="s">
        <v>509</v>
      </c>
      <c r="F80" s="333" t="s">
        <v>509</v>
      </c>
      <c r="G80" s="333" t="s">
        <v>509</v>
      </c>
      <c r="H80" s="333" t="s">
        <v>509</v>
      </c>
      <c r="I80" s="333" t="s">
        <v>509</v>
      </c>
      <c r="J80" s="333" t="s">
        <v>509</v>
      </c>
      <c r="K80" s="333" t="s">
        <v>509</v>
      </c>
      <c r="L80" s="334" t="s">
        <v>515</v>
      </c>
      <c r="M80" s="344" t="s">
        <v>509</v>
      </c>
      <c r="N80" s="345" t="s">
        <v>509</v>
      </c>
      <c r="O80" s="368">
        <v>238</v>
      </c>
      <c r="P80" s="561">
        <v>153</v>
      </c>
      <c r="Q80" s="350" t="s">
        <v>983</v>
      </c>
      <c r="R80" s="295" t="s">
        <v>776</v>
      </c>
      <c r="S80" s="344" t="s">
        <v>910</v>
      </c>
      <c r="T80" s="333" t="s">
        <v>910</v>
      </c>
      <c r="U80" s="333" t="s">
        <v>910</v>
      </c>
      <c r="V80" s="333" t="s">
        <v>910</v>
      </c>
      <c r="W80" s="374" t="s">
        <v>542</v>
      </c>
      <c r="X80" s="333" t="s">
        <v>539</v>
      </c>
      <c r="Y80" s="333" t="s">
        <v>509</v>
      </c>
      <c r="Z80" s="333" t="s">
        <v>509</v>
      </c>
      <c r="AA80" s="333" t="s">
        <v>509</v>
      </c>
      <c r="AB80" s="333" t="s">
        <v>509</v>
      </c>
      <c r="AC80" s="333" t="s">
        <v>509</v>
      </c>
      <c r="AD80" s="333" t="s">
        <v>509</v>
      </c>
      <c r="AE80" s="346">
        <v>0.4</v>
      </c>
      <c r="AF80" s="335">
        <v>0.2</v>
      </c>
      <c r="AG80" s="333" t="s">
        <v>910</v>
      </c>
      <c r="AH80" s="359">
        <v>0.85</v>
      </c>
      <c r="AI80" s="333" t="s">
        <v>540</v>
      </c>
      <c r="AJ80" s="333" t="s">
        <v>509</v>
      </c>
      <c r="AK80" s="333" t="s">
        <v>509</v>
      </c>
      <c r="AL80" s="333" t="s">
        <v>540</v>
      </c>
      <c r="AM80" s="333" t="s">
        <v>910</v>
      </c>
      <c r="AN80" s="333" t="s">
        <v>910</v>
      </c>
      <c r="AO80" s="345" t="s">
        <v>541</v>
      </c>
      <c r="AP80" s="423" t="str">
        <f t="shared" si="1"/>
        <v>TAK</v>
      </c>
    </row>
    <row r="81" spans="1:42" ht="12.6" customHeight="1" x14ac:dyDescent="0.2">
      <c r="A81" s="352">
        <v>252</v>
      </c>
      <c r="B81" s="558">
        <v>159</v>
      </c>
      <c r="C81" s="331" t="s">
        <v>1023</v>
      </c>
      <c r="D81" s="305" t="s">
        <v>776</v>
      </c>
      <c r="E81" s="333" t="s">
        <v>509</v>
      </c>
      <c r="F81" s="333" t="s">
        <v>509</v>
      </c>
      <c r="G81" s="333" t="s">
        <v>509</v>
      </c>
      <c r="H81" s="333" t="s">
        <v>509</v>
      </c>
      <c r="I81" s="333" t="s">
        <v>509</v>
      </c>
      <c r="J81" s="333" t="s">
        <v>509</v>
      </c>
      <c r="K81" s="333" t="s">
        <v>509</v>
      </c>
      <c r="L81" s="334" t="s">
        <v>515</v>
      </c>
      <c r="M81" s="344" t="s">
        <v>509</v>
      </c>
      <c r="N81" s="345" t="s">
        <v>509</v>
      </c>
      <c r="O81" s="368">
        <v>252</v>
      </c>
      <c r="P81" s="561">
        <v>159</v>
      </c>
      <c r="Q81" s="350" t="s">
        <v>1023</v>
      </c>
      <c r="R81" s="295" t="s">
        <v>776</v>
      </c>
      <c r="S81" s="344" t="s">
        <v>910</v>
      </c>
      <c r="T81" s="333" t="s">
        <v>910</v>
      </c>
      <c r="U81" s="333" t="s">
        <v>910</v>
      </c>
      <c r="V81" s="333" t="s">
        <v>910</v>
      </c>
      <c r="W81" s="374" t="s">
        <v>542</v>
      </c>
      <c r="X81" s="333" t="s">
        <v>539</v>
      </c>
      <c r="Y81" s="333" t="s">
        <v>509</v>
      </c>
      <c r="Z81" s="333" t="s">
        <v>509</v>
      </c>
      <c r="AA81" s="333" t="s">
        <v>509</v>
      </c>
      <c r="AB81" s="333" t="s">
        <v>509</v>
      </c>
      <c r="AC81" s="333" t="s">
        <v>509</v>
      </c>
      <c r="AD81" s="333" t="s">
        <v>509</v>
      </c>
      <c r="AE81" s="344" t="s">
        <v>509</v>
      </c>
      <c r="AF81" s="335">
        <v>0.7</v>
      </c>
      <c r="AG81" s="333" t="s">
        <v>910</v>
      </c>
      <c r="AH81" s="359">
        <v>1</v>
      </c>
      <c r="AI81" s="333" t="s">
        <v>540</v>
      </c>
      <c r="AJ81" s="333" t="s">
        <v>509</v>
      </c>
      <c r="AK81" s="333" t="s">
        <v>509</v>
      </c>
      <c r="AL81" s="333" t="s">
        <v>540</v>
      </c>
      <c r="AM81" s="333" t="s">
        <v>910</v>
      </c>
      <c r="AN81" s="333" t="s">
        <v>910</v>
      </c>
      <c r="AO81" s="345" t="s">
        <v>541</v>
      </c>
      <c r="AP81" s="423" t="str">
        <f t="shared" si="1"/>
        <v>TAK</v>
      </c>
    </row>
    <row r="82" spans="1:42" ht="12.6" customHeight="1" x14ac:dyDescent="0.2">
      <c r="A82" s="352">
        <v>255</v>
      </c>
      <c r="B82" s="558">
        <v>163</v>
      </c>
      <c r="C82" s="331" t="s">
        <v>651</v>
      </c>
      <c r="D82" s="305" t="s">
        <v>776</v>
      </c>
      <c r="E82" s="333" t="s">
        <v>509</v>
      </c>
      <c r="F82" s="333" t="s">
        <v>509</v>
      </c>
      <c r="G82" s="333" t="s">
        <v>509</v>
      </c>
      <c r="H82" s="333" t="s">
        <v>509</v>
      </c>
      <c r="I82" s="333" t="s">
        <v>509</v>
      </c>
      <c r="J82" s="333" t="s">
        <v>509</v>
      </c>
      <c r="K82" s="333" t="s">
        <v>509</v>
      </c>
      <c r="L82" s="334" t="s">
        <v>515</v>
      </c>
      <c r="M82" s="344" t="s">
        <v>509</v>
      </c>
      <c r="N82" s="345" t="s">
        <v>509</v>
      </c>
      <c r="O82" s="368">
        <v>255</v>
      </c>
      <c r="P82" s="561">
        <v>163</v>
      </c>
      <c r="Q82" s="350" t="s">
        <v>724</v>
      </c>
      <c r="R82" s="295" t="s">
        <v>776</v>
      </c>
      <c r="S82" s="344" t="s">
        <v>910</v>
      </c>
      <c r="T82" s="333" t="s">
        <v>910</v>
      </c>
      <c r="U82" s="333" t="s">
        <v>910</v>
      </c>
      <c r="V82" s="333" t="s">
        <v>910</v>
      </c>
      <c r="W82" s="374" t="s">
        <v>542</v>
      </c>
      <c r="X82" s="333" t="s">
        <v>539</v>
      </c>
      <c r="Y82" s="333" t="s">
        <v>509</v>
      </c>
      <c r="Z82" s="333" t="s">
        <v>509</v>
      </c>
      <c r="AA82" s="333" t="s">
        <v>509</v>
      </c>
      <c r="AB82" s="333" t="s">
        <v>509</v>
      </c>
      <c r="AC82" s="333" t="s">
        <v>509</v>
      </c>
      <c r="AD82" s="333" t="s">
        <v>509</v>
      </c>
      <c r="AE82" s="346">
        <v>0.1</v>
      </c>
      <c r="AF82" s="333" t="s">
        <v>509</v>
      </c>
      <c r="AG82" s="333" t="s">
        <v>910</v>
      </c>
      <c r="AH82" s="345" t="s">
        <v>515</v>
      </c>
      <c r="AI82" s="333" t="s">
        <v>540</v>
      </c>
      <c r="AJ82" s="333" t="s">
        <v>509</v>
      </c>
      <c r="AK82" s="333" t="s">
        <v>509</v>
      </c>
      <c r="AL82" s="333" t="s">
        <v>540</v>
      </c>
      <c r="AM82" s="333" t="s">
        <v>910</v>
      </c>
      <c r="AN82" s="333" t="s">
        <v>910</v>
      </c>
      <c r="AO82" s="345" t="s">
        <v>541</v>
      </c>
      <c r="AP82" s="423" t="str">
        <f t="shared" si="1"/>
        <v>NIEEEEEE</v>
      </c>
    </row>
    <row r="83" spans="1:42" ht="12.6" customHeight="1" x14ac:dyDescent="0.2">
      <c r="A83" s="352">
        <v>240</v>
      </c>
      <c r="B83" s="558">
        <v>169</v>
      </c>
      <c r="C83" s="331" t="s">
        <v>646</v>
      </c>
      <c r="D83" s="305" t="s">
        <v>776</v>
      </c>
      <c r="E83" s="333" t="s">
        <v>509</v>
      </c>
      <c r="F83" s="333" t="s">
        <v>509</v>
      </c>
      <c r="G83" s="333" t="s">
        <v>509</v>
      </c>
      <c r="H83" s="333" t="s">
        <v>509</v>
      </c>
      <c r="I83" s="333" t="s">
        <v>509</v>
      </c>
      <c r="J83" s="333" t="s">
        <v>509</v>
      </c>
      <c r="K83" s="333" t="s">
        <v>509</v>
      </c>
      <c r="L83" s="334" t="s">
        <v>515</v>
      </c>
      <c r="M83" s="344" t="s">
        <v>509</v>
      </c>
      <c r="N83" s="345" t="s">
        <v>509</v>
      </c>
      <c r="O83" s="368">
        <v>240</v>
      </c>
      <c r="P83" s="561">
        <v>169</v>
      </c>
      <c r="Q83" s="350" t="s">
        <v>716</v>
      </c>
      <c r="R83" s="295" t="s">
        <v>776</v>
      </c>
      <c r="S83" s="344" t="s">
        <v>910</v>
      </c>
      <c r="T83" s="333" t="s">
        <v>910</v>
      </c>
      <c r="U83" s="333" t="s">
        <v>910</v>
      </c>
      <c r="V83" s="333" t="s">
        <v>910</v>
      </c>
      <c r="W83" s="374" t="s">
        <v>542</v>
      </c>
      <c r="X83" s="333" t="s">
        <v>539</v>
      </c>
      <c r="Y83" s="333" t="s">
        <v>509</v>
      </c>
      <c r="Z83" s="333" t="s">
        <v>509</v>
      </c>
      <c r="AA83" s="333" t="s">
        <v>509</v>
      </c>
      <c r="AB83" s="333" t="s">
        <v>509</v>
      </c>
      <c r="AC83" s="333" t="s">
        <v>509</v>
      </c>
      <c r="AD83" s="333" t="s">
        <v>509</v>
      </c>
      <c r="AE83" s="346">
        <v>0.1</v>
      </c>
      <c r="AF83" s="333" t="s">
        <v>509</v>
      </c>
      <c r="AG83" s="333" t="s">
        <v>910</v>
      </c>
      <c r="AH83" s="374" t="s">
        <v>515</v>
      </c>
      <c r="AI83" s="333" t="s">
        <v>540</v>
      </c>
      <c r="AJ83" s="333" t="s">
        <v>509</v>
      </c>
      <c r="AK83" s="333" t="s">
        <v>509</v>
      </c>
      <c r="AL83" s="333" t="s">
        <v>540</v>
      </c>
      <c r="AM83" s="333" t="s">
        <v>910</v>
      </c>
      <c r="AN83" s="333" t="s">
        <v>910</v>
      </c>
      <c r="AO83" s="345" t="s">
        <v>541</v>
      </c>
      <c r="AP83" s="423" t="str">
        <f t="shared" si="1"/>
        <v>NIEEEEEE</v>
      </c>
    </row>
    <row r="84" spans="1:42" ht="12.6" customHeight="1" x14ac:dyDescent="0.2">
      <c r="A84" s="352">
        <v>222</v>
      </c>
      <c r="B84" s="558">
        <v>171</v>
      </c>
      <c r="C84" s="331" t="s">
        <v>996</v>
      </c>
      <c r="D84" s="327" t="s">
        <v>1102</v>
      </c>
      <c r="E84" s="333" t="s">
        <v>509</v>
      </c>
      <c r="F84" s="333" t="s">
        <v>509</v>
      </c>
      <c r="G84" s="333" t="s">
        <v>509</v>
      </c>
      <c r="H84" s="333" t="s">
        <v>509</v>
      </c>
      <c r="I84" s="333" t="s">
        <v>509</v>
      </c>
      <c r="J84" s="333" t="s">
        <v>509</v>
      </c>
      <c r="K84" s="333" t="s">
        <v>509</v>
      </c>
      <c r="L84" s="334" t="s">
        <v>515</v>
      </c>
      <c r="M84" s="344" t="s">
        <v>509</v>
      </c>
      <c r="N84" s="345" t="s">
        <v>509</v>
      </c>
      <c r="O84" s="368">
        <v>222</v>
      </c>
      <c r="P84" s="561">
        <v>171</v>
      </c>
      <c r="Q84" s="350" t="s">
        <v>996</v>
      </c>
      <c r="R84" s="97" t="s">
        <v>1102</v>
      </c>
      <c r="S84" s="344" t="s">
        <v>910</v>
      </c>
      <c r="T84" s="333" t="s">
        <v>910</v>
      </c>
      <c r="U84" s="333" t="s">
        <v>910</v>
      </c>
      <c r="V84" s="333" t="s">
        <v>910</v>
      </c>
      <c r="W84" s="374" t="s">
        <v>542</v>
      </c>
      <c r="X84" s="333" t="s">
        <v>539</v>
      </c>
      <c r="Y84" s="333" t="s">
        <v>509</v>
      </c>
      <c r="Z84" s="333" t="s">
        <v>509</v>
      </c>
      <c r="AA84" s="333" t="s">
        <v>509</v>
      </c>
      <c r="AB84" s="333" t="s">
        <v>509</v>
      </c>
      <c r="AC84" s="333" t="s">
        <v>509</v>
      </c>
      <c r="AD84" s="333" t="s">
        <v>509</v>
      </c>
      <c r="AE84" s="346">
        <v>0.4</v>
      </c>
      <c r="AF84" s="335">
        <v>0.4</v>
      </c>
      <c r="AG84" s="333" t="s">
        <v>910</v>
      </c>
      <c r="AH84" s="359">
        <v>1.05</v>
      </c>
      <c r="AI84" s="333" t="s">
        <v>540</v>
      </c>
      <c r="AJ84" s="333" t="s">
        <v>509</v>
      </c>
      <c r="AK84" s="333" t="s">
        <v>509</v>
      </c>
      <c r="AL84" s="333" t="s">
        <v>540</v>
      </c>
      <c r="AM84" s="333" t="s">
        <v>910</v>
      </c>
      <c r="AN84" s="333" t="s">
        <v>910</v>
      </c>
      <c r="AO84" s="345" t="s">
        <v>541</v>
      </c>
      <c r="AP84" s="423" t="str">
        <f t="shared" si="1"/>
        <v>TAK</v>
      </c>
    </row>
    <row r="85" spans="1:42" ht="12.6" customHeight="1" x14ac:dyDescent="0.2">
      <c r="A85" s="352">
        <v>223</v>
      </c>
      <c r="B85" s="558">
        <v>172</v>
      </c>
      <c r="C85" s="331" t="s">
        <v>644</v>
      </c>
      <c r="D85" s="305" t="s">
        <v>1102</v>
      </c>
      <c r="E85" s="333" t="s">
        <v>509</v>
      </c>
      <c r="F85" s="333" t="s">
        <v>509</v>
      </c>
      <c r="G85" s="333" t="s">
        <v>509</v>
      </c>
      <c r="H85" s="333" t="s">
        <v>509</v>
      </c>
      <c r="I85" s="333" t="s">
        <v>509</v>
      </c>
      <c r="J85" s="333" t="s">
        <v>509</v>
      </c>
      <c r="K85" s="333" t="s">
        <v>509</v>
      </c>
      <c r="L85" s="334" t="s">
        <v>515</v>
      </c>
      <c r="M85" s="344" t="s">
        <v>509</v>
      </c>
      <c r="N85" s="345" t="s">
        <v>509</v>
      </c>
      <c r="O85" s="368">
        <v>223</v>
      </c>
      <c r="P85" s="561">
        <v>172</v>
      </c>
      <c r="Q85" s="350" t="s">
        <v>997</v>
      </c>
      <c r="R85" s="295" t="s">
        <v>1102</v>
      </c>
      <c r="S85" s="344" t="s">
        <v>910</v>
      </c>
      <c r="T85" s="333" t="s">
        <v>910</v>
      </c>
      <c r="U85" s="333" t="s">
        <v>910</v>
      </c>
      <c r="V85" s="333" t="s">
        <v>910</v>
      </c>
      <c r="W85" s="374" t="s">
        <v>542</v>
      </c>
      <c r="X85" s="333" t="s">
        <v>539</v>
      </c>
      <c r="Y85" s="333" t="s">
        <v>509</v>
      </c>
      <c r="Z85" s="333" t="s">
        <v>509</v>
      </c>
      <c r="AA85" s="333" t="s">
        <v>509</v>
      </c>
      <c r="AB85" s="333" t="s">
        <v>509</v>
      </c>
      <c r="AC85" s="333" t="s">
        <v>509</v>
      </c>
      <c r="AD85" s="333" t="s">
        <v>509</v>
      </c>
      <c r="AE85" s="346">
        <v>0.3</v>
      </c>
      <c r="AF85" s="335">
        <v>0.3</v>
      </c>
      <c r="AG85" s="333" t="s">
        <v>910</v>
      </c>
      <c r="AH85" s="359">
        <v>0.85</v>
      </c>
      <c r="AI85" s="333" t="s">
        <v>540</v>
      </c>
      <c r="AJ85" s="333" t="s">
        <v>509</v>
      </c>
      <c r="AK85" s="333" t="s">
        <v>509</v>
      </c>
      <c r="AL85" s="333" t="s">
        <v>540</v>
      </c>
      <c r="AM85" s="333" t="s">
        <v>910</v>
      </c>
      <c r="AN85" s="333" t="s">
        <v>910</v>
      </c>
      <c r="AO85" s="345" t="s">
        <v>541</v>
      </c>
      <c r="AP85" s="423" t="str">
        <f t="shared" si="1"/>
        <v>NIEEEEEE</v>
      </c>
    </row>
    <row r="86" spans="1:42" ht="12.6" customHeight="1" x14ac:dyDescent="0.2">
      <c r="A86" s="352">
        <v>246</v>
      </c>
      <c r="B86" s="558">
        <v>175</v>
      </c>
      <c r="C86" s="331" t="s">
        <v>648</v>
      </c>
      <c r="D86" s="305" t="s">
        <v>776</v>
      </c>
      <c r="E86" s="333" t="s">
        <v>509</v>
      </c>
      <c r="F86" s="335">
        <v>1.3</v>
      </c>
      <c r="G86" s="333">
        <v>15.2</v>
      </c>
      <c r="H86" s="335">
        <v>2.5</v>
      </c>
      <c r="I86" s="333">
        <v>30.6</v>
      </c>
      <c r="J86" s="333">
        <v>29.9</v>
      </c>
      <c r="K86" s="333">
        <v>21.1</v>
      </c>
      <c r="L86" s="334">
        <v>100.65</v>
      </c>
      <c r="M86" s="344" t="s">
        <v>509</v>
      </c>
      <c r="N86" s="345" t="s">
        <v>509</v>
      </c>
      <c r="O86" s="368">
        <v>246</v>
      </c>
      <c r="P86" s="561">
        <v>175</v>
      </c>
      <c r="Q86" s="350" t="s">
        <v>720</v>
      </c>
      <c r="R86" s="295" t="s">
        <v>776</v>
      </c>
      <c r="S86" s="344" t="s">
        <v>910</v>
      </c>
      <c r="T86" s="333" t="s">
        <v>910</v>
      </c>
      <c r="U86" s="333" t="s">
        <v>910</v>
      </c>
      <c r="V86" s="333" t="s">
        <v>910</v>
      </c>
      <c r="W86" s="374" t="s">
        <v>542</v>
      </c>
      <c r="X86" s="333" t="s">
        <v>539</v>
      </c>
      <c r="Y86" s="333" t="s">
        <v>509</v>
      </c>
      <c r="Z86" s="333" t="s">
        <v>509</v>
      </c>
      <c r="AA86" s="333" t="s">
        <v>509</v>
      </c>
      <c r="AB86" s="333" t="s">
        <v>509</v>
      </c>
      <c r="AC86" s="333" t="s">
        <v>509</v>
      </c>
      <c r="AD86" s="333" t="s">
        <v>509</v>
      </c>
      <c r="AE86" s="344" t="s">
        <v>509</v>
      </c>
      <c r="AF86" s="333" t="s">
        <v>509</v>
      </c>
      <c r="AG86" s="333" t="s">
        <v>910</v>
      </c>
      <c r="AH86" s="359" t="s">
        <v>515</v>
      </c>
      <c r="AI86" s="333" t="s">
        <v>540</v>
      </c>
      <c r="AJ86" s="333" t="s">
        <v>509</v>
      </c>
      <c r="AK86" s="333" t="s">
        <v>509</v>
      </c>
      <c r="AL86" s="333" t="s">
        <v>540</v>
      </c>
      <c r="AM86" s="333" t="s">
        <v>910</v>
      </c>
      <c r="AN86" s="333" t="s">
        <v>910</v>
      </c>
      <c r="AO86" s="345" t="s">
        <v>541</v>
      </c>
      <c r="AP86" s="423" t="str">
        <f t="shared" si="1"/>
        <v>NIEEEEEE</v>
      </c>
    </row>
    <row r="87" spans="1:42" ht="12.6" customHeight="1" x14ac:dyDescent="0.2">
      <c r="A87" s="352">
        <v>244</v>
      </c>
      <c r="B87" s="558">
        <v>176</v>
      </c>
      <c r="C87" s="331" t="s">
        <v>153</v>
      </c>
      <c r="D87" s="305" t="s">
        <v>776</v>
      </c>
      <c r="E87" s="333" t="s">
        <v>509</v>
      </c>
      <c r="F87" s="333" t="s">
        <v>509</v>
      </c>
      <c r="G87" s="333" t="s">
        <v>509</v>
      </c>
      <c r="H87" s="333" t="s">
        <v>509</v>
      </c>
      <c r="I87" s="333" t="s">
        <v>509</v>
      </c>
      <c r="J87" s="333" t="s">
        <v>509</v>
      </c>
      <c r="K87" s="333" t="s">
        <v>509</v>
      </c>
      <c r="L87" s="334" t="s">
        <v>515</v>
      </c>
      <c r="M87" s="344" t="s">
        <v>509</v>
      </c>
      <c r="N87" s="345" t="s">
        <v>509</v>
      </c>
      <c r="O87" s="368">
        <v>244</v>
      </c>
      <c r="P87" s="561">
        <v>176</v>
      </c>
      <c r="Q87" s="350" t="s">
        <v>153</v>
      </c>
      <c r="R87" s="295" t="s">
        <v>776</v>
      </c>
      <c r="S87" s="344" t="s">
        <v>910</v>
      </c>
      <c r="T87" s="333" t="s">
        <v>910</v>
      </c>
      <c r="U87" s="333" t="s">
        <v>910</v>
      </c>
      <c r="V87" s="333" t="s">
        <v>910</v>
      </c>
      <c r="W87" s="374" t="s">
        <v>542</v>
      </c>
      <c r="X87" s="333" t="s">
        <v>539</v>
      </c>
      <c r="Y87" s="333" t="s">
        <v>509</v>
      </c>
      <c r="Z87" s="333" t="s">
        <v>509</v>
      </c>
      <c r="AA87" s="333" t="s">
        <v>509</v>
      </c>
      <c r="AB87" s="333" t="s">
        <v>509</v>
      </c>
      <c r="AC87" s="333" t="s">
        <v>509</v>
      </c>
      <c r="AD87" s="333" t="s">
        <v>509</v>
      </c>
      <c r="AE87" s="344" t="s">
        <v>509</v>
      </c>
      <c r="AF87" s="333" t="s">
        <v>509</v>
      </c>
      <c r="AG87" s="333" t="s">
        <v>910</v>
      </c>
      <c r="AH87" s="359" t="s">
        <v>515</v>
      </c>
      <c r="AI87" s="333" t="s">
        <v>540</v>
      </c>
      <c r="AJ87" s="333" t="s">
        <v>509</v>
      </c>
      <c r="AK87" s="333" t="s">
        <v>509</v>
      </c>
      <c r="AL87" s="333" t="s">
        <v>540</v>
      </c>
      <c r="AM87" s="333" t="s">
        <v>910</v>
      </c>
      <c r="AN87" s="333" t="s">
        <v>910</v>
      </c>
      <c r="AO87" s="345" t="s">
        <v>541</v>
      </c>
      <c r="AP87" s="423" t="str">
        <f t="shared" si="1"/>
        <v>TAK</v>
      </c>
    </row>
    <row r="88" spans="1:42" ht="12.6" customHeight="1" x14ac:dyDescent="0.2">
      <c r="A88" s="352">
        <v>250</v>
      </c>
      <c r="B88" s="558">
        <v>178</v>
      </c>
      <c r="C88" s="331" t="s">
        <v>804</v>
      </c>
      <c r="D88" s="305" t="s">
        <v>776</v>
      </c>
      <c r="E88" s="335">
        <v>0.1</v>
      </c>
      <c r="F88" s="335">
        <v>0.2</v>
      </c>
      <c r="G88" s="335">
        <v>0.2</v>
      </c>
      <c r="H88" s="333" t="s">
        <v>509</v>
      </c>
      <c r="I88" s="335">
        <v>0.2</v>
      </c>
      <c r="J88" s="335">
        <v>0.2</v>
      </c>
      <c r="K88" s="335">
        <v>0.1</v>
      </c>
      <c r="L88" s="334">
        <v>1.05</v>
      </c>
      <c r="M88" s="344" t="s">
        <v>509</v>
      </c>
      <c r="N88" s="345" t="s">
        <v>509</v>
      </c>
      <c r="O88" s="368">
        <v>250</v>
      </c>
      <c r="P88" s="561">
        <v>178</v>
      </c>
      <c r="Q88" s="350" t="s">
        <v>35</v>
      </c>
      <c r="R88" s="295" t="s">
        <v>776</v>
      </c>
      <c r="S88" s="344" t="s">
        <v>910</v>
      </c>
      <c r="T88" s="333" t="s">
        <v>910</v>
      </c>
      <c r="U88" s="333" t="s">
        <v>910</v>
      </c>
      <c r="V88" s="333" t="s">
        <v>910</v>
      </c>
      <c r="W88" s="374" t="s">
        <v>542</v>
      </c>
      <c r="X88" s="333" t="s">
        <v>539</v>
      </c>
      <c r="Y88" s="333" t="s">
        <v>509</v>
      </c>
      <c r="Z88" s="333" t="s">
        <v>509</v>
      </c>
      <c r="AA88" s="333" t="s">
        <v>509</v>
      </c>
      <c r="AB88" s="333" t="s">
        <v>509</v>
      </c>
      <c r="AC88" s="333" t="s">
        <v>509</v>
      </c>
      <c r="AD88" s="333" t="s">
        <v>509</v>
      </c>
      <c r="AE88" s="346">
        <v>0.3</v>
      </c>
      <c r="AF88" s="335">
        <v>0.1</v>
      </c>
      <c r="AG88" s="333" t="s">
        <v>910</v>
      </c>
      <c r="AH88" s="359">
        <v>0.65</v>
      </c>
      <c r="AI88" s="333" t="s">
        <v>540</v>
      </c>
      <c r="AJ88" s="333" t="s">
        <v>509</v>
      </c>
      <c r="AK88" s="333" t="s">
        <v>509</v>
      </c>
      <c r="AL88" s="333" t="s">
        <v>540</v>
      </c>
      <c r="AM88" s="333" t="s">
        <v>910</v>
      </c>
      <c r="AN88" s="333" t="s">
        <v>910</v>
      </c>
      <c r="AO88" s="345" t="s">
        <v>541</v>
      </c>
      <c r="AP88" s="423" t="str">
        <f t="shared" si="1"/>
        <v>NIEEEEEE</v>
      </c>
    </row>
    <row r="89" spans="1:42" ht="12.6" customHeight="1" x14ac:dyDescent="0.2">
      <c r="A89" s="352">
        <v>99</v>
      </c>
      <c r="B89" s="558">
        <v>182</v>
      </c>
      <c r="C89" s="331" t="s">
        <v>1047</v>
      </c>
      <c r="D89" s="305" t="s">
        <v>1096</v>
      </c>
      <c r="E89" s="333" t="s">
        <v>509</v>
      </c>
      <c r="F89" s="333" t="s">
        <v>509</v>
      </c>
      <c r="G89" s="333" t="s">
        <v>509</v>
      </c>
      <c r="H89" s="333" t="s">
        <v>509</v>
      </c>
      <c r="I89" s="333" t="s">
        <v>509</v>
      </c>
      <c r="J89" s="333" t="s">
        <v>509</v>
      </c>
      <c r="K89" s="333" t="s">
        <v>509</v>
      </c>
      <c r="L89" s="334" t="s">
        <v>515</v>
      </c>
      <c r="M89" s="344" t="s">
        <v>509</v>
      </c>
      <c r="N89" s="345" t="s">
        <v>509</v>
      </c>
      <c r="O89" s="368">
        <v>99</v>
      </c>
      <c r="P89" s="561">
        <v>182</v>
      </c>
      <c r="Q89" s="350" t="s">
        <v>1047</v>
      </c>
      <c r="R89" s="295" t="s">
        <v>1096</v>
      </c>
      <c r="S89" s="346" t="s">
        <v>910</v>
      </c>
      <c r="T89" s="335" t="s">
        <v>910</v>
      </c>
      <c r="U89" s="335" t="s">
        <v>910</v>
      </c>
      <c r="V89" s="335" t="s">
        <v>910</v>
      </c>
      <c r="W89" s="359" t="s">
        <v>542</v>
      </c>
      <c r="X89" s="335" t="s">
        <v>539</v>
      </c>
      <c r="Y89" s="335" t="s">
        <v>509</v>
      </c>
      <c r="Z89" s="335" t="s">
        <v>509</v>
      </c>
      <c r="AA89" s="335" t="s">
        <v>509</v>
      </c>
      <c r="AB89" s="335" t="s">
        <v>509</v>
      </c>
      <c r="AC89" s="335" t="s">
        <v>509</v>
      </c>
      <c r="AD89" s="335" t="s">
        <v>509</v>
      </c>
      <c r="AE89" s="346" t="s">
        <v>509</v>
      </c>
      <c r="AF89" s="335" t="s">
        <v>509</v>
      </c>
      <c r="AG89" s="335" t="s">
        <v>910</v>
      </c>
      <c r="AH89" s="359" t="s">
        <v>515</v>
      </c>
      <c r="AI89" s="335" t="s">
        <v>540</v>
      </c>
      <c r="AJ89" s="335" t="s">
        <v>509</v>
      </c>
      <c r="AK89" s="335" t="s">
        <v>509</v>
      </c>
      <c r="AL89" s="335" t="s">
        <v>540</v>
      </c>
      <c r="AM89" s="335" t="s">
        <v>910</v>
      </c>
      <c r="AN89" s="335" t="s">
        <v>910</v>
      </c>
      <c r="AO89" s="359" t="s">
        <v>541</v>
      </c>
      <c r="AP89" s="423" t="str">
        <f t="shared" si="1"/>
        <v>TAK</v>
      </c>
    </row>
    <row r="90" spans="1:42" ht="12.6" customHeight="1" x14ac:dyDescent="0.2">
      <c r="A90" s="352">
        <v>1</v>
      </c>
      <c r="B90" s="342">
        <v>185</v>
      </c>
      <c r="C90" s="331" t="s">
        <v>545</v>
      </c>
      <c r="D90" s="305" t="s">
        <v>1095</v>
      </c>
      <c r="E90" s="333" t="s">
        <v>509</v>
      </c>
      <c r="F90" s="333" t="s">
        <v>509</v>
      </c>
      <c r="G90" s="333" t="s">
        <v>509</v>
      </c>
      <c r="H90" s="333" t="s">
        <v>509</v>
      </c>
      <c r="I90" s="333" t="s">
        <v>509</v>
      </c>
      <c r="J90" s="333" t="s">
        <v>509</v>
      </c>
      <c r="K90" s="333" t="s">
        <v>509</v>
      </c>
      <c r="L90" s="334" t="s">
        <v>515</v>
      </c>
      <c r="M90" s="344" t="s">
        <v>509</v>
      </c>
      <c r="N90" s="345" t="s">
        <v>509</v>
      </c>
      <c r="O90" s="368">
        <v>1</v>
      </c>
      <c r="P90" s="182">
        <v>185</v>
      </c>
      <c r="Q90" s="350" t="s">
        <v>545</v>
      </c>
      <c r="R90" s="295" t="s">
        <v>1095</v>
      </c>
      <c r="S90" s="346" t="s">
        <v>910</v>
      </c>
      <c r="T90" s="335" t="s">
        <v>910</v>
      </c>
      <c r="U90" s="335" t="s">
        <v>910</v>
      </c>
      <c r="V90" s="335" t="s">
        <v>910</v>
      </c>
      <c r="W90" s="359" t="s">
        <v>542</v>
      </c>
      <c r="X90" s="335" t="s">
        <v>539</v>
      </c>
      <c r="Y90" s="335" t="s">
        <v>509</v>
      </c>
      <c r="Z90" s="335" t="s">
        <v>509</v>
      </c>
      <c r="AA90" s="335" t="s">
        <v>509</v>
      </c>
      <c r="AB90" s="335" t="s">
        <v>509</v>
      </c>
      <c r="AC90" s="335" t="s">
        <v>509</v>
      </c>
      <c r="AD90" s="335" t="s">
        <v>509</v>
      </c>
      <c r="AE90" s="346" t="s">
        <v>509</v>
      </c>
      <c r="AF90" s="335" t="s">
        <v>509</v>
      </c>
      <c r="AG90" s="335" t="s">
        <v>910</v>
      </c>
      <c r="AH90" s="359" t="s">
        <v>515</v>
      </c>
      <c r="AI90" s="335" t="s">
        <v>540</v>
      </c>
      <c r="AJ90" s="335" t="s">
        <v>509</v>
      </c>
      <c r="AK90" s="335" t="s">
        <v>509</v>
      </c>
      <c r="AL90" s="335" t="s">
        <v>540</v>
      </c>
      <c r="AM90" s="335" t="s">
        <v>910</v>
      </c>
      <c r="AN90" s="335" t="s">
        <v>910</v>
      </c>
      <c r="AO90" s="359" t="s">
        <v>541</v>
      </c>
      <c r="AP90" s="423" t="str">
        <f t="shared" si="1"/>
        <v>TAK</v>
      </c>
    </row>
    <row r="91" spans="1:42" ht="12.6" customHeight="1" x14ac:dyDescent="0.2">
      <c r="A91" s="352">
        <v>3</v>
      </c>
      <c r="B91" s="558">
        <v>189</v>
      </c>
      <c r="C91" s="331" t="s">
        <v>547</v>
      </c>
      <c r="D91" s="305" t="s">
        <v>1095</v>
      </c>
      <c r="E91" s="333" t="s">
        <v>509</v>
      </c>
      <c r="F91" s="333" t="s">
        <v>509</v>
      </c>
      <c r="G91" s="333" t="s">
        <v>509</v>
      </c>
      <c r="H91" s="333" t="s">
        <v>509</v>
      </c>
      <c r="I91" s="335">
        <v>0.2</v>
      </c>
      <c r="J91" s="333" t="s">
        <v>509</v>
      </c>
      <c r="K91" s="335">
        <v>0.3</v>
      </c>
      <c r="L91" s="334">
        <v>0.75</v>
      </c>
      <c r="M91" s="344" t="s">
        <v>509</v>
      </c>
      <c r="N91" s="345" t="s">
        <v>509</v>
      </c>
      <c r="O91" s="368">
        <v>3</v>
      </c>
      <c r="P91" s="561">
        <v>189</v>
      </c>
      <c r="Q91" s="350" t="s">
        <v>1088</v>
      </c>
      <c r="R91" s="295" t="s">
        <v>1095</v>
      </c>
      <c r="S91" s="346" t="s">
        <v>910</v>
      </c>
      <c r="T91" s="335">
        <v>0.6</v>
      </c>
      <c r="U91" s="335" t="s">
        <v>910</v>
      </c>
      <c r="V91" s="335" t="s">
        <v>910</v>
      </c>
      <c r="W91" s="359" t="s">
        <v>542</v>
      </c>
      <c r="X91" s="335" t="s">
        <v>539</v>
      </c>
      <c r="Y91" s="335" t="s">
        <v>509</v>
      </c>
      <c r="Z91" s="335" t="s">
        <v>509</v>
      </c>
      <c r="AA91" s="335" t="s">
        <v>509</v>
      </c>
      <c r="AB91" s="335" t="s">
        <v>509</v>
      </c>
      <c r="AC91" s="335" t="s">
        <v>509</v>
      </c>
      <c r="AD91" s="335" t="s">
        <v>509</v>
      </c>
      <c r="AE91" s="346">
        <v>0.2</v>
      </c>
      <c r="AF91" s="335">
        <v>0.6</v>
      </c>
      <c r="AG91" s="335">
        <v>0.5</v>
      </c>
      <c r="AH91" s="359">
        <v>1.3</v>
      </c>
      <c r="AI91" s="335" t="s">
        <v>540</v>
      </c>
      <c r="AJ91" s="335" t="s">
        <v>509</v>
      </c>
      <c r="AK91" s="335" t="s">
        <v>509</v>
      </c>
      <c r="AL91" s="335" t="s">
        <v>540</v>
      </c>
      <c r="AM91" s="335" t="s">
        <v>910</v>
      </c>
      <c r="AN91" s="335" t="s">
        <v>910</v>
      </c>
      <c r="AO91" s="359" t="s">
        <v>541</v>
      </c>
      <c r="AP91" s="423" t="str">
        <f t="shared" si="1"/>
        <v>NIEEEEEE</v>
      </c>
    </row>
    <row r="92" spans="1:42" ht="12.6" customHeight="1" x14ac:dyDescent="0.2">
      <c r="A92" s="352">
        <v>8</v>
      </c>
      <c r="B92" s="558">
        <v>190</v>
      </c>
      <c r="C92" s="331" t="s">
        <v>788</v>
      </c>
      <c r="D92" s="305" t="s">
        <v>1095</v>
      </c>
      <c r="E92" s="333" t="s">
        <v>509</v>
      </c>
      <c r="F92" s="333" t="s">
        <v>509</v>
      </c>
      <c r="G92" s="333" t="s">
        <v>509</v>
      </c>
      <c r="H92" s="333" t="s">
        <v>509</v>
      </c>
      <c r="I92" s="333" t="s">
        <v>509</v>
      </c>
      <c r="J92" s="333" t="s">
        <v>509</v>
      </c>
      <c r="K92" s="333" t="s">
        <v>509</v>
      </c>
      <c r="L92" s="334" t="s">
        <v>515</v>
      </c>
      <c r="M92" s="344" t="s">
        <v>509</v>
      </c>
      <c r="N92" s="345" t="s">
        <v>509</v>
      </c>
      <c r="O92" s="368">
        <v>8</v>
      </c>
      <c r="P92" s="561">
        <v>190</v>
      </c>
      <c r="Q92" s="350" t="s">
        <v>666</v>
      </c>
      <c r="R92" s="295" t="s">
        <v>1095</v>
      </c>
      <c r="S92" s="346" t="s">
        <v>910</v>
      </c>
      <c r="T92" s="335" t="s">
        <v>910</v>
      </c>
      <c r="U92" s="335" t="s">
        <v>910</v>
      </c>
      <c r="V92" s="335" t="s">
        <v>910</v>
      </c>
      <c r="W92" s="359" t="s">
        <v>542</v>
      </c>
      <c r="X92" s="335" t="s">
        <v>539</v>
      </c>
      <c r="Y92" s="335" t="s">
        <v>509</v>
      </c>
      <c r="Z92" s="335" t="s">
        <v>509</v>
      </c>
      <c r="AA92" s="335" t="s">
        <v>509</v>
      </c>
      <c r="AB92" s="335" t="s">
        <v>509</v>
      </c>
      <c r="AC92" s="335" t="s">
        <v>509</v>
      </c>
      <c r="AD92" s="335" t="s">
        <v>509</v>
      </c>
      <c r="AE92" s="346">
        <v>0.1</v>
      </c>
      <c r="AF92" s="335">
        <v>0.1</v>
      </c>
      <c r="AG92" s="335" t="s">
        <v>910</v>
      </c>
      <c r="AH92" s="359" t="s">
        <v>515</v>
      </c>
      <c r="AI92" s="335" t="s">
        <v>540</v>
      </c>
      <c r="AJ92" s="335" t="s">
        <v>509</v>
      </c>
      <c r="AK92" s="335" t="s">
        <v>509</v>
      </c>
      <c r="AL92" s="335" t="s">
        <v>540</v>
      </c>
      <c r="AM92" s="335" t="s">
        <v>910</v>
      </c>
      <c r="AN92" s="335" t="s">
        <v>910</v>
      </c>
      <c r="AO92" s="359" t="s">
        <v>541</v>
      </c>
      <c r="AP92" s="423" t="str">
        <f t="shared" si="1"/>
        <v>NIEEEEEE</v>
      </c>
    </row>
    <row r="93" spans="1:42" ht="12.6" customHeight="1" x14ac:dyDescent="0.2">
      <c r="A93" s="352">
        <v>77</v>
      </c>
      <c r="B93" s="558">
        <v>191</v>
      </c>
      <c r="C93" s="331" t="s">
        <v>585</v>
      </c>
      <c r="D93" s="305" t="s">
        <v>1096</v>
      </c>
      <c r="E93" s="333" t="s">
        <v>509</v>
      </c>
      <c r="F93" s="333" t="s">
        <v>509</v>
      </c>
      <c r="G93" s="333" t="s">
        <v>509</v>
      </c>
      <c r="H93" s="333" t="s">
        <v>509</v>
      </c>
      <c r="I93" s="333" t="s">
        <v>509</v>
      </c>
      <c r="J93" s="333" t="s">
        <v>509</v>
      </c>
      <c r="K93" s="333" t="s">
        <v>509</v>
      </c>
      <c r="L93" s="334" t="s">
        <v>515</v>
      </c>
      <c r="M93" s="344" t="s">
        <v>509</v>
      </c>
      <c r="N93" s="345" t="s">
        <v>509</v>
      </c>
      <c r="O93" s="368">
        <v>77</v>
      </c>
      <c r="P93" s="561">
        <v>191</v>
      </c>
      <c r="Q93" s="350" t="s">
        <v>1165</v>
      </c>
      <c r="R93" s="295" t="s">
        <v>1096</v>
      </c>
      <c r="S93" s="346" t="s">
        <v>910</v>
      </c>
      <c r="T93" s="335" t="s">
        <v>910</v>
      </c>
      <c r="U93" s="335" t="s">
        <v>910</v>
      </c>
      <c r="V93" s="335" t="s">
        <v>910</v>
      </c>
      <c r="W93" s="359" t="s">
        <v>542</v>
      </c>
      <c r="X93" s="335" t="s">
        <v>539</v>
      </c>
      <c r="Y93" s="335" t="s">
        <v>509</v>
      </c>
      <c r="Z93" s="335" t="s">
        <v>509</v>
      </c>
      <c r="AA93" s="335" t="s">
        <v>509</v>
      </c>
      <c r="AB93" s="335" t="s">
        <v>509</v>
      </c>
      <c r="AC93" s="335" t="s">
        <v>509</v>
      </c>
      <c r="AD93" s="335" t="s">
        <v>509</v>
      </c>
      <c r="AE93" s="346" t="s">
        <v>509</v>
      </c>
      <c r="AF93" s="335" t="s">
        <v>509</v>
      </c>
      <c r="AG93" s="335" t="s">
        <v>910</v>
      </c>
      <c r="AH93" s="359" t="s">
        <v>515</v>
      </c>
      <c r="AI93" s="335" t="s">
        <v>540</v>
      </c>
      <c r="AJ93" s="335" t="s">
        <v>509</v>
      </c>
      <c r="AK93" s="335" t="s">
        <v>509</v>
      </c>
      <c r="AL93" s="335" t="s">
        <v>540</v>
      </c>
      <c r="AM93" s="335" t="s">
        <v>910</v>
      </c>
      <c r="AN93" s="335" t="s">
        <v>910</v>
      </c>
      <c r="AO93" s="359" t="s">
        <v>541</v>
      </c>
      <c r="AP93" s="423" t="str">
        <f t="shared" si="1"/>
        <v>NIEEEEEE</v>
      </c>
    </row>
    <row r="94" spans="1:42" ht="12.6" customHeight="1" x14ac:dyDescent="0.2">
      <c r="A94" s="352">
        <v>9</v>
      </c>
      <c r="B94" s="558">
        <v>192</v>
      </c>
      <c r="C94" s="331" t="s">
        <v>985</v>
      </c>
      <c r="D94" s="305" t="s">
        <v>1095</v>
      </c>
      <c r="E94" s="333" t="s">
        <v>509</v>
      </c>
      <c r="F94" s="333" t="s">
        <v>509</v>
      </c>
      <c r="G94" s="333" t="s">
        <v>509</v>
      </c>
      <c r="H94" s="333" t="s">
        <v>509</v>
      </c>
      <c r="I94" s="333" t="s">
        <v>509</v>
      </c>
      <c r="J94" s="333" t="s">
        <v>509</v>
      </c>
      <c r="K94" s="333" t="s">
        <v>509</v>
      </c>
      <c r="L94" s="334" t="s">
        <v>515</v>
      </c>
      <c r="M94" s="344" t="s">
        <v>509</v>
      </c>
      <c r="N94" s="345" t="s">
        <v>509</v>
      </c>
      <c r="O94" s="368">
        <v>9</v>
      </c>
      <c r="P94" s="561">
        <v>192</v>
      </c>
      <c r="Q94" s="350" t="s">
        <v>985</v>
      </c>
      <c r="R94" s="295" t="s">
        <v>1095</v>
      </c>
      <c r="S94" s="346" t="s">
        <v>910</v>
      </c>
      <c r="T94" s="335" t="s">
        <v>910</v>
      </c>
      <c r="U94" s="335" t="s">
        <v>910</v>
      </c>
      <c r="V94" s="335" t="s">
        <v>910</v>
      </c>
      <c r="W94" s="359" t="s">
        <v>542</v>
      </c>
      <c r="X94" s="335" t="s">
        <v>539</v>
      </c>
      <c r="Y94" s="335" t="s">
        <v>509</v>
      </c>
      <c r="Z94" s="335" t="s">
        <v>509</v>
      </c>
      <c r="AA94" s="335" t="s">
        <v>509</v>
      </c>
      <c r="AB94" s="335" t="s">
        <v>509</v>
      </c>
      <c r="AC94" s="335" t="s">
        <v>509</v>
      </c>
      <c r="AD94" s="335" t="s">
        <v>509</v>
      </c>
      <c r="AE94" s="346" t="s">
        <v>509</v>
      </c>
      <c r="AF94" s="335" t="s">
        <v>509</v>
      </c>
      <c r="AG94" s="335" t="s">
        <v>910</v>
      </c>
      <c r="AH94" s="359" t="s">
        <v>515</v>
      </c>
      <c r="AI94" s="335" t="s">
        <v>540</v>
      </c>
      <c r="AJ94" s="335" t="s">
        <v>509</v>
      </c>
      <c r="AK94" s="335" t="s">
        <v>509</v>
      </c>
      <c r="AL94" s="335" t="s">
        <v>540</v>
      </c>
      <c r="AM94" s="335" t="s">
        <v>910</v>
      </c>
      <c r="AN94" s="335" t="s">
        <v>910</v>
      </c>
      <c r="AO94" s="359" t="s">
        <v>541</v>
      </c>
      <c r="AP94" s="423" t="str">
        <f t="shared" si="1"/>
        <v>TAK</v>
      </c>
    </row>
    <row r="95" spans="1:42" ht="12.6" customHeight="1" x14ac:dyDescent="0.2">
      <c r="A95" s="352">
        <v>79</v>
      </c>
      <c r="B95" s="558">
        <v>194</v>
      </c>
      <c r="C95" s="331" t="s">
        <v>587</v>
      </c>
      <c r="D95" s="305" t="s">
        <v>1096</v>
      </c>
      <c r="E95" s="333" t="s">
        <v>509</v>
      </c>
      <c r="F95" s="333" t="s">
        <v>509</v>
      </c>
      <c r="G95" s="333" t="s">
        <v>509</v>
      </c>
      <c r="H95" s="333" t="s">
        <v>509</v>
      </c>
      <c r="I95" s="335">
        <v>0.1</v>
      </c>
      <c r="J95" s="333" t="s">
        <v>509</v>
      </c>
      <c r="K95" s="333" t="s">
        <v>509</v>
      </c>
      <c r="L95" s="334" t="s">
        <v>515</v>
      </c>
      <c r="M95" s="344" t="s">
        <v>509</v>
      </c>
      <c r="N95" s="345" t="s">
        <v>509</v>
      </c>
      <c r="O95" s="368">
        <v>79</v>
      </c>
      <c r="P95" s="561">
        <v>194</v>
      </c>
      <c r="Q95" s="350" t="s">
        <v>587</v>
      </c>
      <c r="R95" s="295" t="s">
        <v>1096</v>
      </c>
      <c r="S95" s="346" t="s">
        <v>910</v>
      </c>
      <c r="T95" s="335" t="s">
        <v>910</v>
      </c>
      <c r="U95" s="335" t="s">
        <v>910</v>
      </c>
      <c r="V95" s="335" t="s">
        <v>910</v>
      </c>
      <c r="W95" s="359" t="s">
        <v>542</v>
      </c>
      <c r="X95" s="335" t="s">
        <v>539</v>
      </c>
      <c r="Y95" s="335" t="s">
        <v>509</v>
      </c>
      <c r="Z95" s="335" t="s">
        <v>509</v>
      </c>
      <c r="AA95" s="335" t="s">
        <v>509</v>
      </c>
      <c r="AB95" s="335" t="s">
        <v>509</v>
      </c>
      <c r="AC95" s="335" t="s">
        <v>509</v>
      </c>
      <c r="AD95" s="335" t="s">
        <v>509</v>
      </c>
      <c r="AE95" s="346">
        <v>0.3</v>
      </c>
      <c r="AF95" s="335">
        <v>0.5</v>
      </c>
      <c r="AG95" s="335" t="s">
        <v>910</v>
      </c>
      <c r="AH95" s="359">
        <v>1.05</v>
      </c>
      <c r="AI95" s="335" t="s">
        <v>540</v>
      </c>
      <c r="AJ95" s="335" t="s">
        <v>509</v>
      </c>
      <c r="AK95" s="335" t="s">
        <v>509</v>
      </c>
      <c r="AL95" s="335" t="s">
        <v>540</v>
      </c>
      <c r="AM95" s="335" t="s">
        <v>910</v>
      </c>
      <c r="AN95" s="335" t="s">
        <v>910</v>
      </c>
      <c r="AO95" s="359" t="s">
        <v>541</v>
      </c>
      <c r="AP95" s="423" t="str">
        <f t="shared" si="1"/>
        <v>TAK</v>
      </c>
    </row>
    <row r="96" spans="1:42" ht="12.6" customHeight="1" x14ac:dyDescent="0.2">
      <c r="A96" s="352">
        <v>80</v>
      </c>
      <c r="B96" s="558">
        <v>195</v>
      </c>
      <c r="C96" s="331" t="s">
        <v>588</v>
      </c>
      <c r="D96" s="305" t="s">
        <v>1096</v>
      </c>
      <c r="E96" s="333" t="s">
        <v>509</v>
      </c>
      <c r="F96" s="333" t="s">
        <v>509</v>
      </c>
      <c r="G96" s="333" t="s">
        <v>509</v>
      </c>
      <c r="H96" s="333" t="s">
        <v>509</v>
      </c>
      <c r="I96" s="333" t="s">
        <v>509</v>
      </c>
      <c r="J96" s="333" t="s">
        <v>509</v>
      </c>
      <c r="K96" s="333" t="s">
        <v>509</v>
      </c>
      <c r="L96" s="334" t="s">
        <v>515</v>
      </c>
      <c r="M96" s="344" t="s">
        <v>509</v>
      </c>
      <c r="N96" s="345" t="s">
        <v>509</v>
      </c>
      <c r="O96" s="368">
        <v>80</v>
      </c>
      <c r="P96" s="561">
        <v>195</v>
      </c>
      <c r="Q96" s="350" t="s">
        <v>740</v>
      </c>
      <c r="R96" s="295" t="s">
        <v>1096</v>
      </c>
      <c r="S96" s="346" t="s">
        <v>910</v>
      </c>
      <c r="T96" s="335" t="s">
        <v>910</v>
      </c>
      <c r="U96" s="335" t="s">
        <v>910</v>
      </c>
      <c r="V96" s="335" t="s">
        <v>910</v>
      </c>
      <c r="W96" s="359" t="s">
        <v>542</v>
      </c>
      <c r="X96" s="335" t="s">
        <v>539</v>
      </c>
      <c r="Y96" s="335" t="s">
        <v>509</v>
      </c>
      <c r="Z96" s="335" t="s">
        <v>509</v>
      </c>
      <c r="AA96" s="335" t="s">
        <v>509</v>
      </c>
      <c r="AB96" s="335" t="s">
        <v>509</v>
      </c>
      <c r="AC96" s="335" t="s">
        <v>509</v>
      </c>
      <c r="AD96" s="335" t="s">
        <v>509</v>
      </c>
      <c r="AE96" s="346">
        <v>0.1</v>
      </c>
      <c r="AF96" s="335" t="s">
        <v>509</v>
      </c>
      <c r="AG96" s="335" t="s">
        <v>910</v>
      </c>
      <c r="AH96" s="359" t="s">
        <v>515</v>
      </c>
      <c r="AI96" s="335" t="s">
        <v>540</v>
      </c>
      <c r="AJ96" s="335" t="s">
        <v>509</v>
      </c>
      <c r="AK96" s="335" t="s">
        <v>509</v>
      </c>
      <c r="AL96" s="335" t="s">
        <v>540</v>
      </c>
      <c r="AM96" s="335" t="s">
        <v>910</v>
      </c>
      <c r="AN96" s="335" t="s">
        <v>910</v>
      </c>
      <c r="AO96" s="359" t="s">
        <v>541</v>
      </c>
      <c r="AP96" s="423" t="str">
        <f t="shared" si="1"/>
        <v>NIEEEEEE</v>
      </c>
    </row>
    <row r="97" spans="1:42" ht="12.6" customHeight="1" x14ac:dyDescent="0.2">
      <c r="A97" s="352">
        <v>84</v>
      </c>
      <c r="B97" s="558">
        <v>196</v>
      </c>
      <c r="C97" s="331" t="s">
        <v>591</v>
      </c>
      <c r="D97" s="305" t="s">
        <v>1096</v>
      </c>
      <c r="E97" s="335">
        <v>0.1</v>
      </c>
      <c r="F97" s="333" t="s">
        <v>509</v>
      </c>
      <c r="G97" s="335">
        <v>0.2</v>
      </c>
      <c r="H97" s="333" t="s">
        <v>509</v>
      </c>
      <c r="I97" s="335">
        <v>0.3</v>
      </c>
      <c r="J97" s="335">
        <v>0.5</v>
      </c>
      <c r="K97" s="335">
        <v>0.2</v>
      </c>
      <c r="L97" s="334">
        <v>1.4</v>
      </c>
      <c r="M97" s="344" t="s">
        <v>509</v>
      </c>
      <c r="N97" s="345" t="s">
        <v>509</v>
      </c>
      <c r="O97" s="368">
        <v>84</v>
      </c>
      <c r="P97" s="561">
        <v>196</v>
      </c>
      <c r="Q97" s="350" t="s">
        <v>1001</v>
      </c>
      <c r="R97" s="295" t="s">
        <v>1096</v>
      </c>
      <c r="S97" s="346" t="s">
        <v>910</v>
      </c>
      <c r="T97" s="335" t="s">
        <v>910</v>
      </c>
      <c r="U97" s="335" t="s">
        <v>910</v>
      </c>
      <c r="V97" s="335" t="s">
        <v>910</v>
      </c>
      <c r="W97" s="359" t="s">
        <v>542</v>
      </c>
      <c r="X97" s="335" t="s">
        <v>539</v>
      </c>
      <c r="Y97" s="335" t="s">
        <v>509</v>
      </c>
      <c r="Z97" s="335" t="s">
        <v>509</v>
      </c>
      <c r="AA97" s="335" t="s">
        <v>509</v>
      </c>
      <c r="AB97" s="335" t="s">
        <v>509</v>
      </c>
      <c r="AC97" s="335" t="s">
        <v>509</v>
      </c>
      <c r="AD97" s="335" t="s">
        <v>509</v>
      </c>
      <c r="AE97" s="346">
        <v>0.3</v>
      </c>
      <c r="AF97" s="335">
        <v>0.6</v>
      </c>
      <c r="AG97" s="335">
        <v>1.1000000000000001</v>
      </c>
      <c r="AH97" s="359">
        <v>2</v>
      </c>
      <c r="AI97" s="335" t="s">
        <v>540</v>
      </c>
      <c r="AJ97" s="335" t="s">
        <v>509</v>
      </c>
      <c r="AK97" s="335" t="s">
        <v>509</v>
      </c>
      <c r="AL97" s="335" t="s">
        <v>540</v>
      </c>
      <c r="AM97" s="335" t="s">
        <v>910</v>
      </c>
      <c r="AN97" s="335" t="s">
        <v>910</v>
      </c>
      <c r="AO97" s="359" t="s">
        <v>541</v>
      </c>
      <c r="AP97" s="423" t="str">
        <f t="shared" si="1"/>
        <v>NIEEEEEE</v>
      </c>
    </row>
    <row r="98" spans="1:42" ht="12.6" customHeight="1" x14ac:dyDescent="0.2">
      <c r="A98" s="352">
        <v>85</v>
      </c>
      <c r="B98" s="558">
        <v>197</v>
      </c>
      <c r="C98" s="331" t="s">
        <v>311</v>
      </c>
      <c r="D98" s="305" t="s">
        <v>1096</v>
      </c>
      <c r="E98" s="335">
        <v>0.3</v>
      </c>
      <c r="F98" s="333" t="s">
        <v>509</v>
      </c>
      <c r="G98" s="335">
        <v>0.2</v>
      </c>
      <c r="H98" s="335">
        <v>0.1</v>
      </c>
      <c r="I98" s="335">
        <v>0.6</v>
      </c>
      <c r="J98" s="335">
        <v>0.2</v>
      </c>
      <c r="K98" s="335">
        <v>0.3</v>
      </c>
      <c r="L98" s="334">
        <v>1.75</v>
      </c>
      <c r="M98" s="346">
        <v>0.3</v>
      </c>
      <c r="N98" s="345" t="s">
        <v>509</v>
      </c>
      <c r="O98" s="368">
        <v>85</v>
      </c>
      <c r="P98" s="561">
        <v>197</v>
      </c>
      <c r="Q98" s="350" t="s">
        <v>742</v>
      </c>
      <c r="R98" s="295" t="s">
        <v>1096</v>
      </c>
      <c r="S98" s="346" t="s">
        <v>910</v>
      </c>
      <c r="T98" s="335" t="s">
        <v>910</v>
      </c>
      <c r="U98" s="335" t="s">
        <v>910</v>
      </c>
      <c r="V98" s="335" t="s">
        <v>910</v>
      </c>
      <c r="W98" s="359" t="s">
        <v>542</v>
      </c>
      <c r="X98" s="335" t="s">
        <v>539</v>
      </c>
      <c r="Y98" s="335" t="s">
        <v>509</v>
      </c>
      <c r="Z98" s="335" t="s">
        <v>509</v>
      </c>
      <c r="AA98" s="335" t="s">
        <v>509</v>
      </c>
      <c r="AB98" s="335" t="s">
        <v>509</v>
      </c>
      <c r="AC98" s="335" t="s">
        <v>509</v>
      </c>
      <c r="AD98" s="335" t="s">
        <v>509</v>
      </c>
      <c r="AE98" s="346">
        <v>0.5</v>
      </c>
      <c r="AF98" s="335">
        <v>0.9</v>
      </c>
      <c r="AG98" s="335" t="s">
        <v>910</v>
      </c>
      <c r="AH98" s="359">
        <v>1.65</v>
      </c>
      <c r="AI98" s="335" t="s">
        <v>540</v>
      </c>
      <c r="AJ98" s="335" t="s">
        <v>509</v>
      </c>
      <c r="AK98" s="335" t="s">
        <v>509</v>
      </c>
      <c r="AL98" s="335" t="s">
        <v>540</v>
      </c>
      <c r="AM98" s="335" t="s">
        <v>910</v>
      </c>
      <c r="AN98" s="335" t="s">
        <v>910</v>
      </c>
      <c r="AO98" s="359" t="s">
        <v>541</v>
      </c>
      <c r="AP98" s="423" t="str">
        <f t="shared" si="1"/>
        <v>NIEEEEEE</v>
      </c>
    </row>
    <row r="99" spans="1:42" ht="12.6" customHeight="1" x14ac:dyDescent="0.2">
      <c r="A99" s="352">
        <v>12</v>
      </c>
      <c r="B99" s="558">
        <v>198</v>
      </c>
      <c r="C99" s="331" t="s">
        <v>1002</v>
      </c>
      <c r="D99" s="305" t="s">
        <v>1095</v>
      </c>
      <c r="E99" s="333" t="s">
        <v>509</v>
      </c>
      <c r="F99" s="333" t="s">
        <v>509</v>
      </c>
      <c r="G99" s="335">
        <v>0.2</v>
      </c>
      <c r="H99" s="333" t="s">
        <v>509</v>
      </c>
      <c r="I99" s="335">
        <v>0.5</v>
      </c>
      <c r="J99" s="335">
        <v>0.2</v>
      </c>
      <c r="K99" s="335">
        <v>0.3</v>
      </c>
      <c r="L99" s="334">
        <v>1.35</v>
      </c>
      <c r="M99" s="344" t="s">
        <v>509</v>
      </c>
      <c r="N99" s="345" t="s">
        <v>509</v>
      </c>
      <c r="O99" s="368">
        <v>12</v>
      </c>
      <c r="P99" s="561">
        <v>198</v>
      </c>
      <c r="Q99" s="350" t="s">
        <v>1002</v>
      </c>
      <c r="R99" s="295" t="s">
        <v>1095</v>
      </c>
      <c r="S99" s="346" t="s">
        <v>910</v>
      </c>
      <c r="T99" s="335" t="s">
        <v>910</v>
      </c>
      <c r="U99" s="335" t="s">
        <v>910</v>
      </c>
      <c r="V99" s="335" t="s">
        <v>910</v>
      </c>
      <c r="W99" s="359" t="s">
        <v>542</v>
      </c>
      <c r="X99" s="335" t="s">
        <v>539</v>
      </c>
      <c r="Y99" s="335" t="s">
        <v>509</v>
      </c>
      <c r="Z99" s="335" t="s">
        <v>509</v>
      </c>
      <c r="AA99" s="335" t="s">
        <v>509</v>
      </c>
      <c r="AB99" s="335" t="s">
        <v>509</v>
      </c>
      <c r="AC99" s="335" t="s">
        <v>509</v>
      </c>
      <c r="AD99" s="335" t="s">
        <v>509</v>
      </c>
      <c r="AE99" s="346">
        <v>0.2</v>
      </c>
      <c r="AF99" s="335">
        <v>0.4</v>
      </c>
      <c r="AG99" s="335" t="s">
        <v>910</v>
      </c>
      <c r="AH99" s="359">
        <v>0.85</v>
      </c>
      <c r="AI99" s="335" t="s">
        <v>540</v>
      </c>
      <c r="AJ99" s="335" t="s">
        <v>509</v>
      </c>
      <c r="AK99" s="335" t="s">
        <v>509</v>
      </c>
      <c r="AL99" s="335" t="s">
        <v>540</v>
      </c>
      <c r="AM99" s="335" t="s">
        <v>910</v>
      </c>
      <c r="AN99" s="335" t="s">
        <v>910</v>
      </c>
      <c r="AO99" s="359" t="s">
        <v>541</v>
      </c>
      <c r="AP99" s="423" t="str">
        <f t="shared" si="1"/>
        <v>TAK</v>
      </c>
    </row>
    <row r="100" spans="1:42" ht="12.6" customHeight="1" x14ac:dyDescent="0.2">
      <c r="A100" s="352">
        <v>14</v>
      </c>
      <c r="B100" s="558">
        <v>199</v>
      </c>
      <c r="C100" s="331" t="s">
        <v>1003</v>
      </c>
      <c r="D100" s="305" t="s">
        <v>1095</v>
      </c>
      <c r="E100" s="335">
        <v>0.6</v>
      </c>
      <c r="F100" s="335">
        <v>0.9</v>
      </c>
      <c r="G100" s="335">
        <v>1.7</v>
      </c>
      <c r="H100" s="335">
        <v>0.8</v>
      </c>
      <c r="I100" s="335">
        <v>5.4</v>
      </c>
      <c r="J100" s="335">
        <v>5</v>
      </c>
      <c r="K100" s="335">
        <v>3.6</v>
      </c>
      <c r="L100" s="334">
        <v>18</v>
      </c>
      <c r="M100" s="346">
        <v>1</v>
      </c>
      <c r="N100" s="345" t="s">
        <v>509</v>
      </c>
      <c r="O100" s="368">
        <v>14</v>
      </c>
      <c r="P100" s="561">
        <v>199</v>
      </c>
      <c r="Q100" s="350" t="s">
        <v>1003</v>
      </c>
      <c r="R100" s="295" t="s">
        <v>1095</v>
      </c>
      <c r="S100" s="346" t="s">
        <v>910</v>
      </c>
      <c r="T100" s="335">
        <v>0.5</v>
      </c>
      <c r="U100" s="335" t="s">
        <v>910</v>
      </c>
      <c r="V100" s="335" t="s">
        <v>910</v>
      </c>
      <c r="W100" s="359" t="s">
        <v>542</v>
      </c>
      <c r="X100" s="335" t="s">
        <v>539</v>
      </c>
      <c r="Y100" s="335" t="s">
        <v>509</v>
      </c>
      <c r="Z100" s="335" t="s">
        <v>509</v>
      </c>
      <c r="AA100" s="335" t="s">
        <v>509</v>
      </c>
      <c r="AB100" s="335" t="s">
        <v>509</v>
      </c>
      <c r="AC100" s="335" t="s">
        <v>509</v>
      </c>
      <c r="AD100" s="335">
        <v>0.2</v>
      </c>
      <c r="AE100" s="346">
        <v>3.8</v>
      </c>
      <c r="AF100" s="335">
        <v>6</v>
      </c>
      <c r="AG100" s="335">
        <v>3.9</v>
      </c>
      <c r="AH100" s="359">
        <v>13.7</v>
      </c>
      <c r="AI100" s="335" t="s">
        <v>540</v>
      </c>
      <c r="AJ100" s="335" t="s">
        <v>509</v>
      </c>
      <c r="AK100" s="335" t="s">
        <v>509</v>
      </c>
      <c r="AL100" s="335" t="s">
        <v>540</v>
      </c>
      <c r="AM100" s="335" t="s">
        <v>910</v>
      </c>
      <c r="AN100" s="335" t="s">
        <v>910</v>
      </c>
      <c r="AO100" s="359" t="s">
        <v>541</v>
      </c>
      <c r="AP100" s="423" t="str">
        <f t="shared" si="1"/>
        <v>TAK</v>
      </c>
    </row>
    <row r="101" spans="1:42" ht="12.6" customHeight="1" x14ac:dyDescent="0.2">
      <c r="A101" s="352">
        <v>15</v>
      </c>
      <c r="B101" s="558">
        <v>200</v>
      </c>
      <c r="C101" s="331" t="s">
        <v>797</v>
      </c>
      <c r="D101" s="305" t="s">
        <v>1095</v>
      </c>
      <c r="E101" s="333" t="s">
        <v>509</v>
      </c>
      <c r="F101" s="333" t="s">
        <v>509</v>
      </c>
      <c r="G101" s="333" t="s">
        <v>509</v>
      </c>
      <c r="H101" s="333" t="s">
        <v>509</v>
      </c>
      <c r="I101" s="335">
        <v>0.1</v>
      </c>
      <c r="J101" s="333" t="s">
        <v>509</v>
      </c>
      <c r="K101" s="333" t="s">
        <v>509</v>
      </c>
      <c r="L101" s="334" t="s">
        <v>515</v>
      </c>
      <c r="M101" s="344" t="s">
        <v>509</v>
      </c>
      <c r="N101" s="345" t="s">
        <v>509</v>
      </c>
      <c r="O101" s="368">
        <v>15</v>
      </c>
      <c r="P101" s="561">
        <v>200</v>
      </c>
      <c r="Q101" s="350" t="s">
        <v>667</v>
      </c>
      <c r="R101" s="295" t="s">
        <v>1095</v>
      </c>
      <c r="S101" s="346" t="s">
        <v>910</v>
      </c>
      <c r="T101" s="335" t="s">
        <v>910</v>
      </c>
      <c r="U101" s="335" t="s">
        <v>910</v>
      </c>
      <c r="V101" s="335" t="s">
        <v>910</v>
      </c>
      <c r="W101" s="359" t="s">
        <v>542</v>
      </c>
      <c r="X101" s="335" t="s">
        <v>539</v>
      </c>
      <c r="Y101" s="335" t="s">
        <v>509</v>
      </c>
      <c r="Z101" s="335" t="s">
        <v>509</v>
      </c>
      <c r="AA101" s="335" t="s">
        <v>509</v>
      </c>
      <c r="AB101" s="335" t="s">
        <v>509</v>
      </c>
      <c r="AC101" s="335" t="s">
        <v>509</v>
      </c>
      <c r="AD101" s="335" t="s">
        <v>509</v>
      </c>
      <c r="AE101" s="346">
        <v>3.3</v>
      </c>
      <c r="AF101" s="335">
        <v>1.7</v>
      </c>
      <c r="AG101" s="335">
        <v>0.7</v>
      </c>
      <c r="AH101" s="359">
        <v>5.7</v>
      </c>
      <c r="AI101" s="335" t="s">
        <v>540</v>
      </c>
      <c r="AJ101" s="335" t="s">
        <v>509</v>
      </c>
      <c r="AK101" s="335" t="s">
        <v>509</v>
      </c>
      <c r="AL101" s="335" t="s">
        <v>540</v>
      </c>
      <c r="AM101" s="335" t="s">
        <v>910</v>
      </c>
      <c r="AN101" s="335" t="s">
        <v>910</v>
      </c>
      <c r="AO101" s="359" t="s">
        <v>541</v>
      </c>
      <c r="AP101" s="423" t="str">
        <f t="shared" si="1"/>
        <v>NIEEEEEE</v>
      </c>
    </row>
    <row r="102" spans="1:42" ht="12.6" customHeight="1" x14ac:dyDescent="0.2">
      <c r="A102" s="352">
        <v>87</v>
      </c>
      <c r="B102" s="558">
        <v>201</v>
      </c>
      <c r="C102" s="331" t="s">
        <v>1173</v>
      </c>
      <c r="D102" s="305" t="s">
        <v>1096</v>
      </c>
      <c r="E102" s="333" t="s">
        <v>509</v>
      </c>
      <c r="F102" s="333" t="s">
        <v>509</v>
      </c>
      <c r="G102" s="333" t="s">
        <v>509</v>
      </c>
      <c r="H102" s="333" t="s">
        <v>509</v>
      </c>
      <c r="I102" s="333" t="s">
        <v>509</v>
      </c>
      <c r="J102" s="333" t="s">
        <v>509</v>
      </c>
      <c r="K102" s="335">
        <v>0.1</v>
      </c>
      <c r="L102" s="334" t="s">
        <v>515</v>
      </c>
      <c r="M102" s="344" t="s">
        <v>509</v>
      </c>
      <c r="N102" s="345" t="s">
        <v>509</v>
      </c>
      <c r="O102" s="368">
        <v>87</v>
      </c>
      <c r="P102" s="561">
        <v>201</v>
      </c>
      <c r="Q102" s="350" t="s">
        <v>1173</v>
      </c>
      <c r="R102" s="295" t="s">
        <v>1096</v>
      </c>
      <c r="S102" s="346" t="s">
        <v>910</v>
      </c>
      <c r="T102" s="335">
        <v>0.6</v>
      </c>
      <c r="U102" s="335" t="s">
        <v>910</v>
      </c>
      <c r="V102" s="335" t="s">
        <v>910</v>
      </c>
      <c r="W102" s="359" t="s">
        <v>542</v>
      </c>
      <c r="X102" s="335" t="s">
        <v>539</v>
      </c>
      <c r="Y102" s="335" t="s">
        <v>509</v>
      </c>
      <c r="Z102" s="335" t="s">
        <v>509</v>
      </c>
      <c r="AA102" s="335" t="s">
        <v>509</v>
      </c>
      <c r="AB102" s="335" t="s">
        <v>509</v>
      </c>
      <c r="AC102" s="335" t="s">
        <v>509</v>
      </c>
      <c r="AD102" s="335" t="s">
        <v>509</v>
      </c>
      <c r="AE102" s="346">
        <v>0.4</v>
      </c>
      <c r="AF102" s="335">
        <v>0.1</v>
      </c>
      <c r="AG102" s="335">
        <v>0.7</v>
      </c>
      <c r="AH102" s="359">
        <v>1.2</v>
      </c>
      <c r="AI102" s="335" t="s">
        <v>540</v>
      </c>
      <c r="AJ102" s="335" t="s">
        <v>509</v>
      </c>
      <c r="AK102" s="335" t="s">
        <v>509</v>
      </c>
      <c r="AL102" s="335" t="s">
        <v>540</v>
      </c>
      <c r="AM102" s="335" t="s">
        <v>910</v>
      </c>
      <c r="AN102" s="335" t="s">
        <v>910</v>
      </c>
      <c r="AO102" s="359" t="s">
        <v>541</v>
      </c>
      <c r="AP102" s="423" t="str">
        <f t="shared" si="1"/>
        <v>TAK</v>
      </c>
    </row>
    <row r="103" spans="1:42" ht="12.6" customHeight="1" x14ac:dyDescent="0.2">
      <c r="A103" s="353">
        <v>89</v>
      </c>
      <c r="B103" s="559">
        <v>202</v>
      </c>
      <c r="C103" s="355" t="s">
        <v>1006</v>
      </c>
      <c r="D103" s="326" t="s">
        <v>1096</v>
      </c>
      <c r="E103" s="356" t="s">
        <v>509</v>
      </c>
      <c r="F103" s="356" t="s">
        <v>509</v>
      </c>
      <c r="G103" s="356" t="s">
        <v>509</v>
      </c>
      <c r="H103" s="356" t="s">
        <v>509</v>
      </c>
      <c r="I103" s="356" t="s">
        <v>509</v>
      </c>
      <c r="J103" s="356" t="s">
        <v>509</v>
      </c>
      <c r="K103" s="356" t="s">
        <v>509</v>
      </c>
      <c r="L103" s="357" t="s">
        <v>515</v>
      </c>
      <c r="M103" s="376">
        <v>0.4</v>
      </c>
      <c r="N103" s="348" t="s">
        <v>509</v>
      </c>
      <c r="O103" s="368">
        <v>89</v>
      </c>
      <c r="P103" s="561">
        <v>202</v>
      </c>
      <c r="Q103" s="350" t="s">
        <v>1006</v>
      </c>
      <c r="R103" s="295" t="s">
        <v>1096</v>
      </c>
      <c r="S103" s="346" t="s">
        <v>910</v>
      </c>
      <c r="T103" s="335" t="s">
        <v>910</v>
      </c>
      <c r="U103" s="335" t="s">
        <v>910</v>
      </c>
      <c r="V103" s="335" t="s">
        <v>910</v>
      </c>
      <c r="W103" s="359" t="s">
        <v>542</v>
      </c>
      <c r="X103" s="335" t="s">
        <v>539</v>
      </c>
      <c r="Y103" s="335" t="s">
        <v>509</v>
      </c>
      <c r="Z103" s="335" t="s">
        <v>509</v>
      </c>
      <c r="AA103" s="335" t="s">
        <v>509</v>
      </c>
      <c r="AB103" s="335" t="s">
        <v>509</v>
      </c>
      <c r="AC103" s="335" t="s">
        <v>509</v>
      </c>
      <c r="AD103" s="335" t="s">
        <v>509</v>
      </c>
      <c r="AE103" s="346">
        <v>0.2</v>
      </c>
      <c r="AF103" s="335">
        <v>0.2</v>
      </c>
      <c r="AG103" s="335" t="s">
        <v>910</v>
      </c>
      <c r="AH103" s="359">
        <v>0.65</v>
      </c>
      <c r="AI103" s="335" t="s">
        <v>540</v>
      </c>
      <c r="AJ103" s="335" t="s">
        <v>509</v>
      </c>
      <c r="AK103" s="335" t="s">
        <v>509</v>
      </c>
      <c r="AL103" s="335" t="s">
        <v>540</v>
      </c>
      <c r="AM103" s="335" t="s">
        <v>910</v>
      </c>
      <c r="AN103" s="335" t="s">
        <v>910</v>
      </c>
      <c r="AO103" s="359" t="s">
        <v>541</v>
      </c>
      <c r="AP103" s="423" t="str">
        <f t="shared" si="1"/>
        <v>TAK</v>
      </c>
    </row>
    <row r="104" spans="1:42" ht="12.6" customHeight="1" x14ac:dyDescent="0.2">
      <c r="A104" s="352">
        <v>91</v>
      </c>
      <c r="B104" s="558">
        <v>203</v>
      </c>
      <c r="C104" s="331" t="s">
        <v>161</v>
      </c>
      <c r="D104" s="368" t="s">
        <v>1096</v>
      </c>
      <c r="E104" s="333" t="s">
        <v>509</v>
      </c>
      <c r="F104" s="333" t="s">
        <v>509</v>
      </c>
      <c r="G104" s="333" t="s">
        <v>509</v>
      </c>
      <c r="H104" s="333" t="s">
        <v>509</v>
      </c>
      <c r="I104" s="333" t="s">
        <v>509</v>
      </c>
      <c r="J104" s="333" t="s">
        <v>509</v>
      </c>
      <c r="K104" s="333" t="s">
        <v>509</v>
      </c>
      <c r="L104" s="334" t="s">
        <v>515</v>
      </c>
      <c r="M104" s="346">
        <v>0.2</v>
      </c>
      <c r="N104" s="345" t="s">
        <v>509</v>
      </c>
      <c r="O104" s="478">
        <v>91</v>
      </c>
      <c r="P104" s="562">
        <v>203</v>
      </c>
      <c r="Q104" s="351" t="s">
        <v>161</v>
      </c>
      <c r="R104" s="465" t="s">
        <v>1096</v>
      </c>
      <c r="S104" s="376" t="s">
        <v>910</v>
      </c>
      <c r="T104" s="369" t="s">
        <v>910</v>
      </c>
      <c r="U104" s="369" t="s">
        <v>910</v>
      </c>
      <c r="V104" s="369" t="s">
        <v>910</v>
      </c>
      <c r="W104" s="377" t="s">
        <v>542</v>
      </c>
      <c r="X104" s="369" t="s">
        <v>539</v>
      </c>
      <c r="Y104" s="369" t="s">
        <v>509</v>
      </c>
      <c r="Z104" s="369" t="s">
        <v>509</v>
      </c>
      <c r="AA104" s="369" t="s">
        <v>509</v>
      </c>
      <c r="AB104" s="369" t="s">
        <v>509</v>
      </c>
      <c r="AC104" s="369" t="s">
        <v>509</v>
      </c>
      <c r="AD104" s="369" t="s">
        <v>509</v>
      </c>
      <c r="AE104" s="376" t="s">
        <v>509</v>
      </c>
      <c r="AF104" s="369">
        <v>0.1</v>
      </c>
      <c r="AG104" s="369" t="s">
        <v>910</v>
      </c>
      <c r="AH104" s="377" t="s">
        <v>515</v>
      </c>
      <c r="AI104" s="369" t="s">
        <v>540</v>
      </c>
      <c r="AJ104" s="369" t="s">
        <v>509</v>
      </c>
      <c r="AK104" s="369" t="s">
        <v>509</v>
      </c>
      <c r="AL104" s="369" t="s">
        <v>540</v>
      </c>
      <c r="AM104" s="369" t="s">
        <v>910</v>
      </c>
      <c r="AN104" s="369" t="s">
        <v>910</v>
      </c>
      <c r="AO104" s="377" t="s">
        <v>541</v>
      </c>
      <c r="AP104" s="423" t="str">
        <f t="shared" si="1"/>
        <v>TAK</v>
      </c>
    </row>
    <row r="105" spans="1:42" ht="12.6" customHeight="1" x14ac:dyDescent="0.2">
      <c r="A105" s="352">
        <v>90</v>
      </c>
      <c r="B105" s="558">
        <v>204</v>
      </c>
      <c r="C105" s="331" t="s">
        <v>1176</v>
      </c>
      <c r="D105" s="305" t="s">
        <v>1096</v>
      </c>
      <c r="E105" s="333" t="s">
        <v>509</v>
      </c>
      <c r="F105" s="333" t="s">
        <v>509</v>
      </c>
      <c r="G105" s="333" t="s">
        <v>509</v>
      </c>
      <c r="H105" s="333" t="s">
        <v>509</v>
      </c>
      <c r="I105" s="333" t="s">
        <v>509</v>
      </c>
      <c r="J105" s="333" t="s">
        <v>509</v>
      </c>
      <c r="K105" s="333" t="s">
        <v>509</v>
      </c>
      <c r="L105" s="334" t="s">
        <v>515</v>
      </c>
      <c r="M105" s="344" t="s">
        <v>509</v>
      </c>
      <c r="N105" s="345" t="s">
        <v>509</v>
      </c>
      <c r="O105" s="368">
        <v>90</v>
      </c>
      <c r="P105" s="561">
        <v>204</v>
      </c>
      <c r="Q105" s="350" t="s">
        <v>1176</v>
      </c>
      <c r="R105" s="295" t="s">
        <v>1096</v>
      </c>
      <c r="S105" s="346" t="s">
        <v>910</v>
      </c>
      <c r="T105" s="335" t="s">
        <v>910</v>
      </c>
      <c r="U105" s="335" t="s">
        <v>910</v>
      </c>
      <c r="V105" s="335" t="s">
        <v>910</v>
      </c>
      <c r="W105" s="359" t="s">
        <v>542</v>
      </c>
      <c r="X105" s="335" t="s">
        <v>539</v>
      </c>
      <c r="Y105" s="335" t="s">
        <v>509</v>
      </c>
      <c r="Z105" s="335" t="s">
        <v>509</v>
      </c>
      <c r="AA105" s="335" t="s">
        <v>509</v>
      </c>
      <c r="AB105" s="335" t="s">
        <v>509</v>
      </c>
      <c r="AC105" s="335" t="s">
        <v>509</v>
      </c>
      <c r="AD105" s="335" t="s">
        <v>509</v>
      </c>
      <c r="AE105" s="346" t="s">
        <v>509</v>
      </c>
      <c r="AF105" s="335" t="s">
        <v>509</v>
      </c>
      <c r="AG105" s="335" t="s">
        <v>910</v>
      </c>
      <c r="AH105" s="359" t="s">
        <v>515</v>
      </c>
      <c r="AI105" s="335" t="s">
        <v>540</v>
      </c>
      <c r="AJ105" s="335" t="s">
        <v>509</v>
      </c>
      <c r="AK105" s="335" t="s">
        <v>509</v>
      </c>
      <c r="AL105" s="335" t="s">
        <v>540</v>
      </c>
      <c r="AM105" s="335" t="s">
        <v>910</v>
      </c>
      <c r="AN105" s="335" t="s">
        <v>910</v>
      </c>
      <c r="AO105" s="359" t="s">
        <v>541</v>
      </c>
      <c r="AP105" s="423" t="str">
        <f t="shared" si="1"/>
        <v>TAK</v>
      </c>
    </row>
    <row r="106" spans="1:42" ht="12.6" customHeight="1" x14ac:dyDescent="0.2">
      <c r="A106" s="352">
        <v>17</v>
      </c>
      <c r="B106" s="558">
        <v>206</v>
      </c>
      <c r="C106" s="331" t="s">
        <v>553</v>
      </c>
      <c r="D106" s="305" t="s">
        <v>1095</v>
      </c>
      <c r="E106" s="333" t="s">
        <v>509</v>
      </c>
      <c r="F106" s="333" t="s">
        <v>509</v>
      </c>
      <c r="G106" s="333" t="s">
        <v>509</v>
      </c>
      <c r="H106" s="333" t="s">
        <v>509</v>
      </c>
      <c r="I106" s="333" t="s">
        <v>509</v>
      </c>
      <c r="J106" s="333" t="s">
        <v>509</v>
      </c>
      <c r="K106" s="333" t="s">
        <v>509</v>
      </c>
      <c r="L106" s="334" t="s">
        <v>515</v>
      </c>
      <c r="M106" s="346">
        <v>0.1</v>
      </c>
      <c r="N106" s="345" t="s">
        <v>509</v>
      </c>
      <c r="O106" s="368">
        <v>17</v>
      </c>
      <c r="P106" s="561">
        <v>206</v>
      </c>
      <c r="Q106" s="350" t="s">
        <v>726</v>
      </c>
      <c r="R106" s="295" t="s">
        <v>1095</v>
      </c>
      <c r="S106" s="346" t="s">
        <v>910</v>
      </c>
      <c r="T106" s="335" t="s">
        <v>910</v>
      </c>
      <c r="U106" s="335" t="s">
        <v>910</v>
      </c>
      <c r="V106" s="335" t="s">
        <v>910</v>
      </c>
      <c r="W106" s="359" t="s">
        <v>542</v>
      </c>
      <c r="X106" s="335" t="s">
        <v>539</v>
      </c>
      <c r="Y106" s="335" t="s">
        <v>509</v>
      </c>
      <c r="Z106" s="335" t="s">
        <v>509</v>
      </c>
      <c r="AA106" s="335" t="s">
        <v>509</v>
      </c>
      <c r="AB106" s="335" t="s">
        <v>509</v>
      </c>
      <c r="AC106" s="335" t="s">
        <v>509</v>
      </c>
      <c r="AD106" s="335" t="s">
        <v>509</v>
      </c>
      <c r="AE106" s="346">
        <v>0.1</v>
      </c>
      <c r="AF106" s="335">
        <v>0.1</v>
      </c>
      <c r="AG106" s="335" t="s">
        <v>910</v>
      </c>
      <c r="AH106" s="359" t="s">
        <v>515</v>
      </c>
      <c r="AI106" s="335" t="s">
        <v>540</v>
      </c>
      <c r="AJ106" s="335" t="s">
        <v>509</v>
      </c>
      <c r="AK106" s="335" t="s">
        <v>509</v>
      </c>
      <c r="AL106" s="335" t="s">
        <v>540</v>
      </c>
      <c r="AM106" s="335" t="s">
        <v>910</v>
      </c>
      <c r="AN106" s="335" t="s">
        <v>910</v>
      </c>
      <c r="AO106" s="359" t="s">
        <v>541</v>
      </c>
      <c r="AP106" s="423" t="str">
        <f t="shared" si="1"/>
        <v>NIEEEEEE</v>
      </c>
    </row>
    <row r="107" spans="1:42" ht="12.6" customHeight="1" x14ac:dyDescent="0.2">
      <c r="A107" s="352">
        <v>95</v>
      </c>
      <c r="B107" s="558">
        <v>207</v>
      </c>
      <c r="C107" s="331" t="s">
        <v>593</v>
      </c>
      <c r="D107" s="305" t="s">
        <v>1096</v>
      </c>
      <c r="E107" s="333" t="s">
        <v>509</v>
      </c>
      <c r="F107" s="333" t="s">
        <v>509</v>
      </c>
      <c r="G107" s="335">
        <v>0.4</v>
      </c>
      <c r="H107" s="335">
        <v>0.1</v>
      </c>
      <c r="I107" s="335">
        <v>0.4</v>
      </c>
      <c r="J107" s="335">
        <v>0.2</v>
      </c>
      <c r="K107" s="335">
        <v>0.3</v>
      </c>
      <c r="L107" s="334">
        <v>1.5</v>
      </c>
      <c r="M107" s="344" t="s">
        <v>509</v>
      </c>
      <c r="N107" s="345" t="s">
        <v>509</v>
      </c>
      <c r="O107" s="368">
        <v>95</v>
      </c>
      <c r="P107" s="561">
        <v>207</v>
      </c>
      <c r="Q107" s="350" t="s">
        <v>1180</v>
      </c>
      <c r="R107" s="295" t="s">
        <v>1096</v>
      </c>
      <c r="S107" s="346" t="s">
        <v>910</v>
      </c>
      <c r="T107" s="335" t="s">
        <v>910</v>
      </c>
      <c r="U107" s="335" t="s">
        <v>910</v>
      </c>
      <c r="V107" s="335" t="s">
        <v>910</v>
      </c>
      <c r="W107" s="359" t="s">
        <v>542</v>
      </c>
      <c r="X107" s="335" t="s">
        <v>539</v>
      </c>
      <c r="Y107" s="335" t="s">
        <v>509</v>
      </c>
      <c r="Z107" s="335" t="s">
        <v>509</v>
      </c>
      <c r="AA107" s="335" t="s">
        <v>509</v>
      </c>
      <c r="AB107" s="335" t="s">
        <v>509</v>
      </c>
      <c r="AC107" s="335" t="s">
        <v>509</v>
      </c>
      <c r="AD107" s="335" t="s">
        <v>509</v>
      </c>
      <c r="AE107" s="346">
        <v>4.8</v>
      </c>
      <c r="AF107" s="335">
        <v>6.6</v>
      </c>
      <c r="AG107" s="335">
        <v>2</v>
      </c>
      <c r="AH107" s="359">
        <v>13.4</v>
      </c>
      <c r="AI107" s="335" t="s">
        <v>540</v>
      </c>
      <c r="AJ107" s="335" t="s">
        <v>509</v>
      </c>
      <c r="AK107" s="335" t="s">
        <v>509</v>
      </c>
      <c r="AL107" s="335" t="s">
        <v>540</v>
      </c>
      <c r="AM107" s="335" t="s">
        <v>910</v>
      </c>
      <c r="AN107" s="335" t="s">
        <v>910</v>
      </c>
      <c r="AO107" s="359" t="s">
        <v>541</v>
      </c>
      <c r="AP107" s="423" t="str">
        <f t="shared" si="1"/>
        <v>NIEEEEEE</v>
      </c>
    </row>
    <row r="108" spans="1:42" ht="12.6" customHeight="1" x14ac:dyDescent="0.2">
      <c r="A108" s="352">
        <v>97</v>
      </c>
      <c r="B108" s="558">
        <v>208</v>
      </c>
      <c r="C108" s="331" t="s">
        <v>807</v>
      </c>
      <c r="D108" s="305" t="s">
        <v>1096</v>
      </c>
      <c r="E108" s="333" t="s">
        <v>509</v>
      </c>
      <c r="F108" s="333" t="s">
        <v>509</v>
      </c>
      <c r="G108" s="333" t="s">
        <v>509</v>
      </c>
      <c r="H108" s="333" t="s">
        <v>509</v>
      </c>
      <c r="I108" s="333" t="s">
        <v>509</v>
      </c>
      <c r="J108" s="333" t="s">
        <v>509</v>
      </c>
      <c r="K108" s="333" t="s">
        <v>509</v>
      </c>
      <c r="L108" s="334" t="s">
        <v>515</v>
      </c>
      <c r="M108" s="344" t="s">
        <v>509</v>
      </c>
      <c r="N108" s="345" t="s">
        <v>509</v>
      </c>
      <c r="O108" s="368">
        <v>97</v>
      </c>
      <c r="P108" s="561">
        <v>208</v>
      </c>
      <c r="Q108" s="350" t="s">
        <v>1182</v>
      </c>
      <c r="R108" s="295" t="s">
        <v>1096</v>
      </c>
      <c r="S108" s="346" t="s">
        <v>910</v>
      </c>
      <c r="T108" s="335" t="s">
        <v>910</v>
      </c>
      <c r="U108" s="335" t="s">
        <v>910</v>
      </c>
      <c r="V108" s="335" t="s">
        <v>910</v>
      </c>
      <c r="W108" s="359" t="s">
        <v>542</v>
      </c>
      <c r="X108" s="335" t="s">
        <v>539</v>
      </c>
      <c r="Y108" s="335" t="s">
        <v>509</v>
      </c>
      <c r="Z108" s="335" t="s">
        <v>509</v>
      </c>
      <c r="AA108" s="335" t="s">
        <v>509</v>
      </c>
      <c r="AB108" s="335" t="s">
        <v>509</v>
      </c>
      <c r="AC108" s="335" t="s">
        <v>509</v>
      </c>
      <c r="AD108" s="335" t="s">
        <v>509</v>
      </c>
      <c r="AE108" s="346">
        <v>0.1</v>
      </c>
      <c r="AF108" s="335" t="s">
        <v>509</v>
      </c>
      <c r="AG108" s="335" t="s">
        <v>910</v>
      </c>
      <c r="AH108" s="359" t="s">
        <v>515</v>
      </c>
      <c r="AI108" s="335" t="s">
        <v>540</v>
      </c>
      <c r="AJ108" s="335" t="s">
        <v>509</v>
      </c>
      <c r="AK108" s="335" t="s">
        <v>509</v>
      </c>
      <c r="AL108" s="335" t="s">
        <v>540</v>
      </c>
      <c r="AM108" s="335" t="s">
        <v>910</v>
      </c>
      <c r="AN108" s="335" t="s">
        <v>910</v>
      </c>
      <c r="AO108" s="359" t="s">
        <v>541</v>
      </c>
      <c r="AP108" s="423" t="str">
        <f t="shared" si="1"/>
        <v>NIEEEEEE</v>
      </c>
    </row>
    <row r="109" spans="1:42" ht="12.6" customHeight="1" x14ac:dyDescent="0.2">
      <c r="A109" s="352">
        <v>233</v>
      </c>
      <c r="B109" s="558">
        <v>209</v>
      </c>
      <c r="C109" s="331" t="s">
        <v>1048</v>
      </c>
      <c r="D109" s="305" t="s">
        <v>1102</v>
      </c>
      <c r="E109" s="333" t="s">
        <v>509</v>
      </c>
      <c r="F109" s="333" t="s">
        <v>509</v>
      </c>
      <c r="G109" s="333" t="s">
        <v>509</v>
      </c>
      <c r="H109" s="333" t="s">
        <v>509</v>
      </c>
      <c r="I109" s="333" t="s">
        <v>509</v>
      </c>
      <c r="J109" s="333" t="s">
        <v>509</v>
      </c>
      <c r="K109" s="333" t="s">
        <v>509</v>
      </c>
      <c r="L109" s="334" t="s">
        <v>515</v>
      </c>
      <c r="M109" s="344" t="s">
        <v>509</v>
      </c>
      <c r="N109" s="345" t="s">
        <v>509</v>
      </c>
      <c r="O109" s="368">
        <v>233</v>
      </c>
      <c r="P109" s="561">
        <v>209</v>
      </c>
      <c r="Q109" s="350" t="s">
        <v>1048</v>
      </c>
      <c r="R109" s="295" t="s">
        <v>1102</v>
      </c>
      <c r="S109" s="344" t="s">
        <v>910</v>
      </c>
      <c r="T109" s="333" t="s">
        <v>910</v>
      </c>
      <c r="U109" s="333" t="s">
        <v>910</v>
      </c>
      <c r="V109" s="333" t="s">
        <v>910</v>
      </c>
      <c r="W109" s="374" t="s">
        <v>542</v>
      </c>
      <c r="X109" s="333" t="s">
        <v>539</v>
      </c>
      <c r="Y109" s="333" t="s">
        <v>509</v>
      </c>
      <c r="Z109" s="333" t="s">
        <v>509</v>
      </c>
      <c r="AA109" s="333" t="s">
        <v>509</v>
      </c>
      <c r="AB109" s="333" t="s">
        <v>509</v>
      </c>
      <c r="AC109" s="333" t="s">
        <v>509</v>
      </c>
      <c r="AD109" s="333" t="s">
        <v>509</v>
      </c>
      <c r="AE109" s="346">
        <v>0.2</v>
      </c>
      <c r="AF109" s="333" t="s">
        <v>509</v>
      </c>
      <c r="AG109" s="333" t="s">
        <v>910</v>
      </c>
      <c r="AH109" s="345" t="s">
        <v>515</v>
      </c>
      <c r="AI109" s="333" t="s">
        <v>540</v>
      </c>
      <c r="AJ109" s="333" t="s">
        <v>509</v>
      </c>
      <c r="AK109" s="333" t="s">
        <v>509</v>
      </c>
      <c r="AL109" s="333" t="s">
        <v>540</v>
      </c>
      <c r="AM109" s="333" t="s">
        <v>910</v>
      </c>
      <c r="AN109" s="333" t="s">
        <v>910</v>
      </c>
      <c r="AO109" s="345" t="s">
        <v>541</v>
      </c>
      <c r="AP109" s="423" t="str">
        <f t="shared" si="1"/>
        <v>TAK</v>
      </c>
    </row>
    <row r="110" spans="1:42" ht="12.6" customHeight="1" x14ac:dyDescent="0.2">
      <c r="A110" s="352">
        <v>31</v>
      </c>
      <c r="B110" s="558">
        <v>210</v>
      </c>
      <c r="C110" s="331" t="s">
        <v>559</v>
      </c>
      <c r="D110" s="305" t="s">
        <v>1095</v>
      </c>
      <c r="E110" s="333" t="s">
        <v>509</v>
      </c>
      <c r="F110" s="333" t="s">
        <v>509</v>
      </c>
      <c r="G110" s="333" t="s">
        <v>509</v>
      </c>
      <c r="H110" s="333" t="s">
        <v>509</v>
      </c>
      <c r="I110" s="333" t="s">
        <v>509</v>
      </c>
      <c r="J110" s="333" t="s">
        <v>509</v>
      </c>
      <c r="K110" s="333" t="s">
        <v>509</v>
      </c>
      <c r="L110" s="334" t="s">
        <v>515</v>
      </c>
      <c r="M110" s="344" t="s">
        <v>509</v>
      </c>
      <c r="N110" s="345" t="s">
        <v>509</v>
      </c>
      <c r="O110" s="368">
        <v>31</v>
      </c>
      <c r="P110" s="561">
        <v>210</v>
      </c>
      <c r="Q110" s="350" t="s">
        <v>1137</v>
      </c>
      <c r="R110" s="295" t="s">
        <v>1095</v>
      </c>
      <c r="S110" s="346" t="s">
        <v>910</v>
      </c>
      <c r="T110" s="335" t="s">
        <v>910</v>
      </c>
      <c r="U110" s="335" t="s">
        <v>910</v>
      </c>
      <c r="V110" s="335" t="s">
        <v>910</v>
      </c>
      <c r="W110" s="359" t="s">
        <v>542</v>
      </c>
      <c r="X110" s="335" t="s">
        <v>539</v>
      </c>
      <c r="Y110" s="335" t="s">
        <v>509</v>
      </c>
      <c r="Z110" s="335" t="s">
        <v>509</v>
      </c>
      <c r="AA110" s="335" t="s">
        <v>509</v>
      </c>
      <c r="AB110" s="335" t="s">
        <v>509</v>
      </c>
      <c r="AC110" s="335" t="s">
        <v>509</v>
      </c>
      <c r="AD110" s="335" t="s">
        <v>509</v>
      </c>
      <c r="AE110" s="346" t="s">
        <v>509</v>
      </c>
      <c r="AF110" s="335" t="s">
        <v>509</v>
      </c>
      <c r="AG110" s="335" t="s">
        <v>910</v>
      </c>
      <c r="AH110" s="359" t="s">
        <v>515</v>
      </c>
      <c r="AI110" s="335" t="s">
        <v>540</v>
      </c>
      <c r="AJ110" s="335" t="s">
        <v>509</v>
      </c>
      <c r="AK110" s="335" t="s">
        <v>509</v>
      </c>
      <c r="AL110" s="335" t="s">
        <v>540</v>
      </c>
      <c r="AM110" s="335" t="s">
        <v>910</v>
      </c>
      <c r="AN110" s="335" t="s">
        <v>910</v>
      </c>
      <c r="AO110" s="359" t="s">
        <v>541</v>
      </c>
      <c r="AP110" s="423" t="str">
        <f t="shared" si="1"/>
        <v>NIEEEEEE</v>
      </c>
    </row>
    <row r="111" spans="1:42" ht="12.6" customHeight="1" x14ac:dyDescent="0.2">
      <c r="A111" s="352">
        <v>5</v>
      </c>
      <c r="B111" s="558">
        <v>211</v>
      </c>
      <c r="C111" s="331" t="s">
        <v>549</v>
      </c>
      <c r="D111" s="305" t="s">
        <v>1095</v>
      </c>
      <c r="E111" s="333" t="s">
        <v>509</v>
      </c>
      <c r="F111" s="333" t="s">
        <v>509</v>
      </c>
      <c r="G111" s="333" t="s">
        <v>509</v>
      </c>
      <c r="H111" s="333" t="s">
        <v>509</v>
      </c>
      <c r="I111" s="333" t="s">
        <v>509</v>
      </c>
      <c r="J111" s="333" t="s">
        <v>509</v>
      </c>
      <c r="K111" s="333" t="s">
        <v>509</v>
      </c>
      <c r="L111" s="334" t="s">
        <v>515</v>
      </c>
      <c r="M111" s="344" t="s">
        <v>509</v>
      </c>
      <c r="N111" s="345" t="s">
        <v>509</v>
      </c>
      <c r="O111" s="368">
        <v>5</v>
      </c>
      <c r="P111" s="561">
        <v>211</v>
      </c>
      <c r="Q111" s="350" t="s">
        <v>549</v>
      </c>
      <c r="R111" s="295" t="s">
        <v>1095</v>
      </c>
      <c r="S111" s="346" t="s">
        <v>910</v>
      </c>
      <c r="T111" s="335" t="s">
        <v>910</v>
      </c>
      <c r="U111" s="335" t="s">
        <v>910</v>
      </c>
      <c r="V111" s="335" t="s">
        <v>910</v>
      </c>
      <c r="W111" s="359" t="s">
        <v>542</v>
      </c>
      <c r="X111" s="335" t="s">
        <v>539</v>
      </c>
      <c r="Y111" s="335" t="s">
        <v>509</v>
      </c>
      <c r="Z111" s="335" t="s">
        <v>509</v>
      </c>
      <c r="AA111" s="335" t="s">
        <v>509</v>
      </c>
      <c r="AB111" s="335" t="s">
        <v>509</v>
      </c>
      <c r="AC111" s="335" t="s">
        <v>509</v>
      </c>
      <c r="AD111" s="335" t="s">
        <v>509</v>
      </c>
      <c r="AE111" s="346">
        <v>0.2</v>
      </c>
      <c r="AF111" s="335">
        <v>0.2</v>
      </c>
      <c r="AG111" s="335" t="s">
        <v>910</v>
      </c>
      <c r="AH111" s="359" t="s">
        <v>515</v>
      </c>
      <c r="AI111" s="335" t="s">
        <v>540</v>
      </c>
      <c r="AJ111" s="335" t="s">
        <v>509</v>
      </c>
      <c r="AK111" s="335" t="s">
        <v>509</v>
      </c>
      <c r="AL111" s="335" t="s">
        <v>540</v>
      </c>
      <c r="AM111" s="335" t="s">
        <v>910</v>
      </c>
      <c r="AN111" s="335" t="s">
        <v>910</v>
      </c>
      <c r="AO111" s="359" t="s">
        <v>541</v>
      </c>
      <c r="AP111" s="423" t="str">
        <f t="shared" si="1"/>
        <v>TAK</v>
      </c>
    </row>
    <row r="112" spans="1:42" ht="12.6" customHeight="1" x14ac:dyDescent="0.2">
      <c r="A112" s="352">
        <v>151</v>
      </c>
      <c r="B112" s="558">
        <v>213</v>
      </c>
      <c r="C112" s="331" t="s">
        <v>786</v>
      </c>
      <c r="D112" s="305" t="s">
        <v>1097</v>
      </c>
      <c r="E112" s="333" t="s">
        <v>509</v>
      </c>
      <c r="F112" s="333" t="s">
        <v>509</v>
      </c>
      <c r="G112" s="333" t="s">
        <v>509</v>
      </c>
      <c r="H112" s="333" t="s">
        <v>509</v>
      </c>
      <c r="I112" s="333" t="s">
        <v>509</v>
      </c>
      <c r="J112" s="333" t="s">
        <v>509</v>
      </c>
      <c r="K112" s="333" t="s">
        <v>509</v>
      </c>
      <c r="L112" s="334" t="s">
        <v>515</v>
      </c>
      <c r="M112" s="344" t="s">
        <v>509</v>
      </c>
      <c r="N112" s="345" t="s">
        <v>509</v>
      </c>
      <c r="O112" s="368">
        <v>151</v>
      </c>
      <c r="P112" s="561">
        <v>213</v>
      </c>
      <c r="Q112" s="350" t="s">
        <v>678</v>
      </c>
      <c r="R112" s="295" t="s">
        <v>1097</v>
      </c>
      <c r="S112" s="344" t="s">
        <v>910</v>
      </c>
      <c r="T112" s="333" t="s">
        <v>910</v>
      </c>
      <c r="U112" s="333" t="s">
        <v>910</v>
      </c>
      <c r="V112" s="333" t="s">
        <v>910</v>
      </c>
      <c r="W112" s="374" t="s">
        <v>542</v>
      </c>
      <c r="X112" s="333" t="s">
        <v>539</v>
      </c>
      <c r="Y112" s="333" t="s">
        <v>509</v>
      </c>
      <c r="Z112" s="333" t="s">
        <v>509</v>
      </c>
      <c r="AA112" s="333" t="s">
        <v>509</v>
      </c>
      <c r="AB112" s="333" t="s">
        <v>509</v>
      </c>
      <c r="AC112" s="333" t="s">
        <v>509</v>
      </c>
      <c r="AD112" s="333" t="s">
        <v>509</v>
      </c>
      <c r="AE112" s="344" t="s">
        <v>509</v>
      </c>
      <c r="AF112" s="333" t="s">
        <v>509</v>
      </c>
      <c r="AG112" s="333" t="s">
        <v>910</v>
      </c>
      <c r="AH112" s="374" t="s">
        <v>515</v>
      </c>
      <c r="AI112" s="333" t="s">
        <v>540</v>
      </c>
      <c r="AJ112" s="333" t="s">
        <v>509</v>
      </c>
      <c r="AK112" s="333" t="s">
        <v>509</v>
      </c>
      <c r="AL112" s="333" t="s">
        <v>540</v>
      </c>
      <c r="AM112" s="333" t="s">
        <v>910</v>
      </c>
      <c r="AN112" s="333" t="s">
        <v>910</v>
      </c>
      <c r="AO112" s="345" t="s">
        <v>541</v>
      </c>
      <c r="AP112" s="423" t="str">
        <f t="shared" si="1"/>
        <v>NIEEEEEE</v>
      </c>
    </row>
    <row r="113" spans="1:42" ht="12.6" customHeight="1" x14ac:dyDescent="0.2">
      <c r="A113" s="352">
        <v>152</v>
      </c>
      <c r="B113" s="558">
        <v>214</v>
      </c>
      <c r="C113" s="331" t="s">
        <v>608</v>
      </c>
      <c r="D113" s="305" t="s">
        <v>1097</v>
      </c>
      <c r="E113" s="335">
        <v>0.5</v>
      </c>
      <c r="F113" s="335">
        <v>0.2</v>
      </c>
      <c r="G113" s="335">
        <v>0.4</v>
      </c>
      <c r="H113" s="335">
        <v>0.3</v>
      </c>
      <c r="I113" s="335">
        <v>0.7</v>
      </c>
      <c r="J113" s="335">
        <v>0.4</v>
      </c>
      <c r="K113" s="335">
        <v>0.7</v>
      </c>
      <c r="L113" s="334">
        <v>3.2</v>
      </c>
      <c r="M113" s="346">
        <v>0.3</v>
      </c>
      <c r="N113" s="345" t="s">
        <v>509</v>
      </c>
      <c r="O113" s="368">
        <v>152</v>
      </c>
      <c r="P113" s="561">
        <v>214</v>
      </c>
      <c r="Q113" s="350" t="s">
        <v>679</v>
      </c>
      <c r="R113" s="295" t="s">
        <v>1097</v>
      </c>
      <c r="S113" s="346" t="s">
        <v>910</v>
      </c>
      <c r="T113" s="335" t="s">
        <v>910</v>
      </c>
      <c r="U113" s="335" t="s">
        <v>910</v>
      </c>
      <c r="V113" s="335" t="s">
        <v>910</v>
      </c>
      <c r="W113" s="359" t="s">
        <v>542</v>
      </c>
      <c r="X113" s="335" t="s">
        <v>539</v>
      </c>
      <c r="Y113" s="335" t="s">
        <v>509</v>
      </c>
      <c r="Z113" s="335" t="s">
        <v>509</v>
      </c>
      <c r="AA113" s="335" t="s">
        <v>509</v>
      </c>
      <c r="AB113" s="335" t="s">
        <v>509</v>
      </c>
      <c r="AC113" s="335" t="s">
        <v>509</v>
      </c>
      <c r="AD113" s="335" t="s">
        <v>509</v>
      </c>
      <c r="AE113" s="346">
        <v>3.1</v>
      </c>
      <c r="AF113" s="335">
        <v>7.9</v>
      </c>
      <c r="AG113" s="335">
        <v>2.6</v>
      </c>
      <c r="AH113" s="359">
        <v>13.6</v>
      </c>
      <c r="AI113" s="335" t="s">
        <v>540</v>
      </c>
      <c r="AJ113" s="335" t="s">
        <v>509</v>
      </c>
      <c r="AK113" s="335" t="s">
        <v>509</v>
      </c>
      <c r="AL113" s="335" t="s">
        <v>540</v>
      </c>
      <c r="AM113" s="335" t="s">
        <v>910</v>
      </c>
      <c r="AN113" s="335" t="s">
        <v>910</v>
      </c>
      <c r="AO113" s="359" t="s">
        <v>541</v>
      </c>
      <c r="AP113" s="423" t="str">
        <f t="shared" si="1"/>
        <v>NIEEEEEE</v>
      </c>
    </row>
    <row r="114" spans="1:42" ht="12.6" customHeight="1" x14ac:dyDescent="0.2">
      <c r="A114" s="352">
        <v>200</v>
      </c>
      <c r="B114" s="558">
        <v>215</v>
      </c>
      <c r="C114" s="331" t="s">
        <v>115</v>
      </c>
      <c r="D114" s="305" t="s">
        <v>1099</v>
      </c>
      <c r="E114" s="333" t="s">
        <v>509</v>
      </c>
      <c r="F114" s="333" t="s">
        <v>509</v>
      </c>
      <c r="G114" s="333" t="s">
        <v>509</v>
      </c>
      <c r="H114" s="333" t="s">
        <v>509</v>
      </c>
      <c r="I114" s="333" t="s">
        <v>509</v>
      </c>
      <c r="J114" s="333" t="s">
        <v>509</v>
      </c>
      <c r="K114" s="333" t="s">
        <v>509</v>
      </c>
      <c r="L114" s="334" t="s">
        <v>515</v>
      </c>
      <c r="M114" s="344" t="s">
        <v>509</v>
      </c>
      <c r="N114" s="345" t="s">
        <v>509</v>
      </c>
      <c r="O114" s="368">
        <v>200</v>
      </c>
      <c r="P114" s="561">
        <v>215</v>
      </c>
      <c r="Q114" s="350" t="s">
        <v>115</v>
      </c>
      <c r="R114" s="295" t="s">
        <v>1099</v>
      </c>
      <c r="S114" s="346" t="s">
        <v>910</v>
      </c>
      <c r="T114" s="335" t="s">
        <v>910</v>
      </c>
      <c r="U114" s="335" t="s">
        <v>910</v>
      </c>
      <c r="V114" s="335" t="s">
        <v>910</v>
      </c>
      <c r="W114" s="359" t="s">
        <v>542</v>
      </c>
      <c r="X114" s="335" t="s">
        <v>539</v>
      </c>
      <c r="Y114" s="335" t="s">
        <v>509</v>
      </c>
      <c r="Z114" s="335" t="s">
        <v>509</v>
      </c>
      <c r="AA114" s="335" t="s">
        <v>509</v>
      </c>
      <c r="AB114" s="335" t="s">
        <v>509</v>
      </c>
      <c r="AC114" s="335" t="s">
        <v>509</v>
      </c>
      <c r="AD114" s="335" t="s">
        <v>509</v>
      </c>
      <c r="AE114" s="346">
        <v>0.1</v>
      </c>
      <c r="AF114" s="335" t="s">
        <v>509</v>
      </c>
      <c r="AG114" s="335" t="s">
        <v>910</v>
      </c>
      <c r="AH114" s="359" t="s">
        <v>515</v>
      </c>
      <c r="AI114" s="335" t="s">
        <v>540</v>
      </c>
      <c r="AJ114" s="335" t="s">
        <v>509</v>
      </c>
      <c r="AK114" s="335" t="s">
        <v>509</v>
      </c>
      <c r="AL114" s="335" t="s">
        <v>540</v>
      </c>
      <c r="AM114" s="335" t="s">
        <v>910</v>
      </c>
      <c r="AN114" s="335" t="s">
        <v>910</v>
      </c>
      <c r="AO114" s="359" t="s">
        <v>541</v>
      </c>
      <c r="AP114" s="423" t="str">
        <f t="shared" si="1"/>
        <v>TAK</v>
      </c>
    </row>
    <row r="115" spans="1:42" ht="12.6" customHeight="1" x14ac:dyDescent="0.2">
      <c r="A115" s="352">
        <v>154</v>
      </c>
      <c r="B115" s="558">
        <v>216</v>
      </c>
      <c r="C115" s="331" t="s">
        <v>1000</v>
      </c>
      <c r="D115" s="305" t="s">
        <v>1097</v>
      </c>
      <c r="E115" s="335">
        <v>0.1</v>
      </c>
      <c r="F115" s="333" t="s">
        <v>509</v>
      </c>
      <c r="G115" s="335">
        <v>0.4</v>
      </c>
      <c r="H115" s="333" t="s">
        <v>509</v>
      </c>
      <c r="I115" s="335">
        <v>0.6</v>
      </c>
      <c r="J115" s="335">
        <v>0.5</v>
      </c>
      <c r="K115" s="335">
        <v>0.4</v>
      </c>
      <c r="L115" s="334">
        <v>2.1</v>
      </c>
      <c r="M115" s="346">
        <v>0.3</v>
      </c>
      <c r="N115" s="345" t="s">
        <v>509</v>
      </c>
      <c r="O115" s="368">
        <v>154</v>
      </c>
      <c r="P115" s="561">
        <v>216</v>
      </c>
      <c r="Q115" s="350" t="s">
        <v>1000</v>
      </c>
      <c r="R115" s="295" t="s">
        <v>1097</v>
      </c>
      <c r="S115" s="346" t="s">
        <v>910</v>
      </c>
      <c r="T115" s="335" t="s">
        <v>910</v>
      </c>
      <c r="U115" s="335" t="s">
        <v>910</v>
      </c>
      <c r="V115" s="335" t="s">
        <v>910</v>
      </c>
      <c r="W115" s="359" t="s">
        <v>542</v>
      </c>
      <c r="X115" s="335" t="s">
        <v>539</v>
      </c>
      <c r="Y115" s="335" t="s">
        <v>509</v>
      </c>
      <c r="Z115" s="335" t="s">
        <v>509</v>
      </c>
      <c r="AA115" s="335" t="s">
        <v>509</v>
      </c>
      <c r="AB115" s="335" t="s">
        <v>509</v>
      </c>
      <c r="AC115" s="335" t="s">
        <v>509</v>
      </c>
      <c r="AD115" s="335" t="s">
        <v>509</v>
      </c>
      <c r="AE115" s="346">
        <v>5.3</v>
      </c>
      <c r="AF115" s="335">
        <v>4.8</v>
      </c>
      <c r="AG115" s="335">
        <v>4.5999999999999996</v>
      </c>
      <c r="AH115" s="359">
        <v>14.7</v>
      </c>
      <c r="AI115" s="335" t="s">
        <v>540</v>
      </c>
      <c r="AJ115" s="335" t="s">
        <v>509</v>
      </c>
      <c r="AK115" s="335" t="s">
        <v>509</v>
      </c>
      <c r="AL115" s="335" t="s">
        <v>540</v>
      </c>
      <c r="AM115" s="335">
        <v>0.7</v>
      </c>
      <c r="AN115" s="335" t="s">
        <v>910</v>
      </c>
      <c r="AO115" s="359" t="s">
        <v>541</v>
      </c>
      <c r="AP115" s="423" t="str">
        <f t="shared" si="1"/>
        <v>TAK</v>
      </c>
    </row>
    <row r="116" spans="1:42" ht="12.6" customHeight="1" x14ac:dyDescent="0.2">
      <c r="A116" s="352">
        <v>11</v>
      </c>
      <c r="B116" s="558">
        <v>218</v>
      </c>
      <c r="C116" s="331" t="s">
        <v>999</v>
      </c>
      <c r="D116" s="305" t="s">
        <v>1095</v>
      </c>
      <c r="E116" s="335">
        <v>0.2</v>
      </c>
      <c r="F116" s="335">
        <v>0.4</v>
      </c>
      <c r="G116" s="335">
        <v>0.1</v>
      </c>
      <c r="H116" s="333" t="s">
        <v>509</v>
      </c>
      <c r="I116" s="335">
        <v>0.3</v>
      </c>
      <c r="J116" s="335">
        <v>0.1</v>
      </c>
      <c r="K116" s="335">
        <v>0.3</v>
      </c>
      <c r="L116" s="334">
        <v>1.45</v>
      </c>
      <c r="M116" s="346">
        <v>0.4</v>
      </c>
      <c r="N116" s="345" t="s">
        <v>509</v>
      </c>
      <c r="O116" s="368">
        <v>11</v>
      </c>
      <c r="P116" s="561">
        <v>218</v>
      </c>
      <c r="Q116" s="350" t="s">
        <v>999</v>
      </c>
      <c r="R116" s="295" t="s">
        <v>1095</v>
      </c>
      <c r="S116" s="346" t="s">
        <v>910</v>
      </c>
      <c r="T116" s="335" t="s">
        <v>910</v>
      </c>
      <c r="U116" s="335" t="s">
        <v>910</v>
      </c>
      <c r="V116" s="335" t="s">
        <v>910</v>
      </c>
      <c r="W116" s="359" t="s">
        <v>542</v>
      </c>
      <c r="X116" s="335" t="s">
        <v>539</v>
      </c>
      <c r="Y116" s="335" t="s">
        <v>509</v>
      </c>
      <c r="Z116" s="335" t="s">
        <v>509</v>
      </c>
      <c r="AA116" s="335" t="s">
        <v>509</v>
      </c>
      <c r="AB116" s="335" t="s">
        <v>509</v>
      </c>
      <c r="AC116" s="335" t="s">
        <v>509</v>
      </c>
      <c r="AD116" s="335" t="s">
        <v>509</v>
      </c>
      <c r="AE116" s="346">
        <v>2.4</v>
      </c>
      <c r="AF116" s="335">
        <v>2.9</v>
      </c>
      <c r="AG116" s="335">
        <v>1.7</v>
      </c>
      <c r="AH116" s="359">
        <v>7</v>
      </c>
      <c r="AI116" s="335" t="s">
        <v>540</v>
      </c>
      <c r="AJ116" s="335" t="s">
        <v>509</v>
      </c>
      <c r="AK116" s="335" t="s">
        <v>509</v>
      </c>
      <c r="AL116" s="335" t="s">
        <v>540</v>
      </c>
      <c r="AM116" s="335" t="s">
        <v>910</v>
      </c>
      <c r="AN116" s="335" t="s">
        <v>910</v>
      </c>
      <c r="AO116" s="359" t="s">
        <v>541</v>
      </c>
      <c r="AP116" s="423" t="str">
        <f t="shared" si="1"/>
        <v>TAK</v>
      </c>
    </row>
    <row r="117" spans="1:42" ht="12.6" customHeight="1" x14ac:dyDescent="0.2">
      <c r="A117" s="352">
        <v>16</v>
      </c>
      <c r="B117" s="558">
        <v>219</v>
      </c>
      <c r="C117" s="331" t="s">
        <v>1123</v>
      </c>
      <c r="D117" s="305" t="s">
        <v>1095</v>
      </c>
      <c r="E117" s="333" t="s">
        <v>509</v>
      </c>
      <c r="F117" s="333" t="s">
        <v>509</v>
      </c>
      <c r="G117" s="333" t="s">
        <v>509</v>
      </c>
      <c r="H117" s="333" t="s">
        <v>509</v>
      </c>
      <c r="I117" s="333" t="s">
        <v>509</v>
      </c>
      <c r="J117" s="333" t="s">
        <v>509</v>
      </c>
      <c r="K117" s="333" t="s">
        <v>509</v>
      </c>
      <c r="L117" s="334" t="s">
        <v>515</v>
      </c>
      <c r="M117" s="344" t="s">
        <v>509</v>
      </c>
      <c r="N117" s="345" t="s">
        <v>509</v>
      </c>
      <c r="O117" s="368">
        <v>16</v>
      </c>
      <c r="P117" s="561">
        <v>219</v>
      </c>
      <c r="Q117" s="350" t="s">
        <v>1123</v>
      </c>
      <c r="R117" s="295" t="s">
        <v>1095</v>
      </c>
      <c r="S117" s="346" t="s">
        <v>910</v>
      </c>
      <c r="T117" s="335" t="s">
        <v>910</v>
      </c>
      <c r="U117" s="335" t="s">
        <v>910</v>
      </c>
      <c r="V117" s="335" t="s">
        <v>910</v>
      </c>
      <c r="W117" s="359" t="s">
        <v>542</v>
      </c>
      <c r="X117" s="335" t="s">
        <v>539</v>
      </c>
      <c r="Y117" s="335" t="s">
        <v>509</v>
      </c>
      <c r="Z117" s="335" t="s">
        <v>509</v>
      </c>
      <c r="AA117" s="335" t="s">
        <v>509</v>
      </c>
      <c r="AB117" s="335" t="s">
        <v>509</v>
      </c>
      <c r="AC117" s="335" t="s">
        <v>509</v>
      </c>
      <c r="AD117" s="335" t="s">
        <v>509</v>
      </c>
      <c r="AE117" s="346" t="s">
        <v>509</v>
      </c>
      <c r="AF117" s="335" t="s">
        <v>509</v>
      </c>
      <c r="AG117" s="335" t="s">
        <v>910</v>
      </c>
      <c r="AH117" s="359" t="s">
        <v>515</v>
      </c>
      <c r="AI117" s="335" t="s">
        <v>540</v>
      </c>
      <c r="AJ117" s="335" t="s">
        <v>509</v>
      </c>
      <c r="AK117" s="335" t="s">
        <v>509</v>
      </c>
      <c r="AL117" s="335" t="s">
        <v>540</v>
      </c>
      <c r="AM117" s="335" t="s">
        <v>910</v>
      </c>
      <c r="AN117" s="335" t="s">
        <v>910</v>
      </c>
      <c r="AO117" s="359" t="s">
        <v>541</v>
      </c>
      <c r="AP117" s="423" t="str">
        <f t="shared" si="1"/>
        <v>TAK</v>
      </c>
    </row>
    <row r="118" spans="1:42" ht="12.6" customHeight="1" x14ac:dyDescent="0.2">
      <c r="A118" s="352">
        <v>158</v>
      </c>
      <c r="B118" s="558">
        <v>223</v>
      </c>
      <c r="C118" s="331" t="s">
        <v>1010</v>
      </c>
      <c r="D118" s="305" t="s">
        <v>1097</v>
      </c>
      <c r="E118" s="335">
        <v>0.2</v>
      </c>
      <c r="F118" s="335">
        <v>0.3</v>
      </c>
      <c r="G118" s="335">
        <v>0.6</v>
      </c>
      <c r="H118" s="335">
        <v>0.5</v>
      </c>
      <c r="I118" s="335">
        <v>1.9</v>
      </c>
      <c r="J118" s="335">
        <v>1.4</v>
      </c>
      <c r="K118" s="335">
        <v>1.3</v>
      </c>
      <c r="L118" s="334">
        <v>6.2</v>
      </c>
      <c r="M118" s="346">
        <v>0.8</v>
      </c>
      <c r="N118" s="345" t="s">
        <v>509</v>
      </c>
      <c r="O118" s="368">
        <v>158</v>
      </c>
      <c r="P118" s="561">
        <v>223</v>
      </c>
      <c r="Q118" s="350" t="s">
        <v>1010</v>
      </c>
      <c r="R118" s="295" t="s">
        <v>1097</v>
      </c>
      <c r="S118" s="346" t="s">
        <v>910</v>
      </c>
      <c r="T118" s="335" t="s">
        <v>910</v>
      </c>
      <c r="U118" s="335" t="s">
        <v>910</v>
      </c>
      <c r="V118" s="335" t="s">
        <v>910</v>
      </c>
      <c r="W118" s="359" t="s">
        <v>542</v>
      </c>
      <c r="X118" s="335" t="s">
        <v>539</v>
      </c>
      <c r="Y118" s="335" t="s">
        <v>509</v>
      </c>
      <c r="Z118" s="335" t="s">
        <v>509</v>
      </c>
      <c r="AA118" s="335" t="s">
        <v>509</v>
      </c>
      <c r="AB118" s="335" t="s">
        <v>509</v>
      </c>
      <c r="AC118" s="335" t="s">
        <v>509</v>
      </c>
      <c r="AD118" s="335" t="s">
        <v>509</v>
      </c>
      <c r="AE118" s="346">
        <v>2.2999999999999998</v>
      </c>
      <c r="AF118" s="335">
        <v>2.2000000000000002</v>
      </c>
      <c r="AG118" s="335">
        <v>1.3</v>
      </c>
      <c r="AH118" s="359">
        <v>5.8</v>
      </c>
      <c r="AI118" s="335" t="s">
        <v>540</v>
      </c>
      <c r="AJ118" s="335" t="s">
        <v>509</v>
      </c>
      <c r="AK118" s="335" t="s">
        <v>509</v>
      </c>
      <c r="AL118" s="335" t="s">
        <v>540</v>
      </c>
      <c r="AM118" s="335" t="s">
        <v>910</v>
      </c>
      <c r="AN118" s="335" t="s">
        <v>910</v>
      </c>
      <c r="AO118" s="359" t="s">
        <v>541</v>
      </c>
      <c r="AP118" s="423" t="str">
        <f t="shared" si="1"/>
        <v>TAK</v>
      </c>
    </row>
    <row r="119" spans="1:42" ht="12.6" customHeight="1" x14ac:dyDescent="0.2">
      <c r="A119" s="352">
        <v>156</v>
      </c>
      <c r="B119" s="558">
        <v>224</v>
      </c>
      <c r="C119" s="331" t="s">
        <v>1005</v>
      </c>
      <c r="D119" s="368" t="s">
        <v>1097</v>
      </c>
      <c r="E119" s="335">
        <v>0.7</v>
      </c>
      <c r="F119" s="335">
        <v>0.2</v>
      </c>
      <c r="G119" s="335">
        <v>0.7</v>
      </c>
      <c r="H119" s="335">
        <v>0.5</v>
      </c>
      <c r="I119" s="333" t="s">
        <v>509</v>
      </c>
      <c r="J119" s="335">
        <v>1.2</v>
      </c>
      <c r="K119" s="335">
        <v>1.8</v>
      </c>
      <c r="L119" s="334">
        <v>5.15</v>
      </c>
      <c r="M119" s="346">
        <v>1.8</v>
      </c>
      <c r="N119" s="345" t="s">
        <v>509</v>
      </c>
      <c r="O119" s="368">
        <v>156</v>
      </c>
      <c r="P119" s="561">
        <v>224</v>
      </c>
      <c r="Q119" s="350" t="s">
        <v>1005</v>
      </c>
      <c r="R119" s="349" t="s">
        <v>1097</v>
      </c>
      <c r="S119" s="346" t="s">
        <v>910</v>
      </c>
      <c r="T119" s="335" t="s">
        <v>910</v>
      </c>
      <c r="U119" s="335" t="s">
        <v>910</v>
      </c>
      <c r="V119" s="335" t="s">
        <v>910</v>
      </c>
      <c r="W119" s="359" t="s">
        <v>542</v>
      </c>
      <c r="X119" s="335" t="s">
        <v>539</v>
      </c>
      <c r="Y119" s="335" t="s">
        <v>509</v>
      </c>
      <c r="Z119" s="335" t="s">
        <v>509</v>
      </c>
      <c r="AA119" s="335" t="s">
        <v>509</v>
      </c>
      <c r="AB119" s="335" t="s">
        <v>509</v>
      </c>
      <c r="AC119" s="335" t="s">
        <v>509</v>
      </c>
      <c r="AD119" s="335" t="s">
        <v>509</v>
      </c>
      <c r="AE119" s="346">
        <v>2.2000000000000002</v>
      </c>
      <c r="AF119" s="335">
        <v>1.6</v>
      </c>
      <c r="AG119" s="335">
        <v>0.6</v>
      </c>
      <c r="AH119" s="359">
        <v>4.4000000000000004</v>
      </c>
      <c r="AI119" s="335" t="s">
        <v>540</v>
      </c>
      <c r="AJ119" s="335" t="s">
        <v>509</v>
      </c>
      <c r="AK119" s="335" t="s">
        <v>509</v>
      </c>
      <c r="AL119" s="335" t="s">
        <v>540</v>
      </c>
      <c r="AM119" s="335" t="s">
        <v>910</v>
      </c>
      <c r="AN119" s="335" t="s">
        <v>910</v>
      </c>
      <c r="AO119" s="359" t="s">
        <v>541</v>
      </c>
      <c r="AP119" s="423" t="str">
        <f t="shared" si="1"/>
        <v>TAK</v>
      </c>
    </row>
    <row r="120" spans="1:42" ht="12.6" customHeight="1" x14ac:dyDescent="0.2">
      <c r="A120" s="352">
        <v>161</v>
      </c>
      <c r="B120" s="558">
        <v>225</v>
      </c>
      <c r="C120" s="331" t="s">
        <v>800</v>
      </c>
      <c r="D120" s="305" t="s">
        <v>1097</v>
      </c>
      <c r="E120" s="335">
        <v>2</v>
      </c>
      <c r="F120" s="335">
        <v>0.8</v>
      </c>
      <c r="G120" s="335">
        <v>1.4</v>
      </c>
      <c r="H120" s="335">
        <v>0.6</v>
      </c>
      <c r="I120" s="335">
        <v>4.7</v>
      </c>
      <c r="J120" s="335">
        <v>3</v>
      </c>
      <c r="K120" s="335">
        <v>3.4</v>
      </c>
      <c r="L120" s="334">
        <v>15.9</v>
      </c>
      <c r="M120" s="346">
        <v>0.3</v>
      </c>
      <c r="N120" s="345" t="s">
        <v>509</v>
      </c>
      <c r="O120" s="368">
        <v>161</v>
      </c>
      <c r="P120" s="561">
        <v>225</v>
      </c>
      <c r="Q120" s="350" t="s">
        <v>683</v>
      </c>
      <c r="R120" s="295" t="s">
        <v>1097</v>
      </c>
      <c r="S120" s="346" t="s">
        <v>910</v>
      </c>
      <c r="T120" s="335" t="s">
        <v>910</v>
      </c>
      <c r="U120" s="335" t="s">
        <v>910</v>
      </c>
      <c r="V120" s="335" t="s">
        <v>910</v>
      </c>
      <c r="W120" s="359" t="s">
        <v>542</v>
      </c>
      <c r="X120" s="335" t="s">
        <v>539</v>
      </c>
      <c r="Y120" s="335" t="s">
        <v>509</v>
      </c>
      <c r="Z120" s="335" t="s">
        <v>509</v>
      </c>
      <c r="AA120" s="335" t="s">
        <v>509</v>
      </c>
      <c r="AB120" s="335" t="s">
        <v>509</v>
      </c>
      <c r="AC120" s="335" t="s">
        <v>509</v>
      </c>
      <c r="AD120" s="335">
        <v>0.1</v>
      </c>
      <c r="AE120" s="346">
        <v>9.1</v>
      </c>
      <c r="AF120" s="335">
        <v>6.7</v>
      </c>
      <c r="AG120" s="335">
        <v>1.6</v>
      </c>
      <c r="AH120" s="359">
        <v>17.399999999999999</v>
      </c>
      <c r="AI120" s="335" t="s">
        <v>540</v>
      </c>
      <c r="AJ120" s="335" t="s">
        <v>509</v>
      </c>
      <c r="AK120" s="335" t="s">
        <v>509</v>
      </c>
      <c r="AL120" s="335" t="s">
        <v>540</v>
      </c>
      <c r="AM120" s="335" t="s">
        <v>910</v>
      </c>
      <c r="AN120" s="335" t="s">
        <v>910</v>
      </c>
      <c r="AO120" s="359" t="s">
        <v>541</v>
      </c>
      <c r="AP120" s="423" t="str">
        <f t="shared" si="1"/>
        <v>NIEEEEEE</v>
      </c>
    </row>
    <row r="121" spans="1:42" ht="12.6" customHeight="1" x14ac:dyDescent="0.2">
      <c r="A121" s="352">
        <v>24</v>
      </c>
      <c r="B121" s="558">
        <v>228</v>
      </c>
      <c r="C121" s="331" t="s">
        <v>556</v>
      </c>
      <c r="D121" s="305" t="s">
        <v>1095</v>
      </c>
      <c r="E121" s="333" t="s">
        <v>509</v>
      </c>
      <c r="F121" s="333" t="s">
        <v>509</v>
      </c>
      <c r="G121" s="333" t="s">
        <v>509</v>
      </c>
      <c r="H121" s="333" t="s">
        <v>509</v>
      </c>
      <c r="I121" s="333" t="s">
        <v>509</v>
      </c>
      <c r="J121" s="333" t="s">
        <v>509</v>
      </c>
      <c r="K121" s="333" t="s">
        <v>509</v>
      </c>
      <c r="L121" s="334" t="s">
        <v>515</v>
      </c>
      <c r="M121" s="344" t="s">
        <v>509</v>
      </c>
      <c r="N121" s="345" t="s">
        <v>509</v>
      </c>
      <c r="O121" s="368">
        <v>24</v>
      </c>
      <c r="P121" s="561">
        <v>228</v>
      </c>
      <c r="Q121" s="350" t="s">
        <v>729</v>
      </c>
      <c r="R121" s="295" t="s">
        <v>1095</v>
      </c>
      <c r="S121" s="346" t="s">
        <v>910</v>
      </c>
      <c r="T121" s="335" t="s">
        <v>910</v>
      </c>
      <c r="U121" s="335" t="s">
        <v>910</v>
      </c>
      <c r="V121" s="335" t="s">
        <v>910</v>
      </c>
      <c r="W121" s="359" t="s">
        <v>542</v>
      </c>
      <c r="X121" s="335" t="s">
        <v>539</v>
      </c>
      <c r="Y121" s="335" t="s">
        <v>509</v>
      </c>
      <c r="Z121" s="335" t="s">
        <v>509</v>
      </c>
      <c r="AA121" s="335" t="s">
        <v>509</v>
      </c>
      <c r="AB121" s="335" t="s">
        <v>509</v>
      </c>
      <c r="AC121" s="335" t="s">
        <v>509</v>
      </c>
      <c r="AD121" s="335" t="s">
        <v>509</v>
      </c>
      <c r="AE121" s="346" t="s">
        <v>509</v>
      </c>
      <c r="AF121" s="335">
        <v>0.1</v>
      </c>
      <c r="AG121" s="335" t="s">
        <v>910</v>
      </c>
      <c r="AH121" s="359" t="s">
        <v>515</v>
      </c>
      <c r="AI121" s="335" t="s">
        <v>540</v>
      </c>
      <c r="AJ121" s="335" t="s">
        <v>509</v>
      </c>
      <c r="AK121" s="335" t="s">
        <v>509</v>
      </c>
      <c r="AL121" s="335" t="s">
        <v>540</v>
      </c>
      <c r="AM121" s="335" t="s">
        <v>910</v>
      </c>
      <c r="AN121" s="335" t="s">
        <v>910</v>
      </c>
      <c r="AO121" s="359" t="s">
        <v>541</v>
      </c>
      <c r="AP121" s="423" t="str">
        <f t="shared" si="1"/>
        <v>NIEEEEEE</v>
      </c>
    </row>
    <row r="122" spans="1:42" ht="12.6" customHeight="1" x14ac:dyDescent="0.2">
      <c r="A122" s="352">
        <v>25</v>
      </c>
      <c r="B122" s="558">
        <v>229</v>
      </c>
      <c r="C122" s="331" t="s">
        <v>810</v>
      </c>
      <c r="D122" s="305" t="s">
        <v>1095</v>
      </c>
      <c r="E122" s="335">
        <v>0.2</v>
      </c>
      <c r="F122" s="335">
        <v>0.6</v>
      </c>
      <c r="G122" s="335">
        <v>0.1</v>
      </c>
      <c r="H122" s="333" t="s">
        <v>509</v>
      </c>
      <c r="I122" s="335">
        <v>0.1</v>
      </c>
      <c r="J122" s="333" t="s">
        <v>509</v>
      </c>
      <c r="K122" s="335">
        <v>0.2</v>
      </c>
      <c r="L122" s="334">
        <v>1.3</v>
      </c>
      <c r="M122" s="346">
        <v>0.1</v>
      </c>
      <c r="N122" s="345" t="s">
        <v>509</v>
      </c>
      <c r="O122" s="368">
        <v>25</v>
      </c>
      <c r="P122" s="561">
        <v>229</v>
      </c>
      <c r="Q122" s="350" t="s">
        <v>315</v>
      </c>
      <c r="R122" s="295" t="s">
        <v>1095</v>
      </c>
      <c r="S122" s="346" t="s">
        <v>910</v>
      </c>
      <c r="T122" s="335" t="s">
        <v>910</v>
      </c>
      <c r="U122" s="335" t="s">
        <v>910</v>
      </c>
      <c r="V122" s="335" t="s">
        <v>910</v>
      </c>
      <c r="W122" s="359" t="s">
        <v>542</v>
      </c>
      <c r="X122" s="335" t="s">
        <v>539</v>
      </c>
      <c r="Y122" s="335" t="s">
        <v>509</v>
      </c>
      <c r="Z122" s="335" t="s">
        <v>509</v>
      </c>
      <c r="AA122" s="335" t="s">
        <v>509</v>
      </c>
      <c r="AB122" s="335" t="s">
        <v>509</v>
      </c>
      <c r="AC122" s="335" t="s">
        <v>509</v>
      </c>
      <c r="AD122" s="335" t="s">
        <v>509</v>
      </c>
      <c r="AE122" s="346">
        <v>0.4</v>
      </c>
      <c r="AF122" s="335">
        <v>0.9</v>
      </c>
      <c r="AG122" s="335" t="s">
        <v>910</v>
      </c>
      <c r="AH122" s="359">
        <v>1.55</v>
      </c>
      <c r="AI122" s="335" t="s">
        <v>540</v>
      </c>
      <c r="AJ122" s="335" t="s">
        <v>509</v>
      </c>
      <c r="AK122" s="335" t="s">
        <v>509</v>
      </c>
      <c r="AL122" s="335" t="s">
        <v>540</v>
      </c>
      <c r="AM122" s="335" t="s">
        <v>910</v>
      </c>
      <c r="AN122" s="335" t="s">
        <v>910</v>
      </c>
      <c r="AO122" s="359" t="s">
        <v>541</v>
      </c>
      <c r="AP122" s="423" t="str">
        <f t="shared" si="1"/>
        <v>NIEEEEEE</v>
      </c>
    </row>
    <row r="123" spans="1:42" ht="12.6" customHeight="1" x14ac:dyDescent="0.2">
      <c r="A123" s="352">
        <v>26</v>
      </c>
      <c r="B123" s="558">
        <v>230</v>
      </c>
      <c r="C123" s="331" t="s">
        <v>1133</v>
      </c>
      <c r="D123" s="305" t="s">
        <v>1095</v>
      </c>
      <c r="E123" s="333" t="s">
        <v>509</v>
      </c>
      <c r="F123" s="333" t="s">
        <v>509</v>
      </c>
      <c r="G123" s="333" t="s">
        <v>509</v>
      </c>
      <c r="H123" s="333" t="s">
        <v>509</v>
      </c>
      <c r="I123" s="333" t="s">
        <v>509</v>
      </c>
      <c r="J123" s="333" t="s">
        <v>509</v>
      </c>
      <c r="K123" s="333" t="s">
        <v>509</v>
      </c>
      <c r="L123" s="334" t="s">
        <v>515</v>
      </c>
      <c r="M123" s="344" t="s">
        <v>509</v>
      </c>
      <c r="N123" s="345" t="s">
        <v>509</v>
      </c>
      <c r="O123" s="368">
        <v>26</v>
      </c>
      <c r="P123" s="561">
        <v>230</v>
      </c>
      <c r="Q123" s="350" t="s">
        <v>1133</v>
      </c>
      <c r="R123" s="295" t="s">
        <v>1095</v>
      </c>
      <c r="S123" s="346" t="s">
        <v>910</v>
      </c>
      <c r="T123" s="335" t="s">
        <v>910</v>
      </c>
      <c r="U123" s="335" t="s">
        <v>910</v>
      </c>
      <c r="V123" s="335" t="s">
        <v>910</v>
      </c>
      <c r="W123" s="359" t="s">
        <v>542</v>
      </c>
      <c r="X123" s="335" t="s">
        <v>539</v>
      </c>
      <c r="Y123" s="335" t="s">
        <v>509</v>
      </c>
      <c r="Z123" s="335" t="s">
        <v>509</v>
      </c>
      <c r="AA123" s="335" t="s">
        <v>509</v>
      </c>
      <c r="AB123" s="335" t="s">
        <v>509</v>
      </c>
      <c r="AC123" s="335" t="s">
        <v>509</v>
      </c>
      <c r="AD123" s="335" t="s">
        <v>509</v>
      </c>
      <c r="AE123" s="346">
        <v>0.2</v>
      </c>
      <c r="AF123" s="335">
        <v>0.3</v>
      </c>
      <c r="AG123" s="335" t="s">
        <v>910</v>
      </c>
      <c r="AH123" s="359">
        <v>0.75</v>
      </c>
      <c r="AI123" s="335" t="s">
        <v>540</v>
      </c>
      <c r="AJ123" s="335" t="s">
        <v>509</v>
      </c>
      <c r="AK123" s="335" t="s">
        <v>509</v>
      </c>
      <c r="AL123" s="335" t="s">
        <v>540</v>
      </c>
      <c r="AM123" s="335" t="s">
        <v>910</v>
      </c>
      <c r="AN123" s="335" t="s">
        <v>910</v>
      </c>
      <c r="AO123" s="359" t="s">
        <v>541</v>
      </c>
      <c r="AP123" s="423" t="str">
        <f t="shared" si="1"/>
        <v>TAK</v>
      </c>
    </row>
    <row r="124" spans="1:42" ht="12.6" customHeight="1" x14ac:dyDescent="0.2">
      <c r="A124" s="352">
        <v>27</v>
      </c>
      <c r="B124" s="558">
        <v>231</v>
      </c>
      <c r="C124" s="331" t="s">
        <v>1029</v>
      </c>
      <c r="D124" s="305" t="s">
        <v>1095</v>
      </c>
      <c r="E124" s="333" t="s">
        <v>509</v>
      </c>
      <c r="F124" s="333" t="s">
        <v>509</v>
      </c>
      <c r="G124" s="333" t="s">
        <v>509</v>
      </c>
      <c r="H124" s="333" t="s">
        <v>509</v>
      </c>
      <c r="I124" s="335">
        <v>0.1</v>
      </c>
      <c r="J124" s="333" t="s">
        <v>509</v>
      </c>
      <c r="K124" s="333" t="s">
        <v>509</v>
      </c>
      <c r="L124" s="334" t="s">
        <v>515</v>
      </c>
      <c r="M124" s="344" t="s">
        <v>509</v>
      </c>
      <c r="N124" s="345" t="s">
        <v>509</v>
      </c>
      <c r="O124" s="368">
        <v>27</v>
      </c>
      <c r="P124" s="561">
        <v>231</v>
      </c>
      <c r="Q124" s="350" t="s">
        <v>1029</v>
      </c>
      <c r="R124" s="295" t="s">
        <v>1095</v>
      </c>
      <c r="S124" s="346" t="s">
        <v>910</v>
      </c>
      <c r="T124" s="335" t="s">
        <v>910</v>
      </c>
      <c r="U124" s="335" t="s">
        <v>910</v>
      </c>
      <c r="V124" s="335" t="s">
        <v>910</v>
      </c>
      <c r="W124" s="359" t="s">
        <v>542</v>
      </c>
      <c r="X124" s="335" t="s">
        <v>539</v>
      </c>
      <c r="Y124" s="335" t="s">
        <v>509</v>
      </c>
      <c r="Z124" s="335" t="s">
        <v>509</v>
      </c>
      <c r="AA124" s="335" t="s">
        <v>509</v>
      </c>
      <c r="AB124" s="335" t="s">
        <v>509</v>
      </c>
      <c r="AC124" s="335" t="s">
        <v>509</v>
      </c>
      <c r="AD124" s="335" t="s">
        <v>509</v>
      </c>
      <c r="AE124" s="346">
        <v>0.1</v>
      </c>
      <c r="AF124" s="335">
        <v>0.1</v>
      </c>
      <c r="AG124" s="335" t="s">
        <v>910</v>
      </c>
      <c r="AH124" s="359" t="s">
        <v>515</v>
      </c>
      <c r="AI124" s="335" t="s">
        <v>540</v>
      </c>
      <c r="AJ124" s="335" t="s">
        <v>509</v>
      </c>
      <c r="AK124" s="335" t="s">
        <v>509</v>
      </c>
      <c r="AL124" s="335" t="s">
        <v>540</v>
      </c>
      <c r="AM124" s="335" t="s">
        <v>910</v>
      </c>
      <c r="AN124" s="335" t="s">
        <v>910</v>
      </c>
      <c r="AO124" s="359" t="s">
        <v>541</v>
      </c>
      <c r="AP124" s="423" t="str">
        <f t="shared" si="1"/>
        <v>TAK</v>
      </c>
    </row>
    <row r="125" spans="1:42" ht="12.6" customHeight="1" x14ac:dyDescent="0.2">
      <c r="A125" s="352">
        <v>202</v>
      </c>
      <c r="B125" s="558">
        <v>243</v>
      </c>
      <c r="C125" s="331" t="s">
        <v>635</v>
      </c>
      <c r="D125" s="305" t="s">
        <v>1099</v>
      </c>
      <c r="E125" s="335">
        <v>0.1</v>
      </c>
      <c r="F125" s="335">
        <v>0.1</v>
      </c>
      <c r="G125" s="335">
        <v>0.2</v>
      </c>
      <c r="H125" s="335">
        <v>0.1</v>
      </c>
      <c r="I125" s="335">
        <v>0.1</v>
      </c>
      <c r="J125" s="333" t="s">
        <v>509</v>
      </c>
      <c r="K125" s="335">
        <v>0.2</v>
      </c>
      <c r="L125" s="334">
        <v>0.85</v>
      </c>
      <c r="M125" s="344" t="s">
        <v>509</v>
      </c>
      <c r="N125" s="345" t="s">
        <v>509</v>
      </c>
      <c r="O125" s="368">
        <v>202</v>
      </c>
      <c r="P125" s="561">
        <v>243</v>
      </c>
      <c r="Q125" s="350" t="s">
        <v>706</v>
      </c>
      <c r="R125" s="295" t="s">
        <v>1099</v>
      </c>
      <c r="S125" s="346" t="s">
        <v>910</v>
      </c>
      <c r="T125" s="335" t="s">
        <v>910</v>
      </c>
      <c r="U125" s="335" t="s">
        <v>910</v>
      </c>
      <c r="V125" s="335" t="s">
        <v>910</v>
      </c>
      <c r="W125" s="359" t="s">
        <v>542</v>
      </c>
      <c r="X125" s="335" t="s">
        <v>539</v>
      </c>
      <c r="Y125" s="335" t="s">
        <v>509</v>
      </c>
      <c r="Z125" s="335" t="s">
        <v>509</v>
      </c>
      <c r="AA125" s="335" t="s">
        <v>509</v>
      </c>
      <c r="AB125" s="335" t="s">
        <v>509</v>
      </c>
      <c r="AC125" s="335" t="s">
        <v>509</v>
      </c>
      <c r="AD125" s="335" t="s">
        <v>509</v>
      </c>
      <c r="AE125" s="346">
        <v>0.6</v>
      </c>
      <c r="AF125" s="335">
        <v>11.3</v>
      </c>
      <c r="AG125" s="335">
        <v>44.1</v>
      </c>
      <c r="AH125" s="359">
        <v>56</v>
      </c>
      <c r="AI125" s="335" t="s">
        <v>540</v>
      </c>
      <c r="AJ125" s="335" t="s">
        <v>509</v>
      </c>
      <c r="AK125" s="335" t="s">
        <v>509</v>
      </c>
      <c r="AL125" s="335" t="s">
        <v>540</v>
      </c>
      <c r="AM125" s="335" t="s">
        <v>910</v>
      </c>
      <c r="AN125" s="335" t="s">
        <v>910</v>
      </c>
      <c r="AO125" s="359" t="s">
        <v>541</v>
      </c>
      <c r="AP125" s="423" t="str">
        <f t="shared" si="1"/>
        <v>NIEEEEEE</v>
      </c>
    </row>
    <row r="126" spans="1:42" ht="12.6" customHeight="1" x14ac:dyDescent="0.2">
      <c r="A126" s="352">
        <v>209</v>
      </c>
      <c r="B126" s="558">
        <v>246</v>
      </c>
      <c r="C126" s="331" t="s">
        <v>1052</v>
      </c>
      <c r="D126" s="305" t="s">
        <v>1099</v>
      </c>
      <c r="E126" s="333" t="s">
        <v>509</v>
      </c>
      <c r="F126" s="333" t="s">
        <v>509</v>
      </c>
      <c r="G126" s="333" t="s">
        <v>509</v>
      </c>
      <c r="H126" s="333" t="s">
        <v>509</v>
      </c>
      <c r="I126" s="333" t="s">
        <v>509</v>
      </c>
      <c r="J126" s="333" t="s">
        <v>509</v>
      </c>
      <c r="K126" s="333" t="s">
        <v>509</v>
      </c>
      <c r="L126" s="334" t="s">
        <v>515</v>
      </c>
      <c r="M126" s="344" t="s">
        <v>509</v>
      </c>
      <c r="N126" s="345" t="s">
        <v>509</v>
      </c>
      <c r="O126" s="368">
        <v>209</v>
      </c>
      <c r="P126" s="561">
        <v>246</v>
      </c>
      <c r="Q126" s="350" t="s">
        <v>1052</v>
      </c>
      <c r="R126" s="295" t="s">
        <v>1099</v>
      </c>
      <c r="S126" s="344" t="s">
        <v>910</v>
      </c>
      <c r="T126" s="333" t="s">
        <v>910</v>
      </c>
      <c r="U126" s="333" t="s">
        <v>910</v>
      </c>
      <c r="V126" s="333" t="s">
        <v>910</v>
      </c>
      <c r="W126" s="374" t="s">
        <v>542</v>
      </c>
      <c r="X126" s="333" t="s">
        <v>539</v>
      </c>
      <c r="Y126" s="333" t="s">
        <v>509</v>
      </c>
      <c r="Z126" s="333" t="s">
        <v>509</v>
      </c>
      <c r="AA126" s="333" t="s">
        <v>509</v>
      </c>
      <c r="AB126" s="333" t="s">
        <v>509</v>
      </c>
      <c r="AC126" s="333" t="s">
        <v>509</v>
      </c>
      <c r="AD126" s="333" t="s">
        <v>509</v>
      </c>
      <c r="AE126" s="344" t="s">
        <v>509</v>
      </c>
      <c r="AF126" s="333" t="s">
        <v>509</v>
      </c>
      <c r="AG126" s="333" t="s">
        <v>910</v>
      </c>
      <c r="AH126" s="359" t="s">
        <v>515</v>
      </c>
      <c r="AI126" s="333" t="s">
        <v>540</v>
      </c>
      <c r="AJ126" s="333" t="s">
        <v>509</v>
      </c>
      <c r="AK126" s="333" t="s">
        <v>509</v>
      </c>
      <c r="AL126" s="333" t="s">
        <v>540</v>
      </c>
      <c r="AM126" s="333" t="s">
        <v>910</v>
      </c>
      <c r="AN126" s="333" t="s">
        <v>910</v>
      </c>
      <c r="AO126" s="345" t="s">
        <v>541</v>
      </c>
      <c r="AP126" s="423" t="str">
        <f t="shared" si="1"/>
        <v>TAK</v>
      </c>
    </row>
    <row r="127" spans="1:42" ht="12.6" customHeight="1" x14ac:dyDescent="0.2">
      <c r="A127" s="352">
        <v>208</v>
      </c>
      <c r="B127" s="558">
        <v>247</v>
      </c>
      <c r="C127" s="331" t="s">
        <v>1040</v>
      </c>
      <c r="D127" s="305" t="s">
        <v>1099</v>
      </c>
      <c r="E127" s="335">
        <v>0.2</v>
      </c>
      <c r="F127" s="333" t="s">
        <v>509</v>
      </c>
      <c r="G127" s="333" t="s">
        <v>509</v>
      </c>
      <c r="H127" s="333" t="s">
        <v>509</v>
      </c>
      <c r="I127" s="335">
        <v>0.1</v>
      </c>
      <c r="J127" s="333" t="s">
        <v>509</v>
      </c>
      <c r="K127" s="333" t="s">
        <v>509</v>
      </c>
      <c r="L127" s="334" t="s">
        <v>515</v>
      </c>
      <c r="M127" s="344" t="s">
        <v>509</v>
      </c>
      <c r="N127" s="345" t="s">
        <v>509</v>
      </c>
      <c r="O127" s="368">
        <v>208</v>
      </c>
      <c r="P127" s="561">
        <v>247</v>
      </c>
      <c r="Q127" s="350" t="s">
        <v>1040</v>
      </c>
      <c r="R127" s="295" t="s">
        <v>1099</v>
      </c>
      <c r="S127" s="344" t="s">
        <v>910</v>
      </c>
      <c r="T127" s="333" t="s">
        <v>910</v>
      </c>
      <c r="U127" s="333" t="s">
        <v>910</v>
      </c>
      <c r="V127" s="333" t="s">
        <v>910</v>
      </c>
      <c r="W127" s="374" t="s">
        <v>542</v>
      </c>
      <c r="X127" s="333" t="s">
        <v>539</v>
      </c>
      <c r="Y127" s="333" t="s">
        <v>509</v>
      </c>
      <c r="Z127" s="333" t="s">
        <v>509</v>
      </c>
      <c r="AA127" s="333" t="s">
        <v>509</v>
      </c>
      <c r="AB127" s="333" t="s">
        <v>509</v>
      </c>
      <c r="AC127" s="333" t="s">
        <v>509</v>
      </c>
      <c r="AD127" s="333" t="s">
        <v>509</v>
      </c>
      <c r="AE127" s="346">
        <v>0.3</v>
      </c>
      <c r="AF127" s="335">
        <v>0.6</v>
      </c>
      <c r="AG127" s="333" t="s">
        <v>910</v>
      </c>
      <c r="AH127" s="359">
        <v>1.1499999999999999</v>
      </c>
      <c r="AI127" s="333" t="s">
        <v>540</v>
      </c>
      <c r="AJ127" s="333" t="s">
        <v>509</v>
      </c>
      <c r="AK127" s="333" t="s">
        <v>509</v>
      </c>
      <c r="AL127" s="333" t="s">
        <v>540</v>
      </c>
      <c r="AM127" s="333" t="s">
        <v>910</v>
      </c>
      <c r="AN127" s="333" t="s">
        <v>910</v>
      </c>
      <c r="AO127" s="345" t="s">
        <v>541</v>
      </c>
      <c r="AP127" s="423" t="str">
        <f t="shared" si="1"/>
        <v>TAK</v>
      </c>
    </row>
    <row r="128" spans="1:42" ht="12.6" customHeight="1" x14ac:dyDescent="0.2">
      <c r="A128" s="352">
        <v>206</v>
      </c>
      <c r="B128" s="558">
        <v>248</v>
      </c>
      <c r="C128" s="331" t="s">
        <v>1037</v>
      </c>
      <c r="D128" s="305" t="s">
        <v>1099</v>
      </c>
      <c r="E128" s="333" t="s">
        <v>509</v>
      </c>
      <c r="F128" s="333" t="s">
        <v>509</v>
      </c>
      <c r="G128" s="333" t="s">
        <v>509</v>
      </c>
      <c r="H128" s="333" t="s">
        <v>509</v>
      </c>
      <c r="I128" s="333" t="s">
        <v>509</v>
      </c>
      <c r="J128" s="333" t="s">
        <v>509</v>
      </c>
      <c r="K128" s="333" t="s">
        <v>509</v>
      </c>
      <c r="L128" s="334" t="s">
        <v>515</v>
      </c>
      <c r="M128" s="344" t="s">
        <v>509</v>
      </c>
      <c r="N128" s="345" t="s">
        <v>509</v>
      </c>
      <c r="O128" s="368">
        <v>206</v>
      </c>
      <c r="P128" s="561">
        <v>248</v>
      </c>
      <c r="Q128" s="350" t="s">
        <v>1037</v>
      </c>
      <c r="R128" s="295" t="s">
        <v>1099</v>
      </c>
      <c r="S128" s="344" t="s">
        <v>910</v>
      </c>
      <c r="T128" s="333" t="s">
        <v>910</v>
      </c>
      <c r="U128" s="333" t="s">
        <v>910</v>
      </c>
      <c r="V128" s="333" t="s">
        <v>910</v>
      </c>
      <c r="W128" s="374" t="s">
        <v>542</v>
      </c>
      <c r="X128" s="333" t="s">
        <v>539</v>
      </c>
      <c r="Y128" s="333" t="s">
        <v>509</v>
      </c>
      <c r="Z128" s="333" t="s">
        <v>509</v>
      </c>
      <c r="AA128" s="333" t="s">
        <v>509</v>
      </c>
      <c r="AB128" s="333" t="s">
        <v>509</v>
      </c>
      <c r="AC128" s="333" t="s">
        <v>509</v>
      </c>
      <c r="AD128" s="333" t="s">
        <v>509</v>
      </c>
      <c r="AE128" s="344" t="s">
        <v>509</v>
      </c>
      <c r="AF128" s="333" t="s">
        <v>509</v>
      </c>
      <c r="AG128" s="333" t="s">
        <v>910</v>
      </c>
      <c r="AH128" s="359" t="s">
        <v>515</v>
      </c>
      <c r="AI128" s="333" t="s">
        <v>540</v>
      </c>
      <c r="AJ128" s="333" t="s">
        <v>509</v>
      </c>
      <c r="AK128" s="333" t="s">
        <v>509</v>
      </c>
      <c r="AL128" s="333" t="s">
        <v>540</v>
      </c>
      <c r="AM128" s="333" t="s">
        <v>910</v>
      </c>
      <c r="AN128" s="333" t="s">
        <v>910</v>
      </c>
      <c r="AO128" s="345" t="s">
        <v>541</v>
      </c>
      <c r="AP128" s="423" t="str">
        <f t="shared" si="1"/>
        <v>TAK</v>
      </c>
    </row>
    <row r="129" spans="1:42" ht="12.6" customHeight="1" x14ac:dyDescent="0.2">
      <c r="A129" s="352">
        <v>104</v>
      </c>
      <c r="B129" s="558">
        <v>252</v>
      </c>
      <c r="C129" s="331" t="s">
        <v>1019</v>
      </c>
      <c r="D129" s="305" t="s">
        <v>1108</v>
      </c>
      <c r="E129" s="333" t="s">
        <v>509</v>
      </c>
      <c r="F129" s="333" t="s">
        <v>509</v>
      </c>
      <c r="G129" s="333" t="s">
        <v>509</v>
      </c>
      <c r="H129" s="333" t="s">
        <v>509</v>
      </c>
      <c r="I129" s="333" t="s">
        <v>509</v>
      </c>
      <c r="J129" s="333" t="s">
        <v>509</v>
      </c>
      <c r="K129" s="333" t="s">
        <v>509</v>
      </c>
      <c r="L129" s="334" t="s">
        <v>515</v>
      </c>
      <c r="M129" s="344" t="s">
        <v>509</v>
      </c>
      <c r="N129" s="345" t="s">
        <v>509</v>
      </c>
      <c r="O129" s="368">
        <v>104</v>
      </c>
      <c r="P129" s="561">
        <v>252</v>
      </c>
      <c r="Q129" s="350" t="s">
        <v>1019</v>
      </c>
      <c r="R129" s="295" t="s">
        <v>1108</v>
      </c>
      <c r="S129" s="346" t="s">
        <v>910</v>
      </c>
      <c r="T129" s="335" t="s">
        <v>910</v>
      </c>
      <c r="U129" s="335" t="s">
        <v>910</v>
      </c>
      <c r="V129" s="335" t="s">
        <v>910</v>
      </c>
      <c r="W129" s="359" t="s">
        <v>542</v>
      </c>
      <c r="X129" s="335" t="s">
        <v>539</v>
      </c>
      <c r="Y129" s="335" t="s">
        <v>509</v>
      </c>
      <c r="Z129" s="335" t="s">
        <v>509</v>
      </c>
      <c r="AA129" s="335" t="s">
        <v>509</v>
      </c>
      <c r="AB129" s="335" t="s">
        <v>509</v>
      </c>
      <c r="AC129" s="335" t="s">
        <v>509</v>
      </c>
      <c r="AD129" s="335" t="s">
        <v>509</v>
      </c>
      <c r="AE129" s="346" t="s">
        <v>509</v>
      </c>
      <c r="AF129" s="335" t="s">
        <v>509</v>
      </c>
      <c r="AG129" s="335" t="s">
        <v>910</v>
      </c>
      <c r="AH129" s="359" t="s">
        <v>515</v>
      </c>
      <c r="AI129" s="335" t="s">
        <v>540</v>
      </c>
      <c r="AJ129" s="335" t="s">
        <v>509</v>
      </c>
      <c r="AK129" s="335" t="s">
        <v>509</v>
      </c>
      <c r="AL129" s="335" t="s">
        <v>540</v>
      </c>
      <c r="AM129" s="335" t="s">
        <v>910</v>
      </c>
      <c r="AN129" s="335" t="s">
        <v>910</v>
      </c>
      <c r="AO129" s="359" t="s">
        <v>541</v>
      </c>
      <c r="AP129" s="423" t="str">
        <f t="shared" si="1"/>
        <v>TAK</v>
      </c>
    </row>
    <row r="130" spans="1:42" ht="12.6" customHeight="1" x14ac:dyDescent="0.2">
      <c r="A130" s="352">
        <v>102</v>
      </c>
      <c r="B130" s="558">
        <v>253</v>
      </c>
      <c r="C130" s="331" t="s">
        <v>1018</v>
      </c>
      <c r="D130" s="305" t="s">
        <v>1108</v>
      </c>
      <c r="E130" s="333" t="s">
        <v>509</v>
      </c>
      <c r="F130" s="333" t="s">
        <v>509</v>
      </c>
      <c r="G130" s="333" t="s">
        <v>509</v>
      </c>
      <c r="H130" s="333" t="s">
        <v>509</v>
      </c>
      <c r="I130" s="333" t="s">
        <v>509</v>
      </c>
      <c r="J130" s="333" t="s">
        <v>509</v>
      </c>
      <c r="K130" s="333" t="s">
        <v>509</v>
      </c>
      <c r="L130" s="334" t="s">
        <v>515</v>
      </c>
      <c r="M130" s="344" t="s">
        <v>509</v>
      </c>
      <c r="N130" s="345" t="s">
        <v>509</v>
      </c>
      <c r="O130" s="368">
        <v>102</v>
      </c>
      <c r="P130" s="561">
        <v>253</v>
      </c>
      <c r="Q130" s="350" t="s">
        <v>1018</v>
      </c>
      <c r="R130" s="295" t="s">
        <v>1108</v>
      </c>
      <c r="S130" s="346" t="s">
        <v>910</v>
      </c>
      <c r="T130" s="335" t="s">
        <v>910</v>
      </c>
      <c r="U130" s="335" t="s">
        <v>910</v>
      </c>
      <c r="V130" s="335" t="s">
        <v>910</v>
      </c>
      <c r="W130" s="359" t="s">
        <v>542</v>
      </c>
      <c r="X130" s="335" t="s">
        <v>539</v>
      </c>
      <c r="Y130" s="335" t="s">
        <v>509</v>
      </c>
      <c r="Z130" s="335" t="s">
        <v>509</v>
      </c>
      <c r="AA130" s="335" t="s">
        <v>509</v>
      </c>
      <c r="AB130" s="335" t="s">
        <v>509</v>
      </c>
      <c r="AC130" s="335" t="s">
        <v>509</v>
      </c>
      <c r="AD130" s="335" t="s">
        <v>509</v>
      </c>
      <c r="AE130" s="346">
        <v>0.3</v>
      </c>
      <c r="AF130" s="335" t="s">
        <v>509</v>
      </c>
      <c r="AG130" s="335" t="s">
        <v>910</v>
      </c>
      <c r="AH130" s="359" t="s">
        <v>515</v>
      </c>
      <c r="AI130" s="335" t="s">
        <v>540</v>
      </c>
      <c r="AJ130" s="335" t="s">
        <v>509</v>
      </c>
      <c r="AK130" s="335" t="s">
        <v>509</v>
      </c>
      <c r="AL130" s="335" t="s">
        <v>540</v>
      </c>
      <c r="AM130" s="335" t="s">
        <v>910</v>
      </c>
      <c r="AN130" s="335" t="s">
        <v>910</v>
      </c>
      <c r="AO130" s="359" t="s">
        <v>541</v>
      </c>
      <c r="AP130" s="423" t="str">
        <f t="shared" si="1"/>
        <v>TAK</v>
      </c>
    </row>
    <row r="131" spans="1:42" ht="12.6" customHeight="1" x14ac:dyDescent="0.2">
      <c r="A131" s="352">
        <v>101</v>
      </c>
      <c r="B131" s="558">
        <v>254</v>
      </c>
      <c r="C131" s="331" t="s">
        <v>595</v>
      </c>
      <c r="D131" s="305" t="s">
        <v>1108</v>
      </c>
      <c r="E131" s="333" t="s">
        <v>509</v>
      </c>
      <c r="F131" s="333" t="s">
        <v>509</v>
      </c>
      <c r="G131" s="333" t="s">
        <v>509</v>
      </c>
      <c r="H131" s="333" t="s">
        <v>509</v>
      </c>
      <c r="I131" s="333" t="s">
        <v>509</v>
      </c>
      <c r="J131" s="333" t="s">
        <v>509</v>
      </c>
      <c r="K131" s="333" t="s">
        <v>509</v>
      </c>
      <c r="L131" s="334" t="s">
        <v>515</v>
      </c>
      <c r="M131" s="344" t="s">
        <v>509</v>
      </c>
      <c r="N131" s="345" t="s">
        <v>509</v>
      </c>
      <c r="O131" s="368">
        <v>101</v>
      </c>
      <c r="P131" s="561">
        <v>254</v>
      </c>
      <c r="Q131" s="350" t="s">
        <v>1184</v>
      </c>
      <c r="R131" s="295" t="s">
        <v>1108</v>
      </c>
      <c r="S131" s="346" t="s">
        <v>910</v>
      </c>
      <c r="T131" s="335" t="s">
        <v>910</v>
      </c>
      <c r="U131" s="335" t="s">
        <v>910</v>
      </c>
      <c r="V131" s="335" t="s">
        <v>910</v>
      </c>
      <c r="W131" s="359" t="s">
        <v>542</v>
      </c>
      <c r="X131" s="335" t="s">
        <v>539</v>
      </c>
      <c r="Y131" s="335" t="s">
        <v>509</v>
      </c>
      <c r="Z131" s="335" t="s">
        <v>509</v>
      </c>
      <c r="AA131" s="335" t="s">
        <v>509</v>
      </c>
      <c r="AB131" s="335" t="s">
        <v>509</v>
      </c>
      <c r="AC131" s="335" t="s">
        <v>509</v>
      </c>
      <c r="AD131" s="335" t="s">
        <v>509</v>
      </c>
      <c r="AE131" s="346">
        <v>0.3</v>
      </c>
      <c r="AF131" s="335">
        <v>0.7</v>
      </c>
      <c r="AG131" s="335" t="s">
        <v>910</v>
      </c>
      <c r="AH131" s="359">
        <v>1.25</v>
      </c>
      <c r="AI131" s="335" t="s">
        <v>540</v>
      </c>
      <c r="AJ131" s="335" t="s">
        <v>509</v>
      </c>
      <c r="AK131" s="335" t="s">
        <v>509</v>
      </c>
      <c r="AL131" s="335" t="s">
        <v>540</v>
      </c>
      <c r="AM131" s="335" t="s">
        <v>910</v>
      </c>
      <c r="AN131" s="335" t="s">
        <v>910</v>
      </c>
      <c r="AO131" s="359" t="s">
        <v>541</v>
      </c>
      <c r="AP131" s="423" t="str">
        <f t="shared" si="1"/>
        <v>NIEEEEEE</v>
      </c>
    </row>
    <row r="132" spans="1:42" ht="12.6" customHeight="1" x14ac:dyDescent="0.2">
      <c r="A132" s="352">
        <v>226</v>
      </c>
      <c r="B132" s="558">
        <v>270</v>
      </c>
      <c r="C132" s="331" t="s">
        <v>1033</v>
      </c>
      <c r="D132" s="305" t="s">
        <v>1102</v>
      </c>
      <c r="E132" s="333" t="s">
        <v>509</v>
      </c>
      <c r="F132" s="333" t="s">
        <v>509</v>
      </c>
      <c r="G132" s="333" t="s">
        <v>509</v>
      </c>
      <c r="H132" s="333" t="s">
        <v>509</v>
      </c>
      <c r="I132" s="335">
        <v>0.2</v>
      </c>
      <c r="J132" s="333" t="s">
        <v>509</v>
      </c>
      <c r="K132" s="335">
        <v>0.1</v>
      </c>
      <c r="L132" s="334" t="s">
        <v>515</v>
      </c>
      <c r="M132" s="344" t="s">
        <v>509</v>
      </c>
      <c r="N132" s="345" t="s">
        <v>509</v>
      </c>
      <c r="O132" s="368">
        <v>226</v>
      </c>
      <c r="P132" s="561">
        <v>270</v>
      </c>
      <c r="Q132" s="350" t="s">
        <v>1033</v>
      </c>
      <c r="R132" s="295" t="s">
        <v>1102</v>
      </c>
      <c r="S132" s="344" t="s">
        <v>910</v>
      </c>
      <c r="T132" s="333" t="s">
        <v>910</v>
      </c>
      <c r="U132" s="333" t="s">
        <v>910</v>
      </c>
      <c r="V132" s="333" t="s">
        <v>910</v>
      </c>
      <c r="W132" s="374" t="s">
        <v>542</v>
      </c>
      <c r="X132" s="333" t="s">
        <v>539</v>
      </c>
      <c r="Y132" s="333" t="s">
        <v>509</v>
      </c>
      <c r="Z132" s="333" t="s">
        <v>509</v>
      </c>
      <c r="AA132" s="333" t="s">
        <v>509</v>
      </c>
      <c r="AB132" s="333" t="s">
        <v>509</v>
      </c>
      <c r="AC132" s="333" t="s">
        <v>509</v>
      </c>
      <c r="AD132" s="333" t="s">
        <v>509</v>
      </c>
      <c r="AE132" s="346">
        <v>0.1</v>
      </c>
      <c r="AF132" s="335">
        <v>0.2</v>
      </c>
      <c r="AG132" s="333" t="s">
        <v>910</v>
      </c>
      <c r="AH132" s="359">
        <v>0.55000000000000004</v>
      </c>
      <c r="AI132" s="333" t="s">
        <v>540</v>
      </c>
      <c r="AJ132" s="333" t="s">
        <v>509</v>
      </c>
      <c r="AK132" s="333" t="s">
        <v>509</v>
      </c>
      <c r="AL132" s="333" t="s">
        <v>540</v>
      </c>
      <c r="AM132" s="333" t="s">
        <v>910</v>
      </c>
      <c r="AN132" s="333" t="s">
        <v>910</v>
      </c>
      <c r="AO132" s="345" t="s">
        <v>541</v>
      </c>
      <c r="AP132" s="423" t="str">
        <f t="shared" si="1"/>
        <v>TAK</v>
      </c>
    </row>
    <row r="133" spans="1:42" ht="12.6" customHeight="1" x14ac:dyDescent="0.2">
      <c r="A133" s="352">
        <v>231</v>
      </c>
      <c r="B133" s="558">
        <v>273</v>
      </c>
      <c r="C133" s="331" t="s">
        <v>1045</v>
      </c>
      <c r="D133" s="305" t="s">
        <v>1102</v>
      </c>
      <c r="E133" s="333" t="s">
        <v>509</v>
      </c>
      <c r="F133" s="333" t="s">
        <v>509</v>
      </c>
      <c r="G133" s="333" t="s">
        <v>509</v>
      </c>
      <c r="H133" s="333" t="s">
        <v>509</v>
      </c>
      <c r="I133" s="333" t="s">
        <v>509</v>
      </c>
      <c r="J133" s="333" t="s">
        <v>509</v>
      </c>
      <c r="K133" s="333" t="s">
        <v>509</v>
      </c>
      <c r="L133" s="334" t="s">
        <v>515</v>
      </c>
      <c r="M133" s="344" t="s">
        <v>509</v>
      </c>
      <c r="N133" s="345" t="s">
        <v>509</v>
      </c>
      <c r="O133" s="368">
        <v>231</v>
      </c>
      <c r="P133" s="561">
        <v>273</v>
      </c>
      <c r="Q133" s="350" t="s">
        <v>1045</v>
      </c>
      <c r="R133" s="295" t="s">
        <v>1102</v>
      </c>
      <c r="S133" s="344" t="s">
        <v>910</v>
      </c>
      <c r="T133" s="333" t="s">
        <v>910</v>
      </c>
      <c r="U133" s="333" t="s">
        <v>910</v>
      </c>
      <c r="V133" s="333" t="s">
        <v>910</v>
      </c>
      <c r="W133" s="374" t="s">
        <v>542</v>
      </c>
      <c r="X133" s="333" t="s">
        <v>539</v>
      </c>
      <c r="Y133" s="333" t="s">
        <v>509</v>
      </c>
      <c r="Z133" s="333" t="s">
        <v>509</v>
      </c>
      <c r="AA133" s="333" t="s">
        <v>509</v>
      </c>
      <c r="AB133" s="333" t="s">
        <v>509</v>
      </c>
      <c r="AC133" s="333" t="s">
        <v>509</v>
      </c>
      <c r="AD133" s="333" t="s">
        <v>509</v>
      </c>
      <c r="AE133" s="346">
        <v>0.1</v>
      </c>
      <c r="AF133" s="333" t="s">
        <v>509</v>
      </c>
      <c r="AG133" s="333" t="s">
        <v>910</v>
      </c>
      <c r="AH133" s="345" t="s">
        <v>515</v>
      </c>
      <c r="AI133" s="333" t="s">
        <v>540</v>
      </c>
      <c r="AJ133" s="333" t="s">
        <v>509</v>
      </c>
      <c r="AK133" s="333" t="s">
        <v>509</v>
      </c>
      <c r="AL133" s="333" t="s">
        <v>540</v>
      </c>
      <c r="AM133" s="333" t="s">
        <v>910</v>
      </c>
      <c r="AN133" s="333" t="s">
        <v>910</v>
      </c>
      <c r="AO133" s="345" t="s">
        <v>541</v>
      </c>
      <c r="AP133" s="423" t="str">
        <f t="shared" ref="AP133:AP196" si="2">IF(C133=Q133,"TAK","NIEEEEEE")</f>
        <v>TAK</v>
      </c>
    </row>
    <row r="134" spans="1:42" ht="12.6" customHeight="1" x14ac:dyDescent="0.2">
      <c r="A134" s="352">
        <v>124</v>
      </c>
      <c r="B134" s="558">
        <v>276</v>
      </c>
      <c r="C134" s="331" t="s">
        <v>978</v>
      </c>
      <c r="D134" s="305" t="s">
        <v>1100</v>
      </c>
      <c r="E134" s="333" t="s">
        <v>509</v>
      </c>
      <c r="F134" s="333" t="s">
        <v>509</v>
      </c>
      <c r="G134" s="333" t="s">
        <v>509</v>
      </c>
      <c r="H134" s="333" t="s">
        <v>509</v>
      </c>
      <c r="I134" s="333" t="s">
        <v>509</v>
      </c>
      <c r="J134" s="333" t="s">
        <v>509</v>
      </c>
      <c r="K134" s="333" t="s">
        <v>509</v>
      </c>
      <c r="L134" s="334" t="s">
        <v>515</v>
      </c>
      <c r="M134" s="344" t="s">
        <v>509</v>
      </c>
      <c r="N134" s="345" t="s">
        <v>509</v>
      </c>
      <c r="O134" s="368">
        <v>124</v>
      </c>
      <c r="P134" s="561">
        <v>276</v>
      </c>
      <c r="Q134" s="350" t="s">
        <v>978</v>
      </c>
      <c r="R134" s="295" t="s">
        <v>1100</v>
      </c>
      <c r="S134" s="346" t="s">
        <v>910</v>
      </c>
      <c r="T134" s="335" t="s">
        <v>910</v>
      </c>
      <c r="U134" s="335" t="s">
        <v>910</v>
      </c>
      <c r="V134" s="335" t="s">
        <v>910</v>
      </c>
      <c r="W134" s="359" t="s">
        <v>542</v>
      </c>
      <c r="X134" s="335" t="s">
        <v>539</v>
      </c>
      <c r="Y134" s="335" t="s">
        <v>509</v>
      </c>
      <c r="Z134" s="335" t="s">
        <v>509</v>
      </c>
      <c r="AA134" s="335" t="s">
        <v>509</v>
      </c>
      <c r="AB134" s="335" t="s">
        <v>509</v>
      </c>
      <c r="AC134" s="335" t="s">
        <v>509</v>
      </c>
      <c r="AD134" s="335" t="s">
        <v>509</v>
      </c>
      <c r="AE134" s="346" t="s">
        <v>509</v>
      </c>
      <c r="AF134" s="335" t="s">
        <v>509</v>
      </c>
      <c r="AG134" s="335" t="s">
        <v>910</v>
      </c>
      <c r="AH134" s="359" t="s">
        <v>515</v>
      </c>
      <c r="AI134" s="335" t="s">
        <v>540</v>
      </c>
      <c r="AJ134" s="335" t="s">
        <v>509</v>
      </c>
      <c r="AK134" s="335" t="s">
        <v>509</v>
      </c>
      <c r="AL134" s="335" t="s">
        <v>540</v>
      </c>
      <c r="AM134" s="335" t="s">
        <v>910</v>
      </c>
      <c r="AN134" s="335" t="s">
        <v>910</v>
      </c>
      <c r="AO134" s="359" t="s">
        <v>541</v>
      </c>
      <c r="AP134" s="423" t="str">
        <f t="shared" si="2"/>
        <v>TAK</v>
      </c>
    </row>
    <row r="135" spans="1:42" ht="12.6" customHeight="1" x14ac:dyDescent="0.2">
      <c r="A135" s="352">
        <v>121</v>
      </c>
      <c r="B135" s="558">
        <v>277</v>
      </c>
      <c r="C135" s="331" t="s">
        <v>970</v>
      </c>
      <c r="D135" s="305" t="s">
        <v>1100</v>
      </c>
      <c r="E135" s="333" t="s">
        <v>509</v>
      </c>
      <c r="F135" s="333" t="s">
        <v>509</v>
      </c>
      <c r="G135" s="333" t="s">
        <v>509</v>
      </c>
      <c r="H135" s="333" t="s">
        <v>509</v>
      </c>
      <c r="I135" s="333" t="s">
        <v>509</v>
      </c>
      <c r="J135" s="333" t="s">
        <v>509</v>
      </c>
      <c r="K135" s="333" t="s">
        <v>509</v>
      </c>
      <c r="L135" s="334" t="s">
        <v>515</v>
      </c>
      <c r="M135" s="344" t="s">
        <v>509</v>
      </c>
      <c r="N135" s="345" t="s">
        <v>509</v>
      </c>
      <c r="O135" s="368">
        <v>121</v>
      </c>
      <c r="P135" s="561">
        <v>277</v>
      </c>
      <c r="Q135" s="350" t="s">
        <v>970</v>
      </c>
      <c r="R135" s="295" t="s">
        <v>1100</v>
      </c>
      <c r="S135" s="346" t="s">
        <v>910</v>
      </c>
      <c r="T135" s="335" t="s">
        <v>910</v>
      </c>
      <c r="U135" s="335" t="s">
        <v>910</v>
      </c>
      <c r="V135" s="335" t="s">
        <v>910</v>
      </c>
      <c r="W135" s="359" t="s">
        <v>542</v>
      </c>
      <c r="X135" s="335" t="s">
        <v>539</v>
      </c>
      <c r="Y135" s="335" t="s">
        <v>509</v>
      </c>
      <c r="Z135" s="335" t="s">
        <v>509</v>
      </c>
      <c r="AA135" s="335" t="s">
        <v>509</v>
      </c>
      <c r="AB135" s="335" t="s">
        <v>509</v>
      </c>
      <c r="AC135" s="335" t="s">
        <v>509</v>
      </c>
      <c r="AD135" s="335" t="s">
        <v>509</v>
      </c>
      <c r="AE135" s="346" t="s">
        <v>509</v>
      </c>
      <c r="AF135" s="335" t="s">
        <v>509</v>
      </c>
      <c r="AG135" s="335" t="s">
        <v>910</v>
      </c>
      <c r="AH135" s="359" t="s">
        <v>515</v>
      </c>
      <c r="AI135" s="335" t="s">
        <v>540</v>
      </c>
      <c r="AJ135" s="335" t="s">
        <v>509</v>
      </c>
      <c r="AK135" s="335" t="s">
        <v>509</v>
      </c>
      <c r="AL135" s="335" t="s">
        <v>540</v>
      </c>
      <c r="AM135" s="335" t="s">
        <v>910</v>
      </c>
      <c r="AN135" s="335" t="s">
        <v>910</v>
      </c>
      <c r="AO135" s="359" t="s">
        <v>541</v>
      </c>
      <c r="AP135" s="423" t="str">
        <f t="shared" si="2"/>
        <v>TAK</v>
      </c>
    </row>
    <row r="136" spans="1:42" ht="12.6" customHeight="1" x14ac:dyDescent="0.2">
      <c r="A136" s="352">
        <v>47</v>
      </c>
      <c r="B136" s="558">
        <v>278</v>
      </c>
      <c r="C136" s="331" t="s">
        <v>975</v>
      </c>
      <c r="D136" s="305" t="s">
        <v>1101</v>
      </c>
      <c r="E136" s="333" t="s">
        <v>509</v>
      </c>
      <c r="F136" s="333" t="s">
        <v>509</v>
      </c>
      <c r="G136" s="333" t="s">
        <v>509</v>
      </c>
      <c r="H136" s="333" t="s">
        <v>509</v>
      </c>
      <c r="I136" s="333" t="s">
        <v>509</v>
      </c>
      <c r="J136" s="333" t="s">
        <v>509</v>
      </c>
      <c r="K136" s="333" t="s">
        <v>509</v>
      </c>
      <c r="L136" s="334" t="s">
        <v>515</v>
      </c>
      <c r="M136" s="344" t="s">
        <v>509</v>
      </c>
      <c r="N136" s="345" t="s">
        <v>509</v>
      </c>
      <c r="O136" s="368">
        <v>47</v>
      </c>
      <c r="P136" s="561">
        <v>278</v>
      </c>
      <c r="Q136" s="350" t="s">
        <v>975</v>
      </c>
      <c r="R136" s="295" t="s">
        <v>1101</v>
      </c>
      <c r="S136" s="346" t="s">
        <v>910</v>
      </c>
      <c r="T136" s="335" t="s">
        <v>910</v>
      </c>
      <c r="U136" s="335" t="s">
        <v>910</v>
      </c>
      <c r="V136" s="335" t="s">
        <v>910</v>
      </c>
      <c r="W136" s="359" t="s">
        <v>542</v>
      </c>
      <c r="X136" s="335" t="s">
        <v>539</v>
      </c>
      <c r="Y136" s="335" t="s">
        <v>509</v>
      </c>
      <c r="Z136" s="335" t="s">
        <v>509</v>
      </c>
      <c r="AA136" s="335" t="s">
        <v>509</v>
      </c>
      <c r="AB136" s="335" t="s">
        <v>509</v>
      </c>
      <c r="AC136" s="335" t="s">
        <v>509</v>
      </c>
      <c r="AD136" s="335" t="s">
        <v>509</v>
      </c>
      <c r="AE136" s="346" t="s">
        <v>509</v>
      </c>
      <c r="AF136" s="335" t="s">
        <v>509</v>
      </c>
      <c r="AG136" s="335" t="s">
        <v>910</v>
      </c>
      <c r="AH136" s="359" t="s">
        <v>515</v>
      </c>
      <c r="AI136" s="335" t="s">
        <v>540</v>
      </c>
      <c r="AJ136" s="335" t="s">
        <v>509</v>
      </c>
      <c r="AK136" s="335" t="s">
        <v>509</v>
      </c>
      <c r="AL136" s="335" t="s">
        <v>540</v>
      </c>
      <c r="AM136" s="335" t="s">
        <v>910</v>
      </c>
      <c r="AN136" s="335" t="s">
        <v>910</v>
      </c>
      <c r="AO136" s="359" t="s">
        <v>541</v>
      </c>
      <c r="AP136" s="423" t="str">
        <f t="shared" si="2"/>
        <v>TAK</v>
      </c>
    </row>
    <row r="137" spans="1:42" ht="12.6" customHeight="1" x14ac:dyDescent="0.2">
      <c r="A137" s="353">
        <v>49</v>
      </c>
      <c r="B137" s="559">
        <v>279</v>
      </c>
      <c r="C137" s="355" t="s">
        <v>977</v>
      </c>
      <c r="D137" s="326" t="s">
        <v>1101</v>
      </c>
      <c r="E137" s="356" t="s">
        <v>509</v>
      </c>
      <c r="F137" s="356" t="s">
        <v>509</v>
      </c>
      <c r="G137" s="356" t="s">
        <v>509</v>
      </c>
      <c r="H137" s="356" t="s">
        <v>509</v>
      </c>
      <c r="I137" s="356" t="s">
        <v>509</v>
      </c>
      <c r="J137" s="356" t="s">
        <v>509</v>
      </c>
      <c r="K137" s="356" t="s">
        <v>509</v>
      </c>
      <c r="L137" s="357" t="s">
        <v>515</v>
      </c>
      <c r="M137" s="347" t="s">
        <v>509</v>
      </c>
      <c r="N137" s="348" t="s">
        <v>509</v>
      </c>
      <c r="O137" s="368">
        <v>49</v>
      </c>
      <c r="P137" s="561">
        <v>279</v>
      </c>
      <c r="Q137" s="350" t="s">
        <v>977</v>
      </c>
      <c r="R137" s="295" t="s">
        <v>1101</v>
      </c>
      <c r="S137" s="346" t="s">
        <v>910</v>
      </c>
      <c r="T137" s="335" t="s">
        <v>910</v>
      </c>
      <c r="U137" s="335" t="s">
        <v>910</v>
      </c>
      <c r="V137" s="335" t="s">
        <v>910</v>
      </c>
      <c r="W137" s="359" t="s">
        <v>542</v>
      </c>
      <c r="X137" s="335" t="s">
        <v>539</v>
      </c>
      <c r="Y137" s="335" t="s">
        <v>509</v>
      </c>
      <c r="Z137" s="335" t="s">
        <v>509</v>
      </c>
      <c r="AA137" s="335" t="s">
        <v>509</v>
      </c>
      <c r="AB137" s="335" t="s">
        <v>509</v>
      </c>
      <c r="AC137" s="335" t="s">
        <v>509</v>
      </c>
      <c r="AD137" s="335" t="s">
        <v>509</v>
      </c>
      <c r="AE137" s="346" t="s">
        <v>509</v>
      </c>
      <c r="AF137" s="335" t="s">
        <v>509</v>
      </c>
      <c r="AG137" s="335" t="s">
        <v>910</v>
      </c>
      <c r="AH137" s="359" t="s">
        <v>515</v>
      </c>
      <c r="AI137" s="335" t="s">
        <v>540</v>
      </c>
      <c r="AJ137" s="335" t="s">
        <v>509</v>
      </c>
      <c r="AK137" s="335" t="s">
        <v>509</v>
      </c>
      <c r="AL137" s="335" t="s">
        <v>540</v>
      </c>
      <c r="AM137" s="335" t="s">
        <v>910</v>
      </c>
      <c r="AN137" s="335" t="s">
        <v>910</v>
      </c>
      <c r="AO137" s="359" t="s">
        <v>541</v>
      </c>
      <c r="AP137" s="423" t="str">
        <f t="shared" si="2"/>
        <v>TAK</v>
      </c>
    </row>
    <row r="138" spans="1:42" ht="12.6" customHeight="1" x14ac:dyDescent="0.2">
      <c r="A138" s="352">
        <v>43</v>
      </c>
      <c r="B138" s="558">
        <v>280</v>
      </c>
      <c r="C138" s="331" t="s">
        <v>967</v>
      </c>
      <c r="D138" s="305" t="s">
        <v>1101</v>
      </c>
      <c r="E138" s="333" t="s">
        <v>509</v>
      </c>
      <c r="F138" s="333" t="s">
        <v>509</v>
      </c>
      <c r="G138" s="333" t="s">
        <v>509</v>
      </c>
      <c r="H138" s="333" t="s">
        <v>509</v>
      </c>
      <c r="I138" s="333" t="s">
        <v>509</v>
      </c>
      <c r="J138" s="333" t="s">
        <v>509</v>
      </c>
      <c r="K138" s="333" t="s">
        <v>509</v>
      </c>
      <c r="L138" s="334" t="s">
        <v>515</v>
      </c>
      <c r="M138" s="344" t="s">
        <v>509</v>
      </c>
      <c r="N138" s="345" t="s">
        <v>509</v>
      </c>
      <c r="O138" s="368">
        <v>43</v>
      </c>
      <c r="P138" s="561">
        <v>280</v>
      </c>
      <c r="Q138" s="350" t="s">
        <v>967</v>
      </c>
      <c r="R138" s="295" t="s">
        <v>1101</v>
      </c>
      <c r="S138" s="346" t="s">
        <v>910</v>
      </c>
      <c r="T138" s="335" t="s">
        <v>910</v>
      </c>
      <c r="U138" s="335" t="s">
        <v>910</v>
      </c>
      <c r="V138" s="335" t="s">
        <v>910</v>
      </c>
      <c r="W138" s="359" t="s">
        <v>542</v>
      </c>
      <c r="X138" s="335" t="s">
        <v>539</v>
      </c>
      <c r="Y138" s="335" t="s">
        <v>509</v>
      </c>
      <c r="Z138" s="335" t="s">
        <v>509</v>
      </c>
      <c r="AA138" s="335" t="s">
        <v>509</v>
      </c>
      <c r="AB138" s="335" t="s">
        <v>509</v>
      </c>
      <c r="AC138" s="335" t="s">
        <v>509</v>
      </c>
      <c r="AD138" s="335" t="s">
        <v>509</v>
      </c>
      <c r="AE138" s="346" t="s">
        <v>509</v>
      </c>
      <c r="AF138" s="335" t="s">
        <v>509</v>
      </c>
      <c r="AG138" s="335" t="s">
        <v>910</v>
      </c>
      <c r="AH138" s="359" t="s">
        <v>515</v>
      </c>
      <c r="AI138" s="335" t="s">
        <v>540</v>
      </c>
      <c r="AJ138" s="335" t="s">
        <v>509</v>
      </c>
      <c r="AK138" s="335" t="s">
        <v>509</v>
      </c>
      <c r="AL138" s="335" t="s">
        <v>540</v>
      </c>
      <c r="AM138" s="335" t="s">
        <v>910</v>
      </c>
      <c r="AN138" s="335" t="s">
        <v>910</v>
      </c>
      <c r="AO138" s="359" t="s">
        <v>541</v>
      </c>
      <c r="AP138" s="423" t="str">
        <f t="shared" si="2"/>
        <v>TAK</v>
      </c>
    </row>
    <row r="139" spans="1:42" ht="12.6" customHeight="1" x14ac:dyDescent="0.2">
      <c r="A139" s="352">
        <v>44</v>
      </c>
      <c r="B139" s="558">
        <v>281</v>
      </c>
      <c r="C139" s="331" t="s">
        <v>969</v>
      </c>
      <c r="D139" s="305" t="s">
        <v>1101</v>
      </c>
      <c r="E139" s="333" t="s">
        <v>509</v>
      </c>
      <c r="F139" s="333" t="s">
        <v>509</v>
      </c>
      <c r="G139" s="333" t="s">
        <v>509</v>
      </c>
      <c r="H139" s="333" t="s">
        <v>509</v>
      </c>
      <c r="I139" s="333" t="s">
        <v>509</v>
      </c>
      <c r="J139" s="333" t="s">
        <v>509</v>
      </c>
      <c r="K139" s="333" t="s">
        <v>509</v>
      </c>
      <c r="L139" s="334" t="s">
        <v>515</v>
      </c>
      <c r="M139" s="344" t="s">
        <v>509</v>
      </c>
      <c r="N139" s="345" t="s">
        <v>509</v>
      </c>
      <c r="O139" s="368">
        <v>44</v>
      </c>
      <c r="P139" s="561">
        <v>281</v>
      </c>
      <c r="Q139" s="350" t="s">
        <v>969</v>
      </c>
      <c r="R139" s="295" t="s">
        <v>1101</v>
      </c>
      <c r="S139" s="346" t="s">
        <v>910</v>
      </c>
      <c r="T139" s="335" t="s">
        <v>910</v>
      </c>
      <c r="U139" s="335" t="s">
        <v>910</v>
      </c>
      <c r="V139" s="335" t="s">
        <v>910</v>
      </c>
      <c r="W139" s="359" t="s">
        <v>542</v>
      </c>
      <c r="X139" s="335" t="s">
        <v>539</v>
      </c>
      <c r="Y139" s="335" t="s">
        <v>509</v>
      </c>
      <c r="Z139" s="335" t="s">
        <v>509</v>
      </c>
      <c r="AA139" s="335" t="s">
        <v>509</v>
      </c>
      <c r="AB139" s="335" t="s">
        <v>509</v>
      </c>
      <c r="AC139" s="335" t="s">
        <v>509</v>
      </c>
      <c r="AD139" s="335" t="s">
        <v>509</v>
      </c>
      <c r="AE139" s="346">
        <v>0.8</v>
      </c>
      <c r="AF139" s="335">
        <v>0.5</v>
      </c>
      <c r="AG139" s="335">
        <v>1.3</v>
      </c>
      <c r="AH139" s="359">
        <v>2.6</v>
      </c>
      <c r="AI139" s="335" t="s">
        <v>540</v>
      </c>
      <c r="AJ139" s="335" t="s">
        <v>509</v>
      </c>
      <c r="AK139" s="335" t="s">
        <v>509</v>
      </c>
      <c r="AL139" s="335" t="s">
        <v>540</v>
      </c>
      <c r="AM139" s="335" t="s">
        <v>910</v>
      </c>
      <c r="AN139" s="335" t="s">
        <v>910</v>
      </c>
      <c r="AO139" s="359" t="s">
        <v>541</v>
      </c>
      <c r="AP139" s="423" t="str">
        <f t="shared" si="2"/>
        <v>TAK</v>
      </c>
    </row>
    <row r="140" spans="1:42" ht="12.6" customHeight="1" x14ac:dyDescent="0.2">
      <c r="A140" s="352">
        <v>52</v>
      </c>
      <c r="B140" s="558">
        <v>282</v>
      </c>
      <c r="C140" s="331" t="s">
        <v>569</v>
      </c>
      <c r="D140" s="305" t="s">
        <v>1101</v>
      </c>
      <c r="E140" s="335">
        <v>0.2</v>
      </c>
      <c r="F140" s="333" t="s">
        <v>509</v>
      </c>
      <c r="G140" s="333" t="s">
        <v>509</v>
      </c>
      <c r="H140" s="333" t="s">
        <v>509</v>
      </c>
      <c r="I140" s="333" t="s">
        <v>509</v>
      </c>
      <c r="J140" s="333" t="s">
        <v>509</v>
      </c>
      <c r="K140" s="333" t="s">
        <v>509</v>
      </c>
      <c r="L140" s="334" t="s">
        <v>515</v>
      </c>
      <c r="M140" s="344" t="s">
        <v>509</v>
      </c>
      <c r="N140" s="345" t="s">
        <v>509</v>
      </c>
      <c r="O140" s="368">
        <v>52</v>
      </c>
      <c r="P140" s="561">
        <v>282</v>
      </c>
      <c r="Q140" s="350" t="s">
        <v>733</v>
      </c>
      <c r="R140" s="295" t="s">
        <v>1101</v>
      </c>
      <c r="S140" s="346" t="s">
        <v>910</v>
      </c>
      <c r="T140" s="335" t="s">
        <v>910</v>
      </c>
      <c r="U140" s="335" t="s">
        <v>910</v>
      </c>
      <c r="V140" s="335" t="s">
        <v>910</v>
      </c>
      <c r="W140" s="359" t="s">
        <v>542</v>
      </c>
      <c r="X140" s="335" t="s">
        <v>539</v>
      </c>
      <c r="Y140" s="335" t="s">
        <v>509</v>
      </c>
      <c r="Z140" s="335" t="s">
        <v>509</v>
      </c>
      <c r="AA140" s="335" t="s">
        <v>509</v>
      </c>
      <c r="AB140" s="335" t="s">
        <v>509</v>
      </c>
      <c r="AC140" s="335" t="s">
        <v>509</v>
      </c>
      <c r="AD140" s="335" t="s">
        <v>509</v>
      </c>
      <c r="AE140" s="346">
        <v>0.3</v>
      </c>
      <c r="AF140" s="335">
        <v>0.5</v>
      </c>
      <c r="AG140" s="335" t="s">
        <v>910</v>
      </c>
      <c r="AH140" s="359">
        <v>1.05</v>
      </c>
      <c r="AI140" s="335" t="s">
        <v>540</v>
      </c>
      <c r="AJ140" s="335" t="s">
        <v>509</v>
      </c>
      <c r="AK140" s="335" t="s">
        <v>509</v>
      </c>
      <c r="AL140" s="335" t="s">
        <v>540</v>
      </c>
      <c r="AM140" s="335" t="s">
        <v>910</v>
      </c>
      <c r="AN140" s="335" t="s">
        <v>910</v>
      </c>
      <c r="AO140" s="359" t="s">
        <v>541</v>
      </c>
      <c r="AP140" s="423" t="str">
        <f t="shared" si="2"/>
        <v>NIEEEEEE</v>
      </c>
    </row>
    <row r="141" spans="1:42" ht="12.6" customHeight="1" x14ac:dyDescent="0.2">
      <c r="A141" s="352">
        <v>54</v>
      </c>
      <c r="B141" s="558">
        <v>283</v>
      </c>
      <c r="C141" s="331" t="s">
        <v>572</v>
      </c>
      <c r="D141" s="305" t="s">
        <v>1101</v>
      </c>
      <c r="E141" s="335">
        <v>0.2</v>
      </c>
      <c r="F141" s="333" t="s">
        <v>509</v>
      </c>
      <c r="G141" s="333" t="s">
        <v>509</v>
      </c>
      <c r="H141" s="333" t="s">
        <v>509</v>
      </c>
      <c r="I141" s="333" t="s">
        <v>509</v>
      </c>
      <c r="J141" s="333" t="s">
        <v>509</v>
      </c>
      <c r="K141" s="335">
        <v>0.1</v>
      </c>
      <c r="L141" s="334" t="s">
        <v>515</v>
      </c>
      <c r="M141" s="346">
        <v>0.1</v>
      </c>
      <c r="N141" s="345" t="s">
        <v>509</v>
      </c>
      <c r="O141" s="368">
        <v>54</v>
      </c>
      <c r="P141" s="561">
        <v>283</v>
      </c>
      <c r="Q141" s="350" t="s">
        <v>734</v>
      </c>
      <c r="R141" s="295" t="s">
        <v>1101</v>
      </c>
      <c r="S141" s="346" t="s">
        <v>910</v>
      </c>
      <c r="T141" s="335" t="s">
        <v>910</v>
      </c>
      <c r="U141" s="335" t="s">
        <v>910</v>
      </c>
      <c r="V141" s="335" t="s">
        <v>910</v>
      </c>
      <c r="W141" s="359" t="s">
        <v>542</v>
      </c>
      <c r="X141" s="335" t="s">
        <v>539</v>
      </c>
      <c r="Y141" s="335" t="s">
        <v>509</v>
      </c>
      <c r="Z141" s="335" t="s">
        <v>509</v>
      </c>
      <c r="AA141" s="335" t="s">
        <v>509</v>
      </c>
      <c r="AB141" s="335" t="s">
        <v>509</v>
      </c>
      <c r="AC141" s="335" t="s">
        <v>509</v>
      </c>
      <c r="AD141" s="335" t="s">
        <v>509</v>
      </c>
      <c r="AE141" s="346">
        <v>1.3</v>
      </c>
      <c r="AF141" s="335">
        <v>0.8</v>
      </c>
      <c r="AG141" s="335">
        <v>0.9</v>
      </c>
      <c r="AH141" s="359">
        <v>3</v>
      </c>
      <c r="AI141" s="335" t="s">
        <v>540</v>
      </c>
      <c r="AJ141" s="335" t="s">
        <v>509</v>
      </c>
      <c r="AK141" s="335" t="s">
        <v>509</v>
      </c>
      <c r="AL141" s="335" t="s">
        <v>540</v>
      </c>
      <c r="AM141" s="335" t="s">
        <v>910</v>
      </c>
      <c r="AN141" s="335" t="s">
        <v>910</v>
      </c>
      <c r="AO141" s="359" t="s">
        <v>541</v>
      </c>
      <c r="AP141" s="423" t="str">
        <f t="shared" si="2"/>
        <v>NIEEEEEE</v>
      </c>
    </row>
    <row r="142" spans="1:42" ht="12.6" customHeight="1" x14ac:dyDescent="0.2">
      <c r="A142" s="352">
        <v>127</v>
      </c>
      <c r="B142" s="558">
        <v>285</v>
      </c>
      <c r="C142" s="331" t="s">
        <v>600</v>
      </c>
      <c r="D142" s="305" t="s">
        <v>1100</v>
      </c>
      <c r="E142" s="333" t="s">
        <v>509</v>
      </c>
      <c r="F142" s="335">
        <v>0.2</v>
      </c>
      <c r="G142" s="335">
        <v>0.3</v>
      </c>
      <c r="H142" s="335">
        <v>0.3</v>
      </c>
      <c r="I142" s="335">
        <v>0.3</v>
      </c>
      <c r="J142" s="333" t="s">
        <v>509</v>
      </c>
      <c r="K142" s="333" t="s">
        <v>509</v>
      </c>
      <c r="L142" s="334">
        <v>1.25</v>
      </c>
      <c r="M142" s="344" t="s">
        <v>509</v>
      </c>
      <c r="N142" s="345" t="s">
        <v>509</v>
      </c>
      <c r="O142" s="368">
        <v>127</v>
      </c>
      <c r="P142" s="561">
        <v>285</v>
      </c>
      <c r="Q142" s="350" t="s">
        <v>1190</v>
      </c>
      <c r="R142" s="295" t="s">
        <v>1100</v>
      </c>
      <c r="S142" s="346" t="s">
        <v>910</v>
      </c>
      <c r="T142" s="335" t="s">
        <v>910</v>
      </c>
      <c r="U142" s="335" t="s">
        <v>910</v>
      </c>
      <c r="V142" s="335" t="s">
        <v>910</v>
      </c>
      <c r="W142" s="359" t="s">
        <v>542</v>
      </c>
      <c r="X142" s="335" t="s">
        <v>539</v>
      </c>
      <c r="Y142" s="335" t="s">
        <v>509</v>
      </c>
      <c r="Z142" s="335" t="s">
        <v>509</v>
      </c>
      <c r="AA142" s="335" t="s">
        <v>509</v>
      </c>
      <c r="AB142" s="335" t="s">
        <v>509</v>
      </c>
      <c r="AC142" s="335" t="s">
        <v>509</v>
      </c>
      <c r="AD142" s="335" t="s">
        <v>509</v>
      </c>
      <c r="AE142" s="346" t="s">
        <v>509</v>
      </c>
      <c r="AF142" s="335" t="s">
        <v>509</v>
      </c>
      <c r="AG142" s="335" t="s">
        <v>910</v>
      </c>
      <c r="AH142" s="359" t="s">
        <v>515</v>
      </c>
      <c r="AI142" s="335" t="s">
        <v>540</v>
      </c>
      <c r="AJ142" s="335" t="s">
        <v>509</v>
      </c>
      <c r="AK142" s="335" t="s">
        <v>509</v>
      </c>
      <c r="AL142" s="335" t="s">
        <v>540</v>
      </c>
      <c r="AM142" s="335" t="s">
        <v>910</v>
      </c>
      <c r="AN142" s="335" t="s">
        <v>910</v>
      </c>
      <c r="AO142" s="359" t="s">
        <v>541</v>
      </c>
      <c r="AP142" s="423" t="str">
        <f t="shared" si="2"/>
        <v>NIEEEEEE</v>
      </c>
    </row>
    <row r="143" spans="1:42" ht="12.6" customHeight="1" x14ac:dyDescent="0.2">
      <c r="A143" s="352">
        <v>62</v>
      </c>
      <c r="B143" s="558">
        <v>287</v>
      </c>
      <c r="C143" s="331" t="s">
        <v>1152</v>
      </c>
      <c r="D143" s="305" t="s">
        <v>1101</v>
      </c>
      <c r="E143" s="335">
        <v>0.2</v>
      </c>
      <c r="F143" s="335">
        <v>0.1</v>
      </c>
      <c r="G143" s="335">
        <v>0.2</v>
      </c>
      <c r="H143" s="335">
        <v>0.1</v>
      </c>
      <c r="I143" s="335">
        <v>0.2</v>
      </c>
      <c r="J143" s="335">
        <v>0.1</v>
      </c>
      <c r="K143" s="335">
        <v>0.1</v>
      </c>
      <c r="L143" s="334">
        <v>1</v>
      </c>
      <c r="M143" s="344" t="s">
        <v>509</v>
      </c>
      <c r="N143" s="345" t="s">
        <v>509</v>
      </c>
      <c r="O143" s="368">
        <v>62</v>
      </c>
      <c r="P143" s="561">
        <v>287</v>
      </c>
      <c r="Q143" s="350" t="s">
        <v>1152</v>
      </c>
      <c r="R143" s="295" t="s">
        <v>1101</v>
      </c>
      <c r="S143" s="346" t="s">
        <v>910</v>
      </c>
      <c r="T143" s="335" t="s">
        <v>910</v>
      </c>
      <c r="U143" s="335" t="s">
        <v>910</v>
      </c>
      <c r="V143" s="335" t="s">
        <v>910</v>
      </c>
      <c r="W143" s="359" t="s">
        <v>542</v>
      </c>
      <c r="X143" s="335" t="s">
        <v>539</v>
      </c>
      <c r="Y143" s="335" t="s">
        <v>509</v>
      </c>
      <c r="Z143" s="335" t="s">
        <v>509</v>
      </c>
      <c r="AA143" s="335" t="s">
        <v>509</v>
      </c>
      <c r="AB143" s="335" t="s">
        <v>509</v>
      </c>
      <c r="AC143" s="335" t="s">
        <v>509</v>
      </c>
      <c r="AD143" s="335" t="s">
        <v>509</v>
      </c>
      <c r="AE143" s="346">
        <v>2.2000000000000002</v>
      </c>
      <c r="AF143" s="335">
        <v>1.3</v>
      </c>
      <c r="AG143" s="335">
        <v>0.9</v>
      </c>
      <c r="AH143" s="359">
        <v>4.4000000000000004</v>
      </c>
      <c r="AI143" s="335" t="s">
        <v>540</v>
      </c>
      <c r="AJ143" s="335" t="s">
        <v>509</v>
      </c>
      <c r="AK143" s="335" t="s">
        <v>509</v>
      </c>
      <c r="AL143" s="335" t="s">
        <v>540</v>
      </c>
      <c r="AM143" s="335" t="s">
        <v>910</v>
      </c>
      <c r="AN143" s="335" t="s">
        <v>910</v>
      </c>
      <c r="AO143" s="359" t="s">
        <v>541</v>
      </c>
      <c r="AP143" s="423" t="str">
        <f t="shared" si="2"/>
        <v>TAK</v>
      </c>
    </row>
    <row r="144" spans="1:42" ht="12.6" customHeight="1" x14ac:dyDescent="0.2">
      <c r="A144" s="352">
        <v>64</v>
      </c>
      <c r="B144" s="558">
        <v>288</v>
      </c>
      <c r="C144" s="331" t="s">
        <v>577</v>
      </c>
      <c r="D144" s="305" t="s">
        <v>1101</v>
      </c>
      <c r="E144" s="333" t="s">
        <v>509</v>
      </c>
      <c r="F144" s="333" t="s">
        <v>509</v>
      </c>
      <c r="G144" s="333" t="s">
        <v>509</v>
      </c>
      <c r="H144" s="333" t="s">
        <v>509</v>
      </c>
      <c r="I144" s="333" t="s">
        <v>509</v>
      </c>
      <c r="J144" s="333" t="s">
        <v>509</v>
      </c>
      <c r="K144" s="333" t="s">
        <v>509</v>
      </c>
      <c r="L144" s="334" t="s">
        <v>515</v>
      </c>
      <c r="M144" s="344" t="s">
        <v>509</v>
      </c>
      <c r="N144" s="345" t="s">
        <v>509</v>
      </c>
      <c r="O144" s="368">
        <v>64</v>
      </c>
      <c r="P144" s="561">
        <v>288</v>
      </c>
      <c r="Q144" s="350" t="s">
        <v>1153</v>
      </c>
      <c r="R144" s="295" t="s">
        <v>1101</v>
      </c>
      <c r="S144" s="346" t="s">
        <v>910</v>
      </c>
      <c r="T144" s="335" t="s">
        <v>910</v>
      </c>
      <c r="U144" s="335" t="s">
        <v>910</v>
      </c>
      <c r="V144" s="335" t="s">
        <v>910</v>
      </c>
      <c r="W144" s="359" t="s">
        <v>542</v>
      </c>
      <c r="X144" s="335" t="s">
        <v>539</v>
      </c>
      <c r="Y144" s="335" t="s">
        <v>509</v>
      </c>
      <c r="Z144" s="335" t="s">
        <v>509</v>
      </c>
      <c r="AA144" s="335" t="s">
        <v>509</v>
      </c>
      <c r="AB144" s="335" t="s">
        <v>509</v>
      </c>
      <c r="AC144" s="335" t="s">
        <v>509</v>
      </c>
      <c r="AD144" s="335" t="s">
        <v>509</v>
      </c>
      <c r="AE144" s="346">
        <v>0.1</v>
      </c>
      <c r="AF144" s="335" t="s">
        <v>509</v>
      </c>
      <c r="AG144" s="335" t="s">
        <v>910</v>
      </c>
      <c r="AH144" s="359" t="s">
        <v>515</v>
      </c>
      <c r="AI144" s="335" t="s">
        <v>540</v>
      </c>
      <c r="AJ144" s="335" t="s">
        <v>509</v>
      </c>
      <c r="AK144" s="335" t="s">
        <v>509</v>
      </c>
      <c r="AL144" s="335" t="s">
        <v>540</v>
      </c>
      <c r="AM144" s="335" t="s">
        <v>910</v>
      </c>
      <c r="AN144" s="335" t="s">
        <v>910</v>
      </c>
      <c r="AO144" s="359" t="s">
        <v>541</v>
      </c>
      <c r="AP144" s="423" t="str">
        <f t="shared" si="2"/>
        <v>NIEEEEEE</v>
      </c>
    </row>
    <row r="145" spans="1:42" ht="12.6" customHeight="1" x14ac:dyDescent="0.2">
      <c r="A145" s="352">
        <v>69</v>
      </c>
      <c r="B145" s="558">
        <v>289</v>
      </c>
      <c r="C145" s="331" t="s">
        <v>1053</v>
      </c>
      <c r="D145" s="305" t="s">
        <v>1101</v>
      </c>
      <c r="E145" s="333" t="s">
        <v>509</v>
      </c>
      <c r="F145" s="333" t="s">
        <v>509</v>
      </c>
      <c r="G145" s="333" t="s">
        <v>509</v>
      </c>
      <c r="H145" s="333" t="s">
        <v>509</v>
      </c>
      <c r="I145" s="333" t="s">
        <v>509</v>
      </c>
      <c r="J145" s="333" t="s">
        <v>509</v>
      </c>
      <c r="K145" s="333" t="s">
        <v>509</v>
      </c>
      <c r="L145" s="334" t="s">
        <v>515</v>
      </c>
      <c r="M145" s="344" t="s">
        <v>509</v>
      </c>
      <c r="N145" s="345" t="s">
        <v>509</v>
      </c>
      <c r="O145" s="368">
        <v>69</v>
      </c>
      <c r="P145" s="561">
        <v>289</v>
      </c>
      <c r="Q145" s="350" t="s">
        <v>1053</v>
      </c>
      <c r="R145" s="295" t="s">
        <v>1101</v>
      </c>
      <c r="S145" s="346" t="s">
        <v>910</v>
      </c>
      <c r="T145" s="335" t="s">
        <v>910</v>
      </c>
      <c r="U145" s="335" t="s">
        <v>910</v>
      </c>
      <c r="V145" s="335" t="s">
        <v>910</v>
      </c>
      <c r="W145" s="359" t="s">
        <v>542</v>
      </c>
      <c r="X145" s="335" t="s">
        <v>539</v>
      </c>
      <c r="Y145" s="335" t="s">
        <v>509</v>
      </c>
      <c r="Z145" s="335" t="s">
        <v>509</v>
      </c>
      <c r="AA145" s="335" t="s">
        <v>509</v>
      </c>
      <c r="AB145" s="335" t="s">
        <v>509</v>
      </c>
      <c r="AC145" s="335" t="s">
        <v>509</v>
      </c>
      <c r="AD145" s="335" t="s">
        <v>509</v>
      </c>
      <c r="AE145" s="346">
        <v>0.2</v>
      </c>
      <c r="AF145" s="335">
        <v>0.2</v>
      </c>
      <c r="AG145" s="335" t="s">
        <v>910</v>
      </c>
      <c r="AH145" s="359">
        <v>0.65</v>
      </c>
      <c r="AI145" s="335" t="s">
        <v>540</v>
      </c>
      <c r="AJ145" s="335" t="s">
        <v>509</v>
      </c>
      <c r="AK145" s="335" t="s">
        <v>509</v>
      </c>
      <c r="AL145" s="335" t="s">
        <v>540</v>
      </c>
      <c r="AM145" s="335" t="s">
        <v>910</v>
      </c>
      <c r="AN145" s="335" t="s">
        <v>910</v>
      </c>
      <c r="AO145" s="359" t="s">
        <v>541</v>
      </c>
      <c r="AP145" s="423" t="str">
        <f t="shared" si="2"/>
        <v>TAK</v>
      </c>
    </row>
    <row r="146" spans="1:42" ht="12.6" customHeight="1" x14ac:dyDescent="0.2">
      <c r="A146" s="352">
        <v>167</v>
      </c>
      <c r="B146" s="558">
        <v>300</v>
      </c>
      <c r="C146" s="331" t="s">
        <v>616</v>
      </c>
      <c r="D146" s="305" t="s">
        <v>1109</v>
      </c>
      <c r="E146" s="333" t="s">
        <v>509</v>
      </c>
      <c r="F146" s="333" t="s">
        <v>509</v>
      </c>
      <c r="G146" s="333" t="s">
        <v>509</v>
      </c>
      <c r="H146" s="333" t="s">
        <v>509</v>
      </c>
      <c r="I146" s="333" t="s">
        <v>509</v>
      </c>
      <c r="J146" s="333" t="s">
        <v>509</v>
      </c>
      <c r="K146" s="333" t="s">
        <v>509</v>
      </c>
      <c r="L146" s="334" t="s">
        <v>515</v>
      </c>
      <c r="M146" s="344" t="s">
        <v>509</v>
      </c>
      <c r="N146" s="345" t="s">
        <v>509</v>
      </c>
      <c r="O146" s="368">
        <v>167</v>
      </c>
      <c r="P146" s="561">
        <v>300</v>
      </c>
      <c r="Q146" s="350" t="s">
        <v>688</v>
      </c>
      <c r="R146" s="295" t="s">
        <v>1109</v>
      </c>
      <c r="S146" s="346" t="s">
        <v>910</v>
      </c>
      <c r="T146" s="335" t="s">
        <v>910</v>
      </c>
      <c r="U146" s="335" t="s">
        <v>910</v>
      </c>
      <c r="V146" s="335" t="s">
        <v>910</v>
      </c>
      <c r="W146" s="359" t="s">
        <v>542</v>
      </c>
      <c r="X146" s="335" t="s">
        <v>539</v>
      </c>
      <c r="Y146" s="335" t="s">
        <v>509</v>
      </c>
      <c r="Z146" s="335" t="s">
        <v>509</v>
      </c>
      <c r="AA146" s="335" t="s">
        <v>509</v>
      </c>
      <c r="AB146" s="335" t="s">
        <v>509</v>
      </c>
      <c r="AC146" s="335" t="s">
        <v>509</v>
      </c>
      <c r="AD146" s="335" t="s">
        <v>509</v>
      </c>
      <c r="AE146" s="346" t="s">
        <v>509</v>
      </c>
      <c r="AF146" s="335" t="s">
        <v>509</v>
      </c>
      <c r="AG146" s="335" t="s">
        <v>910</v>
      </c>
      <c r="AH146" s="359" t="s">
        <v>515</v>
      </c>
      <c r="AI146" s="335" t="s">
        <v>540</v>
      </c>
      <c r="AJ146" s="335" t="s">
        <v>509</v>
      </c>
      <c r="AK146" s="335" t="s">
        <v>509</v>
      </c>
      <c r="AL146" s="335" t="s">
        <v>540</v>
      </c>
      <c r="AM146" s="335" t="s">
        <v>910</v>
      </c>
      <c r="AN146" s="335" t="s">
        <v>910</v>
      </c>
      <c r="AO146" s="359" t="s">
        <v>541</v>
      </c>
      <c r="AP146" s="423" t="str">
        <f t="shared" si="2"/>
        <v>NIEEEEEE</v>
      </c>
    </row>
    <row r="147" spans="1:42" ht="12.6" customHeight="1" x14ac:dyDescent="0.2">
      <c r="A147" s="352">
        <v>169</v>
      </c>
      <c r="B147" s="558">
        <v>301</v>
      </c>
      <c r="C147" s="331" t="s">
        <v>617</v>
      </c>
      <c r="D147" s="305" t="s">
        <v>1109</v>
      </c>
      <c r="E147" s="333" t="s">
        <v>509</v>
      </c>
      <c r="F147" s="333" t="s">
        <v>509</v>
      </c>
      <c r="G147" s="333" t="s">
        <v>509</v>
      </c>
      <c r="H147" s="333" t="s">
        <v>509</v>
      </c>
      <c r="I147" s="333" t="s">
        <v>509</v>
      </c>
      <c r="J147" s="333" t="s">
        <v>509</v>
      </c>
      <c r="K147" s="333" t="s">
        <v>509</v>
      </c>
      <c r="L147" s="334" t="s">
        <v>515</v>
      </c>
      <c r="M147" s="344" t="s">
        <v>509</v>
      </c>
      <c r="N147" s="345" t="s">
        <v>509</v>
      </c>
      <c r="O147" s="368">
        <v>169</v>
      </c>
      <c r="P147" s="561">
        <v>301</v>
      </c>
      <c r="Q147" s="350" t="s">
        <v>689</v>
      </c>
      <c r="R147" s="295" t="s">
        <v>1109</v>
      </c>
      <c r="S147" s="346" t="s">
        <v>910</v>
      </c>
      <c r="T147" s="335" t="s">
        <v>910</v>
      </c>
      <c r="U147" s="335" t="s">
        <v>910</v>
      </c>
      <c r="V147" s="335" t="s">
        <v>910</v>
      </c>
      <c r="W147" s="359" t="s">
        <v>542</v>
      </c>
      <c r="X147" s="335" t="s">
        <v>539</v>
      </c>
      <c r="Y147" s="335" t="s">
        <v>509</v>
      </c>
      <c r="Z147" s="335" t="s">
        <v>509</v>
      </c>
      <c r="AA147" s="335" t="s">
        <v>509</v>
      </c>
      <c r="AB147" s="335" t="s">
        <v>509</v>
      </c>
      <c r="AC147" s="335" t="s">
        <v>509</v>
      </c>
      <c r="AD147" s="335" t="s">
        <v>509</v>
      </c>
      <c r="AE147" s="346" t="s">
        <v>509</v>
      </c>
      <c r="AF147" s="335" t="s">
        <v>509</v>
      </c>
      <c r="AG147" s="335" t="s">
        <v>910</v>
      </c>
      <c r="AH147" s="359" t="s">
        <v>515</v>
      </c>
      <c r="AI147" s="335" t="s">
        <v>540</v>
      </c>
      <c r="AJ147" s="335" t="s">
        <v>509</v>
      </c>
      <c r="AK147" s="335" t="s">
        <v>509</v>
      </c>
      <c r="AL147" s="335" t="s">
        <v>540</v>
      </c>
      <c r="AM147" s="335" t="s">
        <v>910</v>
      </c>
      <c r="AN147" s="335" t="s">
        <v>910</v>
      </c>
      <c r="AO147" s="359" t="s">
        <v>541</v>
      </c>
      <c r="AP147" s="423" t="str">
        <f t="shared" si="2"/>
        <v>NIEEEEEE</v>
      </c>
    </row>
    <row r="148" spans="1:42" ht="12.6" customHeight="1" x14ac:dyDescent="0.2">
      <c r="A148" s="352">
        <v>168</v>
      </c>
      <c r="B148" s="558">
        <v>303</v>
      </c>
      <c r="C148" s="331" t="s">
        <v>1024</v>
      </c>
      <c r="D148" s="305" t="s">
        <v>1109</v>
      </c>
      <c r="E148" s="335">
        <v>0.1</v>
      </c>
      <c r="F148" s="333" t="s">
        <v>509</v>
      </c>
      <c r="G148" s="333" t="s">
        <v>509</v>
      </c>
      <c r="H148" s="333" t="s">
        <v>509</v>
      </c>
      <c r="I148" s="333" t="s">
        <v>509</v>
      </c>
      <c r="J148" s="333" t="s">
        <v>509</v>
      </c>
      <c r="K148" s="333" t="s">
        <v>509</v>
      </c>
      <c r="L148" s="334">
        <v>0.4</v>
      </c>
      <c r="M148" s="344" t="s">
        <v>509</v>
      </c>
      <c r="N148" s="345" t="s">
        <v>509</v>
      </c>
      <c r="O148" s="368">
        <v>168</v>
      </c>
      <c r="P148" s="561">
        <v>303</v>
      </c>
      <c r="Q148" s="350" t="s">
        <v>1024</v>
      </c>
      <c r="R148" s="295" t="s">
        <v>1109</v>
      </c>
      <c r="S148" s="346" t="s">
        <v>910</v>
      </c>
      <c r="T148" s="335" t="s">
        <v>910</v>
      </c>
      <c r="U148" s="335" t="s">
        <v>910</v>
      </c>
      <c r="V148" s="335" t="s">
        <v>910</v>
      </c>
      <c r="W148" s="359" t="s">
        <v>542</v>
      </c>
      <c r="X148" s="335" t="s">
        <v>539</v>
      </c>
      <c r="Y148" s="335" t="s">
        <v>509</v>
      </c>
      <c r="Z148" s="335" t="s">
        <v>509</v>
      </c>
      <c r="AA148" s="335" t="s">
        <v>509</v>
      </c>
      <c r="AB148" s="335" t="s">
        <v>509</v>
      </c>
      <c r="AC148" s="335" t="s">
        <v>509</v>
      </c>
      <c r="AD148" s="335" t="s">
        <v>509</v>
      </c>
      <c r="AE148" s="346">
        <v>0.2</v>
      </c>
      <c r="AF148" s="335" t="s">
        <v>509</v>
      </c>
      <c r="AG148" s="335" t="s">
        <v>910</v>
      </c>
      <c r="AH148" s="359" t="s">
        <v>515</v>
      </c>
      <c r="AI148" s="335" t="s">
        <v>540</v>
      </c>
      <c r="AJ148" s="335" t="s">
        <v>509</v>
      </c>
      <c r="AK148" s="335" t="s">
        <v>509</v>
      </c>
      <c r="AL148" s="335" t="s">
        <v>540</v>
      </c>
      <c r="AM148" s="335" t="s">
        <v>910</v>
      </c>
      <c r="AN148" s="335" t="s">
        <v>910</v>
      </c>
      <c r="AO148" s="359" t="s">
        <v>541</v>
      </c>
      <c r="AP148" s="423" t="str">
        <f t="shared" si="2"/>
        <v>TAK</v>
      </c>
    </row>
    <row r="149" spans="1:42" ht="12.6" customHeight="1" x14ac:dyDescent="0.2">
      <c r="A149" s="352">
        <v>179</v>
      </c>
      <c r="B149" s="558">
        <v>309</v>
      </c>
      <c r="C149" s="331" t="s">
        <v>1066</v>
      </c>
      <c r="D149" s="305" t="s">
        <v>1109</v>
      </c>
      <c r="E149" s="333" t="s">
        <v>509</v>
      </c>
      <c r="F149" s="333" t="s">
        <v>509</v>
      </c>
      <c r="G149" s="333" t="s">
        <v>509</v>
      </c>
      <c r="H149" s="333" t="s">
        <v>509</v>
      </c>
      <c r="I149" s="333" t="s">
        <v>509</v>
      </c>
      <c r="J149" s="333" t="s">
        <v>509</v>
      </c>
      <c r="K149" s="333" t="s">
        <v>509</v>
      </c>
      <c r="L149" s="334" t="s">
        <v>515</v>
      </c>
      <c r="M149" s="344" t="s">
        <v>509</v>
      </c>
      <c r="N149" s="345" t="s">
        <v>509</v>
      </c>
      <c r="O149" s="368">
        <v>179</v>
      </c>
      <c r="P149" s="561">
        <v>309</v>
      </c>
      <c r="Q149" s="350" t="s">
        <v>1066</v>
      </c>
      <c r="R149" s="295" t="s">
        <v>1109</v>
      </c>
      <c r="S149" s="346" t="s">
        <v>910</v>
      </c>
      <c r="T149" s="335" t="s">
        <v>910</v>
      </c>
      <c r="U149" s="335" t="s">
        <v>910</v>
      </c>
      <c r="V149" s="335" t="s">
        <v>910</v>
      </c>
      <c r="W149" s="359" t="s">
        <v>542</v>
      </c>
      <c r="X149" s="335" t="s">
        <v>539</v>
      </c>
      <c r="Y149" s="335" t="s">
        <v>509</v>
      </c>
      <c r="Z149" s="335" t="s">
        <v>509</v>
      </c>
      <c r="AA149" s="335" t="s">
        <v>509</v>
      </c>
      <c r="AB149" s="335" t="s">
        <v>509</v>
      </c>
      <c r="AC149" s="335" t="s">
        <v>509</v>
      </c>
      <c r="AD149" s="335" t="s">
        <v>509</v>
      </c>
      <c r="AE149" s="346">
        <v>0.1</v>
      </c>
      <c r="AF149" s="335">
        <v>0.5</v>
      </c>
      <c r="AG149" s="335" t="s">
        <v>910</v>
      </c>
      <c r="AH149" s="359">
        <v>0.85</v>
      </c>
      <c r="AI149" s="335" t="s">
        <v>540</v>
      </c>
      <c r="AJ149" s="335" t="s">
        <v>509</v>
      </c>
      <c r="AK149" s="335" t="s">
        <v>509</v>
      </c>
      <c r="AL149" s="335" t="s">
        <v>540</v>
      </c>
      <c r="AM149" s="335" t="s">
        <v>910</v>
      </c>
      <c r="AN149" s="335" t="s">
        <v>910</v>
      </c>
      <c r="AO149" s="359" t="s">
        <v>541</v>
      </c>
      <c r="AP149" s="423" t="str">
        <f t="shared" si="2"/>
        <v>TAK</v>
      </c>
    </row>
    <row r="150" spans="1:42" ht="12.6" customHeight="1" x14ac:dyDescent="0.2">
      <c r="A150" s="352">
        <v>181</v>
      </c>
      <c r="B150" s="558">
        <v>312</v>
      </c>
      <c r="C150" s="331" t="s">
        <v>627</v>
      </c>
      <c r="D150" s="305" t="s">
        <v>1109</v>
      </c>
      <c r="E150" s="333" t="s">
        <v>509</v>
      </c>
      <c r="F150" s="333" t="s">
        <v>509</v>
      </c>
      <c r="G150" s="333" t="s">
        <v>509</v>
      </c>
      <c r="H150" s="333" t="s">
        <v>509</v>
      </c>
      <c r="I150" s="333" t="s">
        <v>509</v>
      </c>
      <c r="J150" s="333" t="s">
        <v>509</v>
      </c>
      <c r="K150" s="333" t="s">
        <v>509</v>
      </c>
      <c r="L150" s="334" t="s">
        <v>515</v>
      </c>
      <c r="M150" s="344" t="s">
        <v>509</v>
      </c>
      <c r="N150" s="345" t="s">
        <v>509</v>
      </c>
      <c r="O150" s="368">
        <v>181</v>
      </c>
      <c r="P150" s="561">
        <v>312</v>
      </c>
      <c r="Q150" s="350" t="s">
        <v>697</v>
      </c>
      <c r="R150" s="295" t="s">
        <v>1109</v>
      </c>
      <c r="S150" s="346" t="s">
        <v>910</v>
      </c>
      <c r="T150" s="335" t="s">
        <v>910</v>
      </c>
      <c r="U150" s="335" t="s">
        <v>910</v>
      </c>
      <c r="V150" s="335" t="s">
        <v>910</v>
      </c>
      <c r="W150" s="359" t="s">
        <v>542</v>
      </c>
      <c r="X150" s="335" t="s">
        <v>539</v>
      </c>
      <c r="Y150" s="335" t="s">
        <v>509</v>
      </c>
      <c r="Z150" s="335" t="s">
        <v>509</v>
      </c>
      <c r="AA150" s="335" t="s">
        <v>509</v>
      </c>
      <c r="AB150" s="335" t="s">
        <v>509</v>
      </c>
      <c r="AC150" s="335" t="s">
        <v>509</v>
      </c>
      <c r="AD150" s="335" t="s">
        <v>509</v>
      </c>
      <c r="AE150" s="346">
        <v>0.2</v>
      </c>
      <c r="AF150" s="335" t="s">
        <v>509</v>
      </c>
      <c r="AG150" s="335" t="s">
        <v>910</v>
      </c>
      <c r="AH150" s="359" t="s">
        <v>515</v>
      </c>
      <c r="AI150" s="335" t="s">
        <v>540</v>
      </c>
      <c r="AJ150" s="335" t="s">
        <v>509</v>
      </c>
      <c r="AK150" s="335" t="s">
        <v>509</v>
      </c>
      <c r="AL150" s="335" t="s">
        <v>540</v>
      </c>
      <c r="AM150" s="335" t="s">
        <v>910</v>
      </c>
      <c r="AN150" s="335" t="s">
        <v>910</v>
      </c>
      <c r="AO150" s="359" t="s">
        <v>541</v>
      </c>
      <c r="AP150" s="423" t="str">
        <f t="shared" si="2"/>
        <v>NIEEEEEE</v>
      </c>
    </row>
    <row r="151" spans="1:42" ht="12.6" customHeight="1" x14ac:dyDescent="0.2">
      <c r="A151" s="352">
        <v>199</v>
      </c>
      <c r="B151" s="558">
        <v>342</v>
      </c>
      <c r="C151" s="331" t="s">
        <v>633</v>
      </c>
      <c r="D151" s="305" t="s">
        <v>1099</v>
      </c>
      <c r="E151" s="335">
        <v>0.5</v>
      </c>
      <c r="F151" s="335">
        <v>0.5</v>
      </c>
      <c r="G151" s="335">
        <v>0.2</v>
      </c>
      <c r="H151" s="335">
        <v>0.2</v>
      </c>
      <c r="I151" s="335">
        <v>0.5</v>
      </c>
      <c r="J151" s="335">
        <v>0.4</v>
      </c>
      <c r="K151" s="335">
        <v>0.9</v>
      </c>
      <c r="L151" s="334">
        <v>3.2</v>
      </c>
      <c r="M151" s="344" t="s">
        <v>509</v>
      </c>
      <c r="N151" s="345" t="s">
        <v>509</v>
      </c>
      <c r="O151" s="368">
        <v>199</v>
      </c>
      <c r="P151" s="561">
        <v>342</v>
      </c>
      <c r="Q151" s="350" t="s">
        <v>704</v>
      </c>
      <c r="R151" s="295" t="s">
        <v>1099</v>
      </c>
      <c r="S151" s="346" t="s">
        <v>910</v>
      </c>
      <c r="T151" s="335" t="s">
        <v>910</v>
      </c>
      <c r="U151" s="335">
        <v>0.9</v>
      </c>
      <c r="V151" s="335" t="s">
        <v>910</v>
      </c>
      <c r="W151" s="359" t="s">
        <v>542</v>
      </c>
      <c r="X151" s="335" t="s">
        <v>539</v>
      </c>
      <c r="Y151" s="335" t="s">
        <v>509</v>
      </c>
      <c r="Z151" s="335" t="s">
        <v>509</v>
      </c>
      <c r="AA151" s="335" t="s">
        <v>509</v>
      </c>
      <c r="AB151" s="335" t="s">
        <v>509</v>
      </c>
      <c r="AC151" s="335" t="s">
        <v>509</v>
      </c>
      <c r="AD151" s="335" t="s">
        <v>509</v>
      </c>
      <c r="AE151" s="346">
        <v>3.3</v>
      </c>
      <c r="AF151" s="335">
        <v>48</v>
      </c>
      <c r="AG151" s="335">
        <v>230</v>
      </c>
      <c r="AH151" s="359">
        <v>281.3</v>
      </c>
      <c r="AI151" s="335" t="s">
        <v>540</v>
      </c>
      <c r="AJ151" s="335" t="s">
        <v>509</v>
      </c>
      <c r="AK151" s="335" t="s">
        <v>509</v>
      </c>
      <c r="AL151" s="335" t="s">
        <v>540</v>
      </c>
      <c r="AM151" s="335" t="s">
        <v>910</v>
      </c>
      <c r="AN151" s="335" t="s">
        <v>910</v>
      </c>
      <c r="AO151" s="359" t="s">
        <v>541</v>
      </c>
      <c r="AP151" s="423" t="str">
        <f t="shared" si="2"/>
        <v>NIEEEEEE</v>
      </c>
    </row>
    <row r="152" spans="1:42" ht="12.6" customHeight="1" x14ac:dyDescent="0.2">
      <c r="A152" s="352">
        <v>117</v>
      </c>
      <c r="B152" s="558">
        <v>343</v>
      </c>
      <c r="C152" s="331" t="s">
        <v>1065</v>
      </c>
      <c r="D152" s="305" t="s">
        <v>1104</v>
      </c>
      <c r="E152" s="335">
        <v>0.1</v>
      </c>
      <c r="F152" s="333" t="s">
        <v>509</v>
      </c>
      <c r="G152" s="335">
        <v>0.1</v>
      </c>
      <c r="H152" s="335">
        <v>0.1</v>
      </c>
      <c r="I152" s="333" t="s">
        <v>509</v>
      </c>
      <c r="J152" s="333" t="s">
        <v>509</v>
      </c>
      <c r="K152" s="335">
        <v>0.3</v>
      </c>
      <c r="L152" s="334">
        <v>0.75</v>
      </c>
      <c r="M152" s="346">
        <v>1.1000000000000001</v>
      </c>
      <c r="N152" s="359">
        <v>0.7</v>
      </c>
      <c r="O152" s="368">
        <v>117</v>
      </c>
      <c r="P152" s="561">
        <v>343</v>
      </c>
      <c r="Q152" s="350" t="s">
        <v>1065</v>
      </c>
      <c r="R152" s="295" t="s">
        <v>1104</v>
      </c>
      <c r="S152" s="346">
        <v>0.9</v>
      </c>
      <c r="T152" s="335">
        <v>3.9</v>
      </c>
      <c r="U152" s="335" t="s">
        <v>910</v>
      </c>
      <c r="V152" s="335" t="s">
        <v>910</v>
      </c>
      <c r="W152" s="359">
        <v>5.3</v>
      </c>
      <c r="X152" s="335" t="s">
        <v>539</v>
      </c>
      <c r="Y152" s="335" t="s">
        <v>509</v>
      </c>
      <c r="Z152" s="335" t="s">
        <v>509</v>
      </c>
      <c r="AA152" s="335" t="s">
        <v>509</v>
      </c>
      <c r="AB152" s="335" t="s">
        <v>509</v>
      </c>
      <c r="AC152" s="335" t="s">
        <v>509</v>
      </c>
      <c r="AD152" s="335" t="s">
        <v>509</v>
      </c>
      <c r="AE152" s="346">
        <v>7.6</v>
      </c>
      <c r="AF152" s="335">
        <v>19.600000000000001</v>
      </c>
      <c r="AG152" s="335">
        <v>17.3</v>
      </c>
      <c r="AH152" s="359">
        <v>44.5</v>
      </c>
      <c r="AI152" s="335" t="s">
        <v>540</v>
      </c>
      <c r="AJ152" s="335" t="s">
        <v>509</v>
      </c>
      <c r="AK152" s="335" t="s">
        <v>509</v>
      </c>
      <c r="AL152" s="335" t="s">
        <v>540</v>
      </c>
      <c r="AM152" s="335" t="s">
        <v>910</v>
      </c>
      <c r="AN152" s="335" t="s">
        <v>910</v>
      </c>
      <c r="AO152" s="359" t="s">
        <v>541</v>
      </c>
      <c r="AP152" s="423" t="str">
        <f t="shared" si="2"/>
        <v>TAK</v>
      </c>
    </row>
    <row r="153" spans="1:42" ht="12.6" customHeight="1" x14ac:dyDescent="0.2">
      <c r="A153" s="352">
        <v>159</v>
      </c>
      <c r="B153" s="558">
        <v>348</v>
      </c>
      <c r="C153" s="331" t="s">
        <v>799</v>
      </c>
      <c r="D153" s="305" t="s">
        <v>1097</v>
      </c>
      <c r="E153" s="335">
        <v>0.1</v>
      </c>
      <c r="F153" s="333" t="s">
        <v>509</v>
      </c>
      <c r="G153" s="335">
        <v>0.1</v>
      </c>
      <c r="H153" s="333" t="s">
        <v>509</v>
      </c>
      <c r="I153" s="335">
        <v>0.4</v>
      </c>
      <c r="J153" s="333" t="s">
        <v>509</v>
      </c>
      <c r="K153" s="335">
        <v>0.3</v>
      </c>
      <c r="L153" s="334">
        <v>1.05</v>
      </c>
      <c r="M153" s="346">
        <v>0.1</v>
      </c>
      <c r="N153" s="345" t="s">
        <v>509</v>
      </c>
      <c r="O153" s="368">
        <v>159</v>
      </c>
      <c r="P153" s="561">
        <v>348</v>
      </c>
      <c r="Q153" s="350" t="s">
        <v>682</v>
      </c>
      <c r="R153" s="295" t="s">
        <v>1097</v>
      </c>
      <c r="S153" s="346" t="s">
        <v>910</v>
      </c>
      <c r="T153" s="335" t="s">
        <v>910</v>
      </c>
      <c r="U153" s="335" t="s">
        <v>910</v>
      </c>
      <c r="V153" s="335" t="s">
        <v>910</v>
      </c>
      <c r="W153" s="359" t="s">
        <v>542</v>
      </c>
      <c r="X153" s="335" t="s">
        <v>539</v>
      </c>
      <c r="Y153" s="335" t="s">
        <v>509</v>
      </c>
      <c r="Z153" s="335" t="s">
        <v>509</v>
      </c>
      <c r="AA153" s="335" t="s">
        <v>509</v>
      </c>
      <c r="AB153" s="335" t="s">
        <v>509</v>
      </c>
      <c r="AC153" s="335" t="s">
        <v>509</v>
      </c>
      <c r="AD153" s="335" t="s">
        <v>509</v>
      </c>
      <c r="AE153" s="346">
        <v>0.3</v>
      </c>
      <c r="AF153" s="335">
        <v>0.4</v>
      </c>
      <c r="AG153" s="335" t="s">
        <v>910</v>
      </c>
      <c r="AH153" s="359">
        <v>0.95</v>
      </c>
      <c r="AI153" s="335" t="s">
        <v>540</v>
      </c>
      <c r="AJ153" s="335" t="s">
        <v>509</v>
      </c>
      <c r="AK153" s="335" t="s">
        <v>509</v>
      </c>
      <c r="AL153" s="335" t="s">
        <v>540</v>
      </c>
      <c r="AM153" s="335" t="s">
        <v>910</v>
      </c>
      <c r="AN153" s="335" t="s">
        <v>910</v>
      </c>
      <c r="AO153" s="359" t="s">
        <v>541</v>
      </c>
      <c r="AP153" s="423" t="str">
        <f t="shared" si="2"/>
        <v>NIEEEEEE</v>
      </c>
    </row>
    <row r="154" spans="1:42" ht="12.6" customHeight="1" x14ac:dyDescent="0.2">
      <c r="A154" s="352">
        <v>55</v>
      </c>
      <c r="B154" s="558">
        <v>351</v>
      </c>
      <c r="C154" s="331" t="s">
        <v>987</v>
      </c>
      <c r="D154" s="305" t="s">
        <v>1101</v>
      </c>
      <c r="E154" s="333" t="s">
        <v>509</v>
      </c>
      <c r="F154" s="333" t="s">
        <v>509</v>
      </c>
      <c r="G154" s="333" t="s">
        <v>509</v>
      </c>
      <c r="H154" s="333" t="s">
        <v>509</v>
      </c>
      <c r="I154" s="333" t="s">
        <v>509</v>
      </c>
      <c r="J154" s="333" t="s">
        <v>509</v>
      </c>
      <c r="K154" s="333" t="s">
        <v>509</v>
      </c>
      <c r="L154" s="334" t="s">
        <v>515</v>
      </c>
      <c r="M154" s="344" t="s">
        <v>509</v>
      </c>
      <c r="N154" s="345" t="s">
        <v>509</v>
      </c>
      <c r="O154" s="368">
        <v>55</v>
      </c>
      <c r="P154" s="561">
        <v>351</v>
      </c>
      <c r="Q154" s="350" t="s">
        <v>987</v>
      </c>
      <c r="R154" s="295" t="s">
        <v>1101</v>
      </c>
      <c r="S154" s="346" t="s">
        <v>910</v>
      </c>
      <c r="T154" s="335" t="s">
        <v>910</v>
      </c>
      <c r="U154" s="335" t="s">
        <v>910</v>
      </c>
      <c r="V154" s="335" t="s">
        <v>910</v>
      </c>
      <c r="W154" s="359" t="s">
        <v>542</v>
      </c>
      <c r="X154" s="335" t="s">
        <v>539</v>
      </c>
      <c r="Y154" s="335" t="s">
        <v>509</v>
      </c>
      <c r="Z154" s="335" t="s">
        <v>509</v>
      </c>
      <c r="AA154" s="335" t="s">
        <v>509</v>
      </c>
      <c r="AB154" s="335" t="s">
        <v>509</v>
      </c>
      <c r="AC154" s="335" t="s">
        <v>509</v>
      </c>
      <c r="AD154" s="335" t="s">
        <v>509</v>
      </c>
      <c r="AE154" s="346" t="s">
        <v>509</v>
      </c>
      <c r="AF154" s="335" t="s">
        <v>509</v>
      </c>
      <c r="AG154" s="335" t="s">
        <v>910</v>
      </c>
      <c r="AH154" s="359" t="s">
        <v>515</v>
      </c>
      <c r="AI154" s="335" t="s">
        <v>540</v>
      </c>
      <c r="AJ154" s="335" t="s">
        <v>509</v>
      </c>
      <c r="AK154" s="335" t="s">
        <v>509</v>
      </c>
      <c r="AL154" s="335" t="s">
        <v>540</v>
      </c>
      <c r="AM154" s="335" t="s">
        <v>910</v>
      </c>
      <c r="AN154" s="335" t="s">
        <v>910</v>
      </c>
      <c r="AO154" s="359" t="s">
        <v>541</v>
      </c>
      <c r="AP154" s="423" t="str">
        <f t="shared" si="2"/>
        <v>TAK</v>
      </c>
    </row>
    <row r="155" spans="1:42" ht="12.6" customHeight="1" x14ac:dyDescent="0.2">
      <c r="A155" s="352">
        <v>236</v>
      </c>
      <c r="B155" s="558">
        <v>354</v>
      </c>
      <c r="C155" s="331" t="s">
        <v>790</v>
      </c>
      <c r="D155" s="305" t="s">
        <v>776</v>
      </c>
      <c r="E155" s="335">
        <v>1.3</v>
      </c>
      <c r="F155" s="335">
        <v>0.5</v>
      </c>
      <c r="G155" s="335">
        <v>0.9</v>
      </c>
      <c r="H155" s="335">
        <v>0.4</v>
      </c>
      <c r="I155" s="335">
        <v>0.8</v>
      </c>
      <c r="J155" s="335">
        <v>0.3</v>
      </c>
      <c r="K155" s="335">
        <v>0.5</v>
      </c>
      <c r="L155" s="334">
        <v>4.7</v>
      </c>
      <c r="M155" s="346">
        <v>0.7</v>
      </c>
      <c r="N155" s="345" t="s">
        <v>509</v>
      </c>
      <c r="O155" s="478">
        <v>236</v>
      </c>
      <c r="P155" s="562">
        <v>354</v>
      </c>
      <c r="Q155" s="351" t="s">
        <v>27</v>
      </c>
      <c r="R155" s="302" t="s">
        <v>776</v>
      </c>
      <c r="S155" s="347" t="s">
        <v>910</v>
      </c>
      <c r="T155" s="356" t="s">
        <v>910</v>
      </c>
      <c r="U155" s="356" t="s">
        <v>910</v>
      </c>
      <c r="V155" s="356" t="s">
        <v>910</v>
      </c>
      <c r="W155" s="375" t="s">
        <v>542</v>
      </c>
      <c r="X155" s="356" t="s">
        <v>539</v>
      </c>
      <c r="Y155" s="356" t="s">
        <v>509</v>
      </c>
      <c r="Z155" s="356" t="s">
        <v>509</v>
      </c>
      <c r="AA155" s="356" t="s">
        <v>509</v>
      </c>
      <c r="AB155" s="356" t="s">
        <v>509</v>
      </c>
      <c r="AC155" s="356" t="s">
        <v>509</v>
      </c>
      <c r="AD155" s="356" t="s">
        <v>509</v>
      </c>
      <c r="AE155" s="376">
        <v>2.2999999999999998</v>
      </c>
      <c r="AF155" s="369">
        <v>4.9000000000000004</v>
      </c>
      <c r="AG155" s="369">
        <v>2</v>
      </c>
      <c r="AH155" s="377">
        <v>9.1999999999999993</v>
      </c>
      <c r="AI155" s="356" t="s">
        <v>540</v>
      </c>
      <c r="AJ155" s="356" t="s">
        <v>509</v>
      </c>
      <c r="AK155" s="356" t="s">
        <v>509</v>
      </c>
      <c r="AL155" s="356" t="s">
        <v>540</v>
      </c>
      <c r="AM155" s="356" t="s">
        <v>910</v>
      </c>
      <c r="AN155" s="356" t="s">
        <v>910</v>
      </c>
      <c r="AO155" s="348" t="s">
        <v>541</v>
      </c>
      <c r="AP155" s="423" t="str">
        <f t="shared" si="2"/>
        <v>NIEEEEEE</v>
      </c>
    </row>
    <row r="156" spans="1:42" ht="12.6" customHeight="1" x14ac:dyDescent="0.2">
      <c r="A156" s="352">
        <v>51</v>
      </c>
      <c r="B156" s="558">
        <v>357</v>
      </c>
      <c r="C156" s="331" t="s">
        <v>979</v>
      </c>
      <c r="D156" s="305" t="s">
        <v>1101</v>
      </c>
      <c r="E156" s="335">
        <v>0.4</v>
      </c>
      <c r="F156" s="335">
        <v>0.2</v>
      </c>
      <c r="G156" s="335">
        <v>0.3</v>
      </c>
      <c r="H156" s="335">
        <v>0.1</v>
      </c>
      <c r="I156" s="335">
        <v>0.9</v>
      </c>
      <c r="J156" s="335">
        <v>0.6</v>
      </c>
      <c r="K156" s="335">
        <v>0.5</v>
      </c>
      <c r="L156" s="334">
        <v>3</v>
      </c>
      <c r="M156" s="344" t="s">
        <v>509</v>
      </c>
      <c r="N156" s="345" t="s">
        <v>509</v>
      </c>
      <c r="O156" s="368">
        <v>51</v>
      </c>
      <c r="P156" s="561">
        <v>357</v>
      </c>
      <c r="Q156" s="350" t="s">
        <v>979</v>
      </c>
      <c r="R156" s="295" t="s">
        <v>1101</v>
      </c>
      <c r="S156" s="346" t="s">
        <v>910</v>
      </c>
      <c r="T156" s="335" t="s">
        <v>910</v>
      </c>
      <c r="U156" s="335" t="s">
        <v>910</v>
      </c>
      <c r="V156" s="335" t="s">
        <v>910</v>
      </c>
      <c r="W156" s="359" t="s">
        <v>542</v>
      </c>
      <c r="X156" s="335" t="s">
        <v>539</v>
      </c>
      <c r="Y156" s="335" t="s">
        <v>509</v>
      </c>
      <c r="Z156" s="335" t="s">
        <v>509</v>
      </c>
      <c r="AA156" s="335" t="s">
        <v>509</v>
      </c>
      <c r="AB156" s="335" t="s">
        <v>509</v>
      </c>
      <c r="AC156" s="335" t="s">
        <v>509</v>
      </c>
      <c r="AD156" s="335" t="s">
        <v>509</v>
      </c>
      <c r="AE156" s="346">
        <v>0.4</v>
      </c>
      <c r="AF156" s="335">
        <v>0.7</v>
      </c>
      <c r="AG156" s="335" t="s">
        <v>910</v>
      </c>
      <c r="AH156" s="359">
        <v>1.35</v>
      </c>
      <c r="AI156" s="335" t="s">
        <v>540</v>
      </c>
      <c r="AJ156" s="335" t="s">
        <v>509</v>
      </c>
      <c r="AK156" s="335" t="s">
        <v>509</v>
      </c>
      <c r="AL156" s="335" t="s">
        <v>540</v>
      </c>
      <c r="AM156" s="335" t="s">
        <v>910</v>
      </c>
      <c r="AN156" s="335" t="s">
        <v>910</v>
      </c>
      <c r="AO156" s="359" t="s">
        <v>541</v>
      </c>
      <c r="AP156" s="423" t="str">
        <f t="shared" si="2"/>
        <v>TAK</v>
      </c>
    </row>
    <row r="157" spans="1:42" ht="12.6" customHeight="1" x14ac:dyDescent="0.2">
      <c r="A157" s="352">
        <v>110</v>
      </c>
      <c r="B157" s="558">
        <v>361</v>
      </c>
      <c r="C157" s="331" t="s">
        <v>1041</v>
      </c>
      <c r="D157" s="305" t="s">
        <v>1108</v>
      </c>
      <c r="E157" s="333" t="s">
        <v>509</v>
      </c>
      <c r="F157" s="333" t="s">
        <v>509</v>
      </c>
      <c r="G157" s="335">
        <v>0.2</v>
      </c>
      <c r="H157" s="333" t="s">
        <v>509</v>
      </c>
      <c r="I157" s="335">
        <v>0.5</v>
      </c>
      <c r="J157" s="335">
        <v>0.4</v>
      </c>
      <c r="K157" s="335">
        <v>0.4</v>
      </c>
      <c r="L157" s="334">
        <v>1.65</v>
      </c>
      <c r="M157" s="344" t="s">
        <v>509</v>
      </c>
      <c r="N157" s="345" t="s">
        <v>509</v>
      </c>
      <c r="O157" s="368">
        <v>110</v>
      </c>
      <c r="P157" s="561">
        <v>361</v>
      </c>
      <c r="Q157" s="350" t="s">
        <v>1041</v>
      </c>
      <c r="R157" s="295" t="s">
        <v>1108</v>
      </c>
      <c r="S157" s="346" t="s">
        <v>910</v>
      </c>
      <c r="T157" s="335" t="s">
        <v>910</v>
      </c>
      <c r="U157" s="335" t="s">
        <v>910</v>
      </c>
      <c r="V157" s="335" t="s">
        <v>910</v>
      </c>
      <c r="W157" s="359" t="s">
        <v>542</v>
      </c>
      <c r="X157" s="335" t="s">
        <v>539</v>
      </c>
      <c r="Y157" s="335" t="s">
        <v>509</v>
      </c>
      <c r="Z157" s="335" t="s">
        <v>509</v>
      </c>
      <c r="AA157" s="335" t="s">
        <v>509</v>
      </c>
      <c r="AB157" s="335" t="s">
        <v>509</v>
      </c>
      <c r="AC157" s="335" t="s">
        <v>509</v>
      </c>
      <c r="AD157" s="335" t="s">
        <v>509</v>
      </c>
      <c r="AE157" s="346">
        <v>0.2</v>
      </c>
      <c r="AF157" s="335">
        <v>0.2</v>
      </c>
      <c r="AG157" s="335" t="s">
        <v>910</v>
      </c>
      <c r="AH157" s="359">
        <v>0.65</v>
      </c>
      <c r="AI157" s="335" t="s">
        <v>540</v>
      </c>
      <c r="AJ157" s="335" t="s">
        <v>509</v>
      </c>
      <c r="AK157" s="335" t="s">
        <v>509</v>
      </c>
      <c r="AL157" s="335" t="s">
        <v>540</v>
      </c>
      <c r="AM157" s="335" t="s">
        <v>910</v>
      </c>
      <c r="AN157" s="335" t="s">
        <v>910</v>
      </c>
      <c r="AO157" s="359" t="s">
        <v>541</v>
      </c>
      <c r="AP157" s="423" t="str">
        <f t="shared" si="2"/>
        <v>TAK</v>
      </c>
    </row>
    <row r="158" spans="1:42" ht="12.6" customHeight="1" x14ac:dyDescent="0.2">
      <c r="A158" s="352">
        <v>198</v>
      </c>
      <c r="B158" s="558">
        <v>366</v>
      </c>
      <c r="C158" s="331" t="s">
        <v>632</v>
      </c>
      <c r="D158" s="305" t="s">
        <v>1106</v>
      </c>
      <c r="E158" s="333" t="s">
        <v>509</v>
      </c>
      <c r="F158" s="335" t="s">
        <v>509</v>
      </c>
      <c r="G158" s="335">
        <v>0.1</v>
      </c>
      <c r="H158" s="333" t="s">
        <v>509</v>
      </c>
      <c r="I158" s="333" t="s">
        <v>509</v>
      </c>
      <c r="J158" s="333" t="s">
        <v>509</v>
      </c>
      <c r="K158" s="333" t="s">
        <v>509</v>
      </c>
      <c r="L158" s="334" t="s">
        <v>515</v>
      </c>
      <c r="M158" s="346">
        <v>0.6</v>
      </c>
      <c r="N158" s="345" t="s">
        <v>509</v>
      </c>
      <c r="O158" s="368">
        <v>198</v>
      </c>
      <c r="P158" s="561">
        <v>366</v>
      </c>
      <c r="Q158" s="350" t="s">
        <v>291</v>
      </c>
      <c r="R158" s="295" t="s">
        <v>1106</v>
      </c>
      <c r="S158" s="346" t="s">
        <v>910</v>
      </c>
      <c r="T158" s="335" t="s">
        <v>910</v>
      </c>
      <c r="U158" s="335" t="s">
        <v>910</v>
      </c>
      <c r="V158" s="335" t="s">
        <v>910</v>
      </c>
      <c r="W158" s="359" t="s">
        <v>542</v>
      </c>
      <c r="X158" s="335" t="s">
        <v>539</v>
      </c>
      <c r="Y158" s="335" t="s">
        <v>509</v>
      </c>
      <c r="Z158" s="335" t="s">
        <v>509</v>
      </c>
      <c r="AA158" s="335" t="s">
        <v>509</v>
      </c>
      <c r="AB158" s="335" t="s">
        <v>509</v>
      </c>
      <c r="AC158" s="335" t="s">
        <v>509</v>
      </c>
      <c r="AD158" s="335" t="s">
        <v>509</v>
      </c>
      <c r="AE158" s="346">
        <v>0.5</v>
      </c>
      <c r="AF158" s="335">
        <v>1.7</v>
      </c>
      <c r="AG158" s="335">
        <v>0.9</v>
      </c>
      <c r="AH158" s="359">
        <v>3.1</v>
      </c>
      <c r="AI158" s="335" t="s">
        <v>540</v>
      </c>
      <c r="AJ158" s="335" t="s">
        <v>509</v>
      </c>
      <c r="AK158" s="335" t="s">
        <v>509</v>
      </c>
      <c r="AL158" s="335" t="s">
        <v>540</v>
      </c>
      <c r="AM158" s="335" t="s">
        <v>910</v>
      </c>
      <c r="AN158" s="335" t="s">
        <v>910</v>
      </c>
      <c r="AO158" s="359" t="s">
        <v>541</v>
      </c>
      <c r="AP158" s="423" t="str">
        <f t="shared" si="2"/>
        <v>NIEEEEEE</v>
      </c>
    </row>
    <row r="159" spans="1:42" ht="12.6" customHeight="1" x14ac:dyDescent="0.2">
      <c r="A159" s="352">
        <v>144</v>
      </c>
      <c r="B159" s="558">
        <v>368</v>
      </c>
      <c r="C159" s="331" t="s">
        <v>607</v>
      </c>
      <c r="D159" s="305" t="s">
        <v>1100</v>
      </c>
      <c r="E159" s="335">
        <v>0.1</v>
      </c>
      <c r="F159" s="335">
        <v>0.1</v>
      </c>
      <c r="G159" s="335">
        <v>0.2</v>
      </c>
      <c r="H159" s="335">
        <v>0.1</v>
      </c>
      <c r="I159" s="335">
        <v>0.3</v>
      </c>
      <c r="J159" s="335">
        <v>0.3</v>
      </c>
      <c r="K159" s="335">
        <v>0.3</v>
      </c>
      <c r="L159" s="334">
        <v>1.4</v>
      </c>
      <c r="M159" s="346">
        <v>0.2</v>
      </c>
      <c r="N159" s="345" t="s">
        <v>509</v>
      </c>
      <c r="O159" s="368">
        <v>144</v>
      </c>
      <c r="P159" s="561">
        <v>368</v>
      </c>
      <c r="Q159" s="350" t="s">
        <v>746</v>
      </c>
      <c r="R159" s="295" t="s">
        <v>1100</v>
      </c>
      <c r="S159" s="346" t="s">
        <v>910</v>
      </c>
      <c r="T159" s="335" t="s">
        <v>910</v>
      </c>
      <c r="U159" s="335" t="s">
        <v>910</v>
      </c>
      <c r="V159" s="335" t="s">
        <v>910</v>
      </c>
      <c r="W159" s="359" t="s">
        <v>542</v>
      </c>
      <c r="X159" s="335" t="s">
        <v>539</v>
      </c>
      <c r="Y159" s="335" t="s">
        <v>509</v>
      </c>
      <c r="Z159" s="335" t="s">
        <v>509</v>
      </c>
      <c r="AA159" s="335" t="s">
        <v>509</v>
      </c>
      <c r="AB159" s="335" t="s">
        <v>509</v>
      </c>
      <c r="AC159" s="335" t="s">
        <v>509</v>
      </c>
      <c r="AD159" s="335" t="s">
        <v>509</v>
      </c>
      <c r="AE159" s="346">
        <v>1.5</v>
      </c>
      <c r="AF159" s="335">
        <v>3</v>
      </c>
      <c r="AG159" s="335">
        <v>1.8</v>
      </c>
      <c r="AH159" s="359">
        <v>6.3</v>
      </c>
      <c r="AI159" s="335" t="s">
        <v>540</v>
      </c>
      <c r="AJ159" s="335" t="s">
        <v>509</v>
      </c>
      <c r="AK159" s="335" t="s">
        <v>509</v>
      </c>
      <c r="AL159" s="335" t="s">
        <v>540</v>
      </c>
      <c r="AM159" s="335" t="s">
        <v>910</v>
      </c>
      <c r="AN159" s="335" t="s">
        <v>910</v>
      </c>
      <c r="AO159" s="359" t="s">
        <v>541</v>
      </c>
      <c r="AP159" s="423" t="str">
        <f t="shared" si="2"/>
        <v>NIEEEEEE</v>
      </c>
    </row>
    <row r="160" spans="1:42" ht="12.6" customHeight="1" x14ac:dyDescent="0.2">
      <c r="A160" s="352">
        <v>142</v>
      </c>
      <c r="B160" s="558">
        <v>369</v>
      </c>
      <c r="C160" s="331" t="s">
        <v>606</v>
      </c>
      <c r="D160" s="305" t="s">
        <v>1100</v>
      </c>
      <c r="E160" s="333" t="s">
        <v>509</v>
      </c>
      <c r="F160" s="333" t="s">
        <v>509</v>
      </c>
      <c r="G160" s="333" t="s">
        <v>509</v>
      </c>
      <c r="H160" s="333" t="s">
        <v>509</v>
      </c>
      <c r="I160" s="333" t="s">
        <v>509</v>
      </c>
      <c r="J160" s="333" t="s">
        <v>509</v>
      </c>
      <c r="K160" s="333" t="s">
        <v>509</v>
      </c>
      <c r="L160" s="334" t="s">
        <v>515</v>
      </c>
      <c r="M160" s="344" t="s">
        <v>509</v>
      </c>
      <c r="N160" s="345" t="s">
        <v>509</v>
      </c>
      <c r="O160" s="368">
        <v>142</v>
      </c>
      <c r="P160" s="561">
        <v>369</v>
      </c>
      <c r="Q160" s="350" t="s">
        <v>1199</v>
      </c>
      <c r="R160" s="295" t="s">
        <v>1100</v>
      </c>
      <c r="S160" s="346" t="s">
        <v>910</v>
      </c>
      <c r="T160" s="335" t="s">
        <v>910</v>
      </c>
      <c r="U160" s="335" t="s">
        <v>910</v>
      </c>
      <c r="V160" s="335" t="s">
        <v>910</v>
      </c>
      <c r="W160" s="359" t="s">
        <v>542</v>
      </c>
      <c r="X160" s="335" t="s">
        <v>539</v>
      </c>
      <c r="Y160" s="335" t="s">
        <v>509</v>
      </c>
      <c r="Z160" s="335" t="s">
        <v>509</v>
      </c>
      <c r="AA160" s="335" t="s">
        <v>509</v>
      </c>
      <c r="AB160" s="335" t="s">
        <v>509</v>
      </c>
      <c r="AC160" s="335" t="s">
        <v>509</v>
      </c>
      <c r="AD160" s="335" t="s">
        <v>509</v>
      </c>
      <c r="AE160" s="346" t="s">
        <v>509</v>
      </c>
      <c r="AF160" s="335">
        <v>0.1</v>
      </c>
      <c r="AG160" s="335" t="s">
        <v>910</v>
      </c>
      <c r="AH160" s="359" t="s">
        <v>515</v>
      </c>
      <c r="AI160" s="335" t="s">
        <v>540</v>
      </c>
      <c r="AJ160" s="335" t="s">
        <v>509</v>
      </c>
      <c r="AK160" s="335" t="s">
        <v>509</v>
      </c>
      <c r="AL160" s="335" t="s">
        <v>540</v>
      </c>
      <c r="AM160" s="335" t="s">
        <v>910</v>
      </c>
      <c r="AN160" s="335" t="s">
        <v>910</v>
      </c>
      <c r="AO160" s="359" t="s">
        <v>541</v>
      </c>
      <c r="AP160" s="423" t="str">
        <f t="shared" si="2"/>
        <v>NIEEEEEE</v>
      </c>
    </row>
    <row r="161" spans="1:42" ht="12.6" customHeight="1" x14ac:dyDescent="0.2">
      <c r="A161" s="352">
        <v>58</v>
      </c>
      <c r="B161" s="558">
        <v>373</v>
      </c>
      <c r="C161" s="331" t="s">
        <v>574</v>
      </c>
      <c r="D161" s="305" t="s">
        <v>1101</v>
      </c>
      <c r="E161" s="333" t="s">
        <v>509</v>
      </c>
      <c r="F161" s="333" t="s">
        <v>509</v>
      </c>
      <c r="G161" s="333" t="s">
        <v>509</v>
      </c>
      <c r="H161" s="333" t="s">
        <v>509</v>
      </c>
      <c r="I161" s="333" t="s">
        <v>509</v>
      </c>
      <c r="J161" s="333" t="s">
        <v>509</v>
      </c>
      <c r="K161" s="333" t="s">
        <v>509</v>
      </c>
      <c r="L161" s="334" t="s">
        <v>515</v>
      </c>
      <c r="M161" s="344" t="s">
        <v>509</v>
      </c>
      <c r="N161" s="345" t="s">
        <v>509</v>
      </c>
      <c r="O161" s="368">
        <v>58</v>
      </c>
      <c r="P161" s="561">
        <v>373</v>
      </c>
      <c r="Q161" s="350" t="s">
        <v>1155</v>
      </c>
      <c r="R161" s="295" t="s">
        <v>1101</v>
      </c>
      <c r="S161" s="346" t="s">
        <v>910</v>
      </c>
      <c r="T161" s="335" t="s">
        <v>910</v>
      </c>
      <c r="U161" s="335" t="s">
        <v>910</v>
      </c>
      <c r="V161" s="335" t="s">
        <v>910</v>
      </c>
      <c r="W161" s="359" t="s">
        <v>542</v>
      </c>
      <c r="X161" s="335" t="s">
        <v>539</v>
      </c>
      <c r="Y161" s="335" t="s">
        <v>509</v>
      </c>
      <c r="Z161" s="335" t="s">
        <v>509</v>
      </c>
      <c r="AA161" s="335" t="s">
        <v>509</v>
      </c>
      <c r="AB161" s="335" t="s">
        <v>509</v>
      </c>
      <c r="AC161" s="335" t="s">
        <v>509</v>
      </c>
      <c r="AD161" s="335" t="s">
        <v>509</v>
      </c>
      <c r="AE161" s="346" t="s">
        <v>509</v>
      </c>
      <c r="AF161" s="335" t="s">
        <v>509</v>
      </c>
      <c r="AG161" s="335" t="s">
        <v>910</v>
      </c>
      <c r="AH161" s="359" t="s">
        <v>515</v>
      </c>
      <c r="AI161" s="335" t="s">
        <v>540</v>
      </c>
      <c r="AJ161" s="335" t="s">
        <v>509</v>
      </c>
      <c r="AK161" s="335" t="s">
        <v>509</v>
      </c>
      <c r="AL161" s="335" t="s">
        <v>540</v>
      </c>
      <c r="AM161" s="335" t="s">
        <v>910</v>
      </c>
      <c r="AN161" s="335" t="s">
        <v>910</v>
      </c>
      <c r="AO161" s="359" t="s">
        <v>541</v>
      </c>
      <c r="AP161" s="423" t="str">
        <f t="shared" si="2"/>
        <v>NIEEEEEE</v>
      </c>
    </row>
    <row r="162" spans="1:42" ht="12.6" customHeight="1" x14ac:dyDescent="0.2">
      <c r="A162" s="352">
        <v>74</v>
      </c>
      <c r="B162" s="558">
        <v>375</v>
      </c>
      <c r="C162" s="331" t="s">
        <v>582</v>
      </c>
      <c r="D162" s="305" t="s">
        <v>1096</v>
      </c>
      <c r="E162" s="333" t="s">
        <v>509</v>
      </c>
      <c r="F162" s="335">
        <v>0.5</v>
      </c>
      <c r="G162" s="335">
        <v>0.6</v>
      </c>
      <c r="H162" s="335">
        <v>0.6</v>
      </c>
      <c r="I162" s="335">
        <v>0.5</v>
      </c>
      <c r="J162" s="335">
        <v>0.5</v>
      </c>
      <c r="K162" s="335">
        <v>0.1</v>
      </c>
      <c r="L162" s="334">
        <v>2.85</v>
      </c>
      <c r="M162" s="344" t="s">
        <v>509</v>
      </c>
      <c r="N162" s="345" t="s">
        <v>509</v>
      </c>
      <c r="O162" s="368">
        <v>74</v>
      </c>
      <c r="P162" s="561">
        <v>375</v>
      </c>
      <c r="Q162" s="350" t="s">
        <v>738</v>
      </c>
      <c r="R162" s="295" t="s">
        <v>1096</v>
      </c>
      <c r="S162" s="346" t="s">
        <v>910</v>
      </c>
      <c r="T162" s="335" t="s">
        <v>910</v>
      </c>
      <c r="U162" s="335" t="s">
        <v>910</v>
      </c>
      <c r="V162" s="335" t="s">
        <v>910</v>
      </c>
      <c r="W162" s="359" t="s">
        <v>542</v>
      </c>
      <c r="X162" s="335" t="s">
        <v>539</v>
      </c>
      <c r="Y162" s="335" t="s">
        <v>509</v>
      </c>
      <c r="Z162" s="335" t="s">
        <v>509</v>
      </c>
      <c r="AA162" s="335" t="s">
        <v>509</v>
      </c>
      <c r="AB162" s="335" t="s">
        <v>509</v>
      </c>
      <c r="AC162" s="335" t="s">
        <v>509</v>
      </c>
      <c r="AD162" s="335" t="s">
        <v>509</v>
      </c>
      <c r="AE162" s="346" t="s">
        <v>509</v>
      </c>
      <c r="AF162" s="335" t="s">
        <v>509</v>
      </c>
      <c r="AG162" s="335" t="s">
        <v>910</v>
      </c>
      <c r="AH162" s="359" t="s">
        <v>515</v>
      </c>
      <c r="AI162" s="335" t="s">
        <v>540</v>
      </c>
      <c r="AJ162" s="335" t="s">
        <v>509</v>
      </c>
      <c r="AK162" s="335" t="s">
        <v>509</v>
      </c>
      <c r="AL162" s="335" t="s">
        <v>540</v>
      </c>
      <c r="AM162" s="335" t="s">
        <v>910</v>
      </c>
      <c r="AN162" s="335" t="s">
        <v>910</v>
      </c>
      <c r="AO162" s="359" t="s">
        <v>541</v>
      </c>
      <c r="AP162" s="423" t="str">
        <f t="shared" si="2"/>
        <v>NIEEEEEE</v>
      </c>
    </row>
    <row r="163" spans="1:42" ht="12.6" customHeight="1" x14ac:dyDescent="0.2">
      <c r="A163" s="352">
        <v>184</v>
      </c>
      <c r="B163" s="558">
        <v>379</v>
      </c>
      <c r="C163" s="331" t="s">
        <v>980</v>
      </c>
      <c r="D163" s="53" t="s">
        <v>1098</v>
      </c>
      <c r="E163" s="335" t="s">
        <v>509</v>
      </c>
      <c r="F163" s="335" t="s">
        <v>509</v>
      </c>
      <c r="G163" s="335" t="s">
        <v>509</v>
      </c>
      <c r="H163" s="335" t="s">
        <v>509</v>
      </c>
      <c r="I163" s="335" t="s">
        <v>509</v>
      </c>
      <c r="J163" s="335" t="s">
        <v>509</v>
      </c>
      <c r="K163" s="335" t="s">
        <v>509</v>
      </c>
      <c r="L163" s="334" t="s">
        <v>515</v>
      </c>
      <c r="M163" s="346" t="s">
        <v>509</v>
      </c>
      <c r="N163" s="359" t="s">
        <v>509</v>
      </c>
      <c r="O163" s="368">
        <v>184</v>
      </c>
      <c r="P163" s="561">
        <v>379</v>
      </c>
      <c r="Q163" s="350" t="s">
        <v>980</v>
      </c>
      <c r="R163" s="96" t="s">
        <v>1098</v>
      </c>
      <c r="S163" s="346" t="s">
        <v>910</v>
      </c>
      <c r="T163" s="335" t="s">
        <v>910</v>
      </c>
      <c r="U163" s="335" t="s">
        <v>910</v>
      </c>
      <c r="V163" s="335" t="s">
        <v>910</v>
      </c>
      <c r="W163" s="359" t="s">
        <v>542</v>
      </c>
      <c r="X163" s="335" t="s">
        <v>539</v>
      </c>
      <c r="Y163" s="335" t="s">
        <v>509</v>
      </c>
      <c r="Z163" s="335" t="s">
        <v>509</v>
      </c>
      <c r="AA163" s="335" t="s">
        <v>509</v>
      </c>
      <c r="AB163" s="335" t="s">
        <v>509</v>
      </c>
      <c r="AC163" s="335" t="s">
        <v>509</v>
      </c>
      <c r="AD163" s="335" t="s">
        <v>509</v>
      </c>
      <c r="AE163" s="346" t="s">
        <v>509</v>
      </c>
      <c r="AF163" s="335" t="s">
        <v>509</v>
      </c>
      <c r="AG163" s="335" t="s">
        <v>910</v>
      </c>
      <c r="AH163" s="359" t="s">
        <v>515</v>
      </c>
      <c r="AI163" s="335" t="s">
        <v>540</v>
      </c>
      <c r="AJ163" s="335" t="s">
        <v>509</v>
      </c>
      <c r="AK163" s="335" t="s">
        <v>509</v>
      </c>
      <c r="AL163" s="335" t="s">
        <v>540</v>
      </c>
      <c r="AM163" s="335" t="s">
        <v>910</v>
      </c>
      <c r="AN163" s="335" t="s">
        <v>910</v>
      </c>
      <c r="AO163" s="359" t="s">
        <v>541</v>
      </c>
      <c r="AP163" s="423" t="str">
        <f t="shared" si="2"/>
        <v>TAK</v>
      </c>
    </row>
    <row r="164" spans="1:42" ht="12.6" customHeight="1" x14ac:dyDescent="0.2">
      <c r="A164" s="352">
        <v>33</v>
      </c>
      <c r="B164" s="558">
        <v>383</v>
      </c>
      <c r="C164" s="331" t="s">
        <v>561</v>
      </c>
      <c r="D164" s="327" t="s">
        <v>306</v>
      </c>
      <c r="E164" s="335" t="s">
        <v>509</v>
      </c>
      <c r="F164" s="335" t="s">
        <v>509</v>
      </c>
      <c r="G164" s="335" t="s">
        <v>509</v>
      </c>
      <c r="H164" s="335" t="s">
        <v>509</v>
      </c>
      <c r="I164" s="335" t="s">
        <v>509</v>
      </c>
      <c r="J164" s="335" t="s">
        <v>509</v>
      </c>
      <c r="K164" s="335" t="s">
        <v>509</v>
      </c>
      <c r="L164" s="334" t="s">
        <v>515</v>
      </c>
      <c r="M164" s="346" t="s">
        <v>509</v>
      </c>
      <c r="N164" s="359" t="s">
        <v>509</v>
      </c>
      <c r="O164" s="368">
        <v>33</v>
      </c>
      <c r="P164" s="561">
        <v>383</v>
      </c>
      <c r="Q164" s="350" t="s">
        <v>1138</v>
      </c>
      <c r="R164" s="97" t="s">
        <v>306</v>
      </c>
      <c r="S164" s="346" t="s">
        <v>910</v>
      </c>
      <c r="T164" s="335" t="s">
        <v>910</v>
      </c>
      <c r="U164" s="335" t="s">
        <v>910</v>
      </c>
      <c r="V164" s="335" t="s">
        <v>910</v>
      </c>
      <c r="W164" s="359" t="s">
        <v>542</v>
      </c>
      <c r="X164" s="335" t="s">
        <v>539</v>
      </c>
      <c r="Y164" s="335" t="s">
        <v>509</v>
      </c>
      <c r="Z164" s="335" t="s">
        <v>509</v>
      </c>
      <c r="AA164" s="335" t="s">
        <v>509</v>
      </c>
      <c r="AB164" s="335" t="s">
        <v>509</v>
      </c>
      <c r="AC164" s="335" t="s">
        <v>509</v>
      </c>
      <c r="AD164" s="335" t="s">
        <v>509</v>
      </c>
      <c r="AE164" s="346" t="s">
        <v>509</v>
      </c>
      <c r="AF164" s="335" t="s">
        <v>509</v>
      </c>
      <c r="AG164" s="335" t="s">
        <v>910</v>
      </c>
      <c r="AH164" s="359" t="s">
        <v>515</v>
      </c>
      <c r="AI164" s="335" t="s">
        <v>540</v>
      </c>
      <c r="AJ164" s="335" t="s">
        <v>509</v>
      </c>
      <c r="AK164" s="335" t="s">
        <v>509</v>
      </c>
      <c r="AL164" s="335" t="s">
        <v>540</v>
      </c>
      <c r="AM164" s="335" t="s">
        <v>910</v>
      </c>
      <c r="AN164" s="335" t="s">
        <v>910</v>
      </c>
      <c r="AO164" s="359" t="s">
        <v>541</v>
      </c>
      <c r="AP164" s="423" t="str">
        <f t="shared" si="2"/>
        <v>NIEEEEEE</v>
      </c>
    </row>
    <row r="165" spans="1:42" ht="12.6" customHeight="1" x14ac:dyDescent="0.2">
      <c r="A165" s="352">
        <v>216</v>
      </c>
      <c r="B165" s="558">
        <v>394</v>
      </c>
      <c r="C165" s="331" t="s">
        <v>641</v>
      </c>
      <c r="D165" s="305" t="s">
        <v>359</v>
      </c>
      <c r="E165" s="335" t="s">
        <v>509</v>
      </c>
      <c r="F165" s="335" t="s">
        <v>509</v>
      </c>
      <c r="G165" s="335" t="s">
        <v>509</v>
      </c>
      <c r="H165" s="335" t="s">
        <v>509</v>
      </c>
      <c r="I165" s="335" t="s">
        <v>509</v>
      </c>
      <c r="J165" s="335" t="s">
        <v>509</v>
      </c>
      <c r="K165" s="335" t="s">
        <v>509</v>
      </c>
      <c r="L165" s="334" t="s">
        <v>515</v>
      </c>
      <c r="M165" s="346" t="s">
        <v>509</v>
      </c>
      <c r="N165" s="359" t="s">
        <v>509</v>
      </c>
      <c r="O165" s="368">
        <v>215</v>
      </c>
      <c r="P165" s="561">
        <v>394</v>
      </c>
      <c r="Q165" s="350" t="s">
        <v>986</v>
      </c>
      <c r="R165" s="295" t="s">
        <v>659</v>
      </c>
      <c r="S165" s="344" t="s">
        <v>910</v>
      </c>
      <c r="T165" s="333" t="s">
        <v>910</v>
      </c>
      <c r="U165" s="335" t="s">
        <v>910</v>
      </c>
      <c r="V165" s="333" t="s">
        <v>910</v>
      </c>
      <c r="W165" s="374" t="s">
        <v>542</v>
      </c>
      <c r="X165" s="333" t="s">
        <v>539</v>
      </c>
      <c r="Y165" s="333" t="s">
        <v>509</v>
      </c>
      <c r="Z165" s="333" t="s">
        <v>509</v>
      </c>
      <c r="AA165" s="333" t="s">
        <v>509</v>
      </c>
      <c r="AB165" s="333" t="s">
        <v>509</v>
      </c>
      <c r="AC165" s="333" t="s">
        <v>509</v>
      </c>
      <c r="AD165" s="335" t="s">
        <v>509</v>
      </c>
      <c r="AE165" s="346" t="s">
        <v>509</v>
      </c>
      <c r="AF165" s="335" t="s">
        <v>509</v>
      </c>
      <c r="AG165" s="335" t="s">
        <v>910</v>
      </c>
      <c r="AH165" s="359" t="s">
        <v>515</v>
      </c>
      <c r="AI165" s="333" t="s">
        <v>540</v>
      </c>
      <c r="AJ165" s="333" t="s">
        <v>509</v>
      </c>
      <c r="AK165" s="333" t="s">
        <v>509</v>
      </c>
      <c r="AL165" s="333" t="s">
        <v>540</v>
      </c>
      <c r="AM165" s="333" t="s">
        <v>910</v>
      </c>
      <c r="AN165" s="333" t="s">
        <v>910</v>
      </c>
      <c r="AO165" s="345" t="s">
        <v>541</v>
      </c>
      <c r="AP165" s="423" t="str">
        <f t="shared" si="2"/>
        <v>NIEEEEEE</v>
      </c>
    </row>
    <row r="166" spans="1:42" ht="12.6" customHeight="1" x14ac:dyDescent="0.2">
      <c r="A166" s="352">
        <v>56</v>
      </c>
      <c r="B166" s="558">
        <v>395</v>
      </c>
      <c r="C166" s="331" t="s">
        <v>1148</v>
      </c>
      <c r="D166" s="53" t="s">
        <v>1101</v>
      </c>
      <c r="E166" s="333" t="s">
        <v>509</v>
      </c>
      <c r="F166" s="333" t="s">
        <v>509</v>
      </c>
      <c r="G166" s="333" t="s">
        <v>509</v>
      </c>
      <c r="H166" s="333" t="s">
        <v>509</v>
      </c>
      <c r="I166" s="333" t="s">
        <v>509</v>
      </c>
      <c r="J166" s="333" t="s">
        <v>509</v>
      </c>
      <c r="K166" s="333" t="s">
        <v>509</v>
      </c>
      <c r="L166" s="334" t="s">
        <v>515</v>
      </c>
      <c r="M166" s="344" t="s">
        <v>509</v>
      </c>
      <c r="N166" s="345" t="s">
        <v>509</v>
      </c>
      <c r="O166" s="368">
        <v>56</v>
      </c>
      <c r="P166" s="561">
        <v>395</v>
      </c>
      <c r="Q166" s="350" t="s">
        <v>735</v>
      </c>
      <c r="R166" s="96" t="s">
        <v>1101</v>
      </c>
      <c r="S166" s="346" t="s">
        <v>910</v>
      </c>
      <c r="T166" s="335" t="s">
        <v>910</v>
      </c>
      <c r="U166" s="335" t="s">
        <v>910</v>
      </c>
      <c r="V166" s="335" t="s">
        <v>910</v>
      </c>
      <c r="W166" s="359" t="s">
        <v>542</v>
      </c>
      <c r="X166" s="335" t="s">
        <v>539</v>
      </c>
      <c r="Y166" s="335" t="s">
        <v>509</v>
      </c>
      <c r="Z166" s="335" t="s">
        <v>509</v>
      </c>
      <c r="AA166" s="335" t="s">
        <v>509</v>
      </c>
      <c r="AB166" s="335" t="s">
        <v>509</v>
      </c>
      <c r="AC166" s="335" t="s">
        <v>509</v>
      </c>
      <c r="AD166" s="335" t="s">
        <v>509</v>
      </c>
      <c r="AE166" s="346" t="s">
        <v>509</v>
      </c>
      <c r="AF166" s="335" t="s">
        <v>509</v>
      </c>
      <c r="AG166" s="335" t="s">
        <v>910</v>
      </c>
      <c r="AH166" s="359" t="s">
        <v>515</v>
      </c>
      <c r="AI166" s="335" t="s">
        <v>540</v>
      </c>
      <c r="AJ166" s="335" t="s">
        <v>509</v>
      </c>
      <c r="AK166" s="335" t="s">
        <v>509</v>
      </c>
      <c r="AL166" s="335" t="s">
        <v>540</v>
      </c>
      <c r="AM166" s="335" t="s">
        <v>910</v>
      </c>
      <c r="AN166" s="335" t="s">
        <v>910</v>
      </c>
      <c r="AO166" s="359" t="s">
        <v>541</v>
      </c>
      <c r="AP166" s="423" t="str">
        <f t="shared" si="2"/>
        <v>NIEEEEEE</v>
      </c>
    </row>
    <row r="167" spans="1:42" ht="12.6" customHeight="1" x14ac:dyDescent="0.2">
      <c r="A167" s="352">
        <v>36</v>
      </c>
      <c r="B167" s="558">
        <v>400</v>
      </c>
      <c r="C167" s="331" t="s">
        <v>564</v>
      </c>
      <c r="D167" s="327" t="s">
        <v>306</v>
      </c>
      <c r="E167" s="335" t="s">
        <v>509</v>
      </c>
      <c r="F167" s="335" t="s">
        <v>509</v>
      </c>
      <c r="G167" s="335" t="s">
        <v>509</v>
      </c>
      <c r="H167" s="333" t="s">
        <v>509</v>
      </c>
      <c r="I167" s="335" t="s">
        <v>509</v>
      </c>
      <c r="J167" s="333" t="s">
        <v>509</v>
      </c>
      <c r="K167" s="335" t="s">
        <v>509</v>
      </c>
      <c r="L167" s="334" t="s">
        <v>515</v>
      </c>
      <c r="M167" s="344" t="s">
        <v>509</v>
      </c>
      <c r="N167" s="345" t="s">
        <v>509</v>
      </c>
      <c r="O167" s="368">
        <v>36</v>
      </c>
      <c r="P167" s="561">
        <v>400</v>
      </c>
      <c r="Q167" s="350" t="s">
        <v>995</v>
      </c>
      <c r="R167" s="97" t="s">
        <v>306</v>
      </c>
      <c r="S167" s="346" t="s">
        <v>910</v>
      </c>
      <c r="T167" s="335" t="s">
        <v>910</v>
      </c>
      <c r="U167" s="335" t="s">
        <v>910</v>
      </c>
      <c r="V167" s="335" t="s">
        <v>910</v>
      </c>
      <c r="W167" s="359" t="s">
        <v>542</v>
      </c>
      <c r="X167" s="335" t="s">
        <v>539</v>
      </c>
      <c r="Y167" s="335" t="s">
        <v>509</v>
      </c>
      <c r="Z167" s="335" t="s">
        <v>509</v>
      </c>
      <c r="AA167" s="335" t="s">
        <v>509</v>
      </c>
      <c r="AB167" s="335" t="s">
        <v>509</v>
      </c>
      <c r="AC167" s="335" t="s">
        <v>509</v>
      </c>
      <c r="AD167" s="335" t="s">
        <v>509</v>
      </c>
      <c r="AE167" s="346">
        <v>0.1</v>
      </c>
      <c r="AF167" s="335">
        <v>0.2</v>
      </c>
      <c r="AG167" s="335" t="s">
        <v>910</v>
      </c>
      <c r="AH167" s="359" t="s">
        <v>515</v>
      </c>
      <c r="AI167" s="335" t="s">
        <v>540</v>
      </c>
      <c r="AJ167" s="335" t="s">
        <v>509</v>
      </c>
      <c r="AK167" s="335" t="s">
        <v>509</v>
      </c>
      <c r="AL167" s="335" t="s">
        <v>540</v>
      </c>
      <c r="AM167" s="335" t="s">
        <v>910</v>
      </c>
      <c r="AN167" s="335" t="s">
        <v>910</v>
      </c>
      <c r="AO167" s="359" t="s">
        <v>541</v>
      </c>
      <c r="AP167" s="423" t="str">
        <f t="shared" si="2"/>
        <v>NIEEEEEE</v>
      </c>
    </row>
    <row r="168" spans="1:42" ht="12.6" customHeight="1" x14ac:dyDescent="0.2">
      <c r="A168" s="352">
        <v>224</v>
      </c>
      <c r="B168" s="558">
        <v>401</v>
      </c>
      <c r="C168" s="331" t="s">
        <v>998</v>
      </c>
      <c r="D168" s="53" t="s">
        <v>1102</v>
      </c>
      <c r="E168" s="335">
        <v>0.4</v>
      </c>
      <c r="F168" s="335">
        <v>0.3</v>
      </c>
      <c r="G168" s="335">
        <v>0.4</v>
      </c>
      <c r="H168" s="333">
        <v>0.2</v>
      </c>
      <c r="I168" s="335">
        <v>0.4</v>
      </c>
      <c r="J168" s="335">
        <v>0.5</v>
      </c>
      <c r="K168" s="335">
        <v>0.2</v>
      </c>
      <c r="L168" s="334">
        <v>2.4</v>
      </c>
      <c r="M168" s="346">
        <v>0.2</v>
      </c>
      <c r="N168" s="359" t="s">
        <v>509</v>
      </c>
      <c r="O168" s="368">
        <v>224</v>
      </c>
      <c r="P168" s="561">
        <v>401</v>
      </c>
      <c r="Q168" s="350" t="s">
        <v>998</v>
      </c>
      <c r="R168" s="96" t="s">
        <v>1102</v>
      </c>
      <c r="S168" s="344" t="s">
        <v>910</v>
      </c>
      <c r="T168" s="333" t="s">
        <v>910</v>
      </c>
      <c r="U168" s="335" t="s">
        <v>910</v>
      </c>
      <c r="V168" s="333" t="s">
        <v>910</v>
      </c>
      <c r="W168" s="374" t="s">
        <v>542</v>
      </c>
      <c r="X168" s="333" t="s">
        <v>539</v>
      </c>
      <c r="Y168" s="333" t="s">
        <v>509</v>
      </c>
      <c r="Z168" s="333" t="s">
        <v>509</v>
      </c>
      <c r="AA168" s="333" t="s">
        <v>509</v>
      </c>
      <c r="AB168" s="333" t="s">
        <v>509</v>
      </c>
      <c r="AC168" s="333" t="s">
        <v>509</v>
      </c>
      <c r="AD168" s="333" t="s">
        <v>509</v>
      </c>
      <c r="AE168" s="346">
        <v>5.4</v>
      </c>
      <c r="AF168" s="335">
        <v>4.5999999999999996</v>
      </c>
      <c r="AG168" s="335">
        <v>2.4</v>
      </c>
      <c r="AH168" s="359">
        <v>12.4</v>
      </c>
      <c r="AI168" s="333" t="s">
        <v>540</v>
      </c>
      <c r="AJ168" s="333" t="s">
        <v>509</v>
      </c>
      <c r="AK168" s="333" t="s">
        <v>509</v>
      </c>
      <c r="AL168" s="333" t="s">
        <v>540</v>
      </c>
      <c r="AM168" s="335" t="s">
        <v>910</v>
      </c>
      <c r="AN168" s="333" t="s">
        <v>910</v>
      </c>
      <c r="AO168" s="345" t="s">
        <v>541</v>
      </c>
      <c r="AP168" s="423" t="str">
        <f t="shared" si="2"/>
        <v>TAK</v>
      </c>
    </row>
    <row r="169" spans="1:42" ht="12.6" customHeight="1" x14ac:dyDescent="0.2">
      <c r="A169" s="352">
        <v>245</v>
      </c>
      <c r="B169" s="558">
        <v>403</v>
      </c>
      <c r="C169" s="331" t="s">
        <v>34</v>
      </c>
      <c r="D169" s="305" t="s">
        <v>776</v>
      </c>
      <c r="E169" s="333" t="s">
        <v>509</v>
      </c>
      <c r="F169" s="335">
        <v>0.1</v>
      </c>
      <c r="G169" s="335">
        <v>0.4</v>
      </c>
      <c r="H169" s="335">
        <v>0.2</v>
      </c>
      <c r="I169" s="335">
        <v>0.7</v>
      </c>
      <c r="J169" s="335">
        <v>0.6</v>
      </c>
      <c r="K169" s="335">
        <v>0.3</v>
      </c>
      <c r="L169" s="334">
        <v>2.35</v>
      </c>
      <c r="M169" s="346">
        <v>0.1</v>
      </c>
      <c r="N169" s="345" t="s">
        <v>509</v>
      </c>
      <c r="O169" s="368">
        <v>245</v>
      </c>
      <c r="P169" s="561">
        <v>403</v>
      </c>
      <c r="Q169" s="350" t="s">
        <v>719</v>
      </c>
      <c r="R169" s="295" t="s">
        <v>776</v>
      </c>
      <c r="S169" s="344" t="s">
        <v>910</v>
      </c>
      <c r="T169" s="333" t="s">
        <v>910</v>
      </c>
      <c r="U169" s="333" t="s">
        <v>910</v>
      </c>
      <c r="V169" s="333" t="s">
        <v>910</v>
      </c>
      <c r="W169" s="374" t="s">
        <v>542</v>
      </c>
      <c r="X169" s="333" t="s">
        <v>539</v>
      </c>
      <c r="Y169" s="333" t="s">
        <v>509</v>
      </c>
      <c r="Z169" s="333" t="s">
        <v>509</v>
      </c>
      <c r="AA169" s="333" t="s">
        <v>509</v>
      </c>
      <c r="AB169" s="333" t="s">
        <v>509</v>
      </c>
      <c r="AC169" s="333" t="s">
        <v>509</v>
      </c>
      <c r="AD169" s="333" t="s">
        <v>509</v>
      </c>
      <c r="AE169" s="344" t="s">
        <v>509</v>
      </c>
      <c r="AF169" s="335">
        <v>0.1</v>
      </c>
      <c r="AG169" s="333" t="s">
        <v>910</v>
      </c>
      <c r="AH169" s="345" t="s">
        <v>515</v>
      </c>
      <c r="AI169" s="333" t="s">
        <v>540</v>
      </c>
      <c r="AJ169" s="333" t="s">
        <v>509</v>
      </c>
      <c r="AK169" s="333" t="s">
        <v>509</v>
      </c>
      <c r="AL169" s="333" t="s">
        <v>540</v>
      </c>
      <c r="AM169" s="333" t="s">
        <v>910</v>
      </c>
      <c r="AN169" s="333" t="s">
        <v>910</v>
      </c>
      <c r="AO169" s="345" t="s">
        <v>541</v>
      </c>
      <c r="AP169" s="423" t="str">
        <f t="shared" si="2"/>
        <v>NIEEEEEE</v>
      </c>
    </row>
    <row r="170" spans="1:42" ht="12.6" customHeight="1" x14ac:dyDescent="0.2">
      <c r="A170" s="352">
        <v>247</v>
      </c>
      <c r="B170" s="558">
        <v>404</v>
      </c>
      <c r="C170" s="331" t="s">
        <v>1008</v>
      </c>
      <c r="D170" s="327" t="s">
        <v>776</v>
      </c>
      <c r="E170" s="335">
        <v>0.4</v>
      </c>
      <c r="F170" s="335">
        <v>0.6</v>
      </c>
      <c r="G170" s="335">
        <v>0.3</v>
      </c>
      <c r="H170" s="335">
        <v>0.1</v>
      </c>
      <c r="I170" s="335">
        <v>3.5</v>
      </c>
      <c r="J170" s="335">
        <v>3.4</v>
      </c>
      <c r="K170" s="335">
        <v>4.7</v>
      </c>
      <c r="L170" s="334">
        <v>13</v>
      </c>
      <c r="M170" s="346">
        <v>0.1</v>
      </c>
      <c r="N170" s="345" t="s">
        <v>509</v>
      </c>
      <c r="O170" s="368">
        <v>247</v>
      </c>
      <c r="P170" s="561">
        <v>404</v>
      </c>
      <c r="Q170" s="350" t="s">
        <v>1008</v>
      </c>
      <c r="R170" s="97" t="s">
        <v>776</v>
      </c>
      <c r="S170" s="344" t="s">
        <v>910</v>
      </c>
      <c r="T170" s="333" t="s">
        <v>910</v>
      </c>
      <c r="U170" s="333" t="s">
        <v>910</v>
      </c>
      <c r="V170" s="333" t="s">
        <v>910</v>
      </c>
      <c r="W170" s="374" t="s">
        <v>542</v>
      </c>
      <c r="X170" s="333" t="s">
        <v>539</v>
      </c>
      <c r="Y170" s="333" t="s">
        <v>509</v>
      </c>
      <c r="Z170" s="333" t="s">
        <v>509</v>
      </c>
      <c r="AA170" s="333" t="s">
        <v>509</v>
      </c>
      <c r="AB170" s="333" t="s">
        <v>509</v>
      </c>
      <c r="AC170" s="333" t="s">
        <v>509</v>
      </c>
      <c r="AD170" s="333" t="s">
        <v>509</v>
      </c>
      <c r="AE170" s="344" t="s">
        <v>509</v>
      </c>
      <c r="AF170" s="335">
        <v>0.2</v>
      </c>
      <c r="AG170" s="335">
        <v>4.5999999999999996</v>
      </c>
      <c r="AH170" s="359">
        <v>4.8499999999999996</v>
      </c>
      <c r="AI170" s="333" t="s">
        <v>540</v>
      </c>
      <c r="AJ170" s="333" t="s">
        <v>509</v>
      </c>
      <c r="AK170" s="333" t="s">
        <v>509</v>
      </c>
      <c r="AL170" s="333" t="s">
        <v>540</v>
      </c>
      <c r="AM170" s="333" t="s">
        <v>910</v>
      </c>
      <c r="AN170" s="333" t="s">
        <v>910</v>
      </c>
      <c r="AO170" s="345" t="s">
        <v>541</v>
      </c>
      <c r="AP170" s="423" t="str">
        <f t="shared" si="2"/>
        <v>TAK</v>
      </c>
    </row>
    <row r="171" spans="1:42" ht="12.6" customHeight="1" x14ac:dyDescent="0.2">
      <c r="A171" s="353">
        <v>243</v>
      </c>
      <c r="B171" s="559">
        <v>405</v>
      </c>
      <c r="C171" s="355" t="s">
        <v>798</v>
      </c>
      <c r="D171" s="761" t="s">
        <v>776</v>
      </c>
      <c r="E171" s="356" t="s">
        <v>509</v>
      </c>
      <c r="F171" s="356" t="s">
        <v>509</v>
      </c>
      <c r="G171" s="356" t="s">
        <v>509</v>
      </c>
      <c r="H171" s="356" t="s">
        <v>509</v>
      </c>
      <c r="I171" s="356" t="s">
        <v>509</v>
      </c>
      <c r="J171" s="356" t="s">
        <v>509</v>
      </c>
      <c r="K171" s="356" t="s">
        <v>509</v>
      </c>
      <c r="L171" s="357" t="s">
        <v>515</v>
      </c>
      <c r="M171" s="347" t="s">
        <v>509</v>
      </c>
      <c r="N171" s="348" t="s">
        <v>509</v>
      </c>
      <c r="O171" s="368">
        <v>243</v>
      </c>
      <c r="P171" s="561">
        <v>405</v>
      </c>
      <c r="Q171" s="350" t="s">
        <v>718</v>
      </c>
      <c r="R171" s="97" t="s">
        <v>776</v>
      </c>
      <c r="S171" s="344" t="s">
        <v>910</v>
      </c>
      <c r="T171" s="333" t="s">
        <v>910</v>
      </c>
      <c r="U171" s="333" t="s">
        <v>910</v>
      </c>
      <c r="V171" s="333" t="s">
        <v>910</v>
      </c>
      <c r="W171" s="374" t="s">
        <v>542</v>
      </c>
      <c r="X171" s="333" t="s">
        <v>539</v>
      </c>
      <c r="Y171" s="333" t="s">
        <v>509</v>
      </c>
      <c r="Z171" s="333" t="s">
        <v>509</v>
      </c>
      <c r="AA171" s="333" t="s">
        <v>509</v>
      </c>
      <c r="AB171" s="333" t="s">
        <v>509</v>
      </c>
      <c r="AC171" s="333" t="s">
        <v>509</v>
      </c>
      <c r="AD171" s="333" t="s">
        <v>509</v>
      </c>
      <c r="AE171" s="344" t="s">
        <v>509</v>
      </c>
      <c r="AF171" s="333" t="s">
        <v>509</v>
      </c>
      <c r="AG171" s="333" t="s">
        <v>910</v>
      </c>
      <c r="AH171" s="359" t="s">
        <v>515</v>
      </c>
      <c r="AI171" s="333" t="s">
        <v>540</v>
      </c>
      <c r="AJ171" s="333" t="s">
        <v>509</v>
      </c>
      <c r="AK171" s="333" t="s">
        <v>509</v>
      </c>
      <c r="AL171" s="333" t="s">
        <v>540</v>
      </c>
      <c r="AM171" s="333" t="s">
        <v>910</v>
      </c>
      <c r="AN171" s="333" t="s">
        <v>910</v>
      </c>
      <c r="AO171" s="345" t="s">
        <v>541</v>
      </c>
      <c r="AP171" s="423" t="str">
        <f t="shared" si="2"/>
        <v>NIEEEEEE</v>
      </c>
    </row>
    <row r="172" spans="1:42" ht="12.6" customHeight="1" x14ac:dyDescent="0.2">
      <c r="A172" s="352">
        <v>157</v>
      </c>
      <c r="B172" s="558">
        <v>407</v>
      </c>
      <c r="C172" s="331" t="s">
        <v>1007</v>
      </c>
      <c r="D172" s="53" t="s">
        <v>1097</v>
      </c>
      <c r="E172" s="335">
        <v>0.1</v>
      </c>
      <c r="F172" s="333" t="s">
        <v>509</v>
      </c>
      <c r="G172" s="335">
        <v>0.1</v>
      </c>
      <c r="H172" s="333" t="s">
        <v>509</v>
      </c>
      <c r="I172" s="335">
        <v>0.2</v>
      </c>
      <c r="J172" s="333" t="s">
        <v>509</v>
      </c>
      <c r="K172" s="335">
        <v>0.1</v>
      </c>
      <c r="L172" s="334">
        <v>0.65</v>
      </c>
      <c r="M172" s="344" t="s">
        <v>509</v>
      </c>
      <c r="N172" s="345" t="s">
        <v>509</v>
      </c>
      <c r="O172" s="368">
        <v>157</v>
      </c>
      <c r="P172" s="561">
        <v>407</v>
      </c>
      <c r="Q172" s="350" t="s">
        <v>1007</v>
      </c>
      <c r="R172" s="96" t="s">
        <v>1097</v>
      </c>
      <c r="S172" s="346" t="s">
        <v>910</v>
      </c>
      <c r="T172" s="335" t="s">
        <v>910</v>
      </c>
      <c r="U172" s="335" t="s">
        <v>910</v>
      </c>
      <c r="V172" s="335" t="s">
        <v>910</v>
      </c>
      <c r="W172" s="359" t="s">
        <v>542</v>
      </c>
      <c r="X172" s="335" t="s">
        <v>539</v>
      </c>
      <c r="Y172" s="335" t="s">
        <v>509</v>
      </c>
      <c r="Z172" s="335" t="s">
        <v>509</v>
      </c>
      <c r="AA172" s="335" t="s">
        <v>509</v>
      </c>
      <c r="AB172" s="335" t="s">
        <v>509</v>
      </c>
      <c r="AC172" s="335" t="s">
        <v>509</v>
      </c>
      <c r="AD172" s="335" t="s">
        <v>509</v>
      </c>
      <c r="AE172" s="346">
        <v>0.2</v>
      </c>
      <c r="AF172" s="335">
        <v>0.3</v>
      </c>
      <c r="AG172" s="335" t="s">
        <v>910</v>
      </c>
      <c r="AH172" s="359">
        <v>0.75</v>
      </c>
      <c r="AI172" s="335" t="s">
        <v>540</v>
      </c>
      <c r="AJ172" s="335" t="s">
        <v>509</v>
      </c>
      <c r="AK172" s="335" t="s">
        <v>509</v>
      </c>
      <c r="AL172" s="335" t="s">
        <v>540</v>
      </c>
      <c r="AM172" s="335" t="s">
        <v>910</v>
      </c>
      <c r="AN172" s="335" t="s">
        <v>910</v>
      </c>
      <c r="AO172" s="359" t="s">
        <v>541</v>
      </c>
      <c r="AP172" s="423" t="str">
        <f t="shared" si="2"/>
        <v>TAK</v>
      </c>
    </row>
    <row r="173" spans="1:42" ht="12.6" customHeight="1" x14ac:dyDescent="0.2">
      <c r="A173" s="352">
        <v>88</v>
      </c>
      <c r="B173" s="558">
        <v>408</v>
      </c>
      <c r="C173" s="331" t="s">
        <v>1175</v>
      </c>
      <c r="D173" s="305" t="s">
        <v>1096</v>
      </c>
      <c r="E173" s="333" t="s">
        <v>509</v>
      </c>
      <c r="F173" s="333" t="s">
        <v>509</v>
      </c>
      <c r="G173" s="333" t="s">
        <v>509</v>
      </c>
      <c r="H173" s="333" t="s">
        <v>509</v>
      </c>
      <c r="I173" s="333" t="s">
        <v>509</v>
      </c>
      <c r="J173" s="333" t="s">
        <v>509</v>
      </c>
      <c r="K173" s="333" t="s">
        <v>509</v>
      </c>
      <c r="L173" s="334" t="s">
        <v>515</v>
      </c>
      <c r="M173" s="344" t="s">
        <v>509</v>
      </c>
      <c r="N173" s="345" t="s">
        <v>509</v>
      </c>
      <c r="O173" s="368">
        <v>88</v>
      </c>
      <c r="P173" s="561">
        <v>408</v>
      </c>
      <c r="Q173" s="350" t="s">
        <v>1175</v>
      </c>
      <c r="R173" s="295" t="s">
        <v>1096</v>
      </c>
      <c r="S173" s="346" t="s">
        <v>910</v>
      </c>
      <c r="T173" s="335" t="s">
        <v>910</v>
      </c>
      <c r="U173" s="335" t="s">
        <v>910</v>
      </c>
      <c r="V173" s="335" t="s">
        <v>910</v>
      </c>
      <c r="W173" s="359" t="s">
        <v>542</v>
      </c>
      <c r="X173" s="335" t="s">
        <v>539</v>
      </c>
      <c r="Y173" s="335" t="s">
        <v>509</v>
      </c>
      <c r="Z173" s="335" t="s">
        <v>509</v>
      </c>
      <c r="AA173" s="335" t="s">
        <v>509</v>
      </c>
      <c r="AB173" s="335" t="s">
        <v>509</v>
      </c>
      <c r="AC173" s="335" t="s">
        <v>509</v>
      </c>
      <c r="AD173" s="335" t="s">
        <v>509</v>
      </c>
      <c r="AE173" s="346" t="s">
        <v>509</v>
      </c>
      <c r="AF173" s="335" t="s">
        <v>509</v>
      </c>
      <c r="AG173" s="335" t="s">
        <v>910</v>
      </c>
      <c r="AH173" s="359" t="s">
        <v>515</v>
      </c>
      <c r="AI173" s="335" t="s">
        <v>540</v>
      </c>
      <c r="AJ173" s="335" t="s">
        <v>509</v>
      </c>
      <c r="AK173" s="335" t="s">
        <v>509</v>
      </c>
      <c r="AL173" s="335" t="s">
        <v>540</v>
      </c>
      <c r="AM173" s="335" t="s">
        <v>910</v>
      </c>
      <c r="AN173" s="335" t="s">
        <v>910</v>
      </c>
      <c r="AO173" s="359" t="s">
        <v>541</v>
      </c>
      <c r="AP173" s="423" t="str">
        <f t="shared" si="2"/>
        <v>TAK</v>
      </c>
    </row>
    <row r="174" spans="1:42" ht="12.6" customHeight="1" x14ac:dyDescent="0.2">
      <c r="A174" s="352">
        <v>160</v>
      </c>
      <c r="B174" s="558">
        <v>410</v>
      </c>
      <c r="C174" s="331" t="s">
        <v>610</v>
      </c>
      <c r="D174" s="53" t="s">
        <v>1097</v>
      </c>
      <c r="E174" s="335">
        <v>0.4</v>
      </c>
      <c r="F174" s="335">
        <v>0.2</v>
      </c>
      <c r="G174" s="335">
        <v>0.2</v>
      </c>
      <c r="H174" s="335">
        <v>0.2</v>
      </c>
      <c r="I174" s="335">
        <v>0.6</v>
      </c>
      <c r="J174" s="333" t="s">
        <v>509</v>
      </c>
      <c r="K174" s="335">
        <v>0.1</v>
      </c>
      <c r="L174" s="334">
        <v>1.75</v>
      </c>
      <c r="M174" s="346">
        <v>0.5</v>
      </c>
      <c r="N174" s="345" t="s">
        <v>509</v>
      </c>
      <c r="O174" s="368">
        <v>160</v>
      </c>
      <c r="P174" s="561">
        <v>410</v>
      </c>
      <c r="Q174" s="350" t="s">
        <v>1012</v>
      </c>
      <c r="R174" s="96" t="s">
        <v>1097</v>
      </c>
      <c r="S174" s="346" t="s">
        <v>910</v>
      </c>
      <c r="T174" s="335" t="s">
        <v>910</v>
      </c>
      <c r="U174" s="335" t="s">
        <v>910</v>
      </c>
      <c r="V174" s="335" t="s">
        <v>910</v>
      </c>
      <c r="W174" s="359" t="s">
        <v>542</v>
      </c>
      <c r="X174" s="335" t="s">
        <v>539</v>
      </c>
      <c r="Y174" s="335" t="s">
        <v>509</v>
      </c>
      <c r="Z174" s="335" t="s">
        <v>509</v>
      </c>
      <c r="AA174" s="335" t="s">
        <v>509</v>
      </c>
      <c r="AB174" s="335" t="s">
        <v>509</v>
      </c>
      <c r="AC174" s="335" t="s">
        <v>509</v>
      </c>
      <c r="AD174" s="335" t="s">
        <v>509</v>
      </c>
      <c r="AE174" s="346">
        <v>0.2</v>
      </c>
      <c r="AF174" s="335">
        <v>0.1</v>
      </c>
      <c r="AG174" s="335" t="s">
        <v>910</v>
      </c>
      <c r="AH174" s="359" t="s">
        <v>515</v>
      </c>
      <c r="AI174" s="335" t="s">
        <v>540</v>
      </c>
      <c r="AJ174" s="335" t="s">
        <v>509</v>
      </c>
      <c r="AK174" s="335" t="s">
        <v>509</v>
      </c>
      <c r="AL174" s="335" t="s">
        <v>540</v>
      </c>
      <c r="AM174" s="335" t="s">
        <v>910</v>
      </c>
      <c r="AN174" s="335" t="s">
        <v>910</v>
      </c>
      <c r="AO174" s="359" t="s">
        <v>541</v>
      </c>
      <c r="AP174" s="423" t="str">
        <f t="shared" si="2"/>
        <v>NIEEEEEE</v>
      </c>
    </row>
    <row r="175" spans="1:42" ht="12.6" customHeight="1" x14ac:dyDescent="0.2">
      <c r="A175" s="352">
        <v>21</v>
      </c>
      <c r="B175" s="558">
        <v>411</v>
      </c>
      <c r="C175" s="331" t="s">
        <v>802</v>
      </c>
      <c r="D175" s="53" t="s">
        <v>1095</v>
      </c>
      <c r="E175" s="333" t="s">
        <v>509</v>
      </c>
      <c r="F175" s="333" t="s">
        <v>509</v>
      </c>
      <c r="G175" s="333" t="s">
        <v>509</v>
      </c>
      <c r="H175" s="333" t="s">
        <v>509</v>
      </c>
      <c r="I175" s="333" t="s">
        <v>509</v>
      </c>
      <c r="J175" s="333" t="s">
        <v>509</v>
      </c>
      <c r="K175" s="335">
        <v>0.1</v>
      </c>
      <c r="L175" s="334" t="s">
        <v>515</v>
      </c>
      <c r="M175" s="344" t="s">
        <v>509</v>
      </c>
      <c r="N175" s="345" t="s">
        <v>509</v>
      </c>
      <c r="O175" s="368">
        <v>21</v>
      </c>
      <c r="P175" s="561">
        <v>411</v>
      </c>
      <c r="Q175" s="350" t="s">
        <v>668</v>
      </c>
      <c r="R175" s="96" t="s">
        <v>1095</v>
      </c>
      <c r="S175" s="346" t="s">
        <v>910</v>
      </c>
      <c r="T175" s="335" t="s">
        <v>910</v>
      </c>
      <c r="U175" s="335" t="s">
        <v>910</v>
      </c>
      <c r="V175" s="335" t="s">
        <v>910</v>
      </c>
      <c r="W175" s="359" t="s">
        <v>542</v>
      </c>
      <c r="X175" s="335" t="s">
        <v>539</v>
      </c>
      <c r="Y175" s="335" t="s">
        <v>509</v>
      </c>
      <c r="Z175" s="335" t="s">
        <v>509</v>
      </c>
      <c r="AA175" s="335" t="s">
        <v>509</v>
      </c>
      <c r="AB175" s="335" t="s">
        <v>509</v>
      </c>
      <c r="AC175" s="335" t="s">
        <v>509</v>
      </c>
      <c r="AD175" s="335" t="s">
        <v>509</v>
      </c>
      <c r="AE175" s="346">
        <v>0.2</v>
      </c>
      <c r="AF175" s="335">
        <v>0.5</v>
      </c>
      <c r="AG175" s="335" t="s">
        <v>910</v>
      </c>
      <c r="AH175" s="359">
        <v>0.95</v>
      </c>
      <c r="AI175" s="335" t="s">
        <v>540</v>
      </c>
      <c r="AJ175" s="335" t="s">
        <v>509</v>
      </c>
      <c r="AK175" s="335" t="s">
        <v>509</v>
      </c>
      <c r="AL175" s="335" t="s">
        <v>540</v>
      </c>
      <c r="AM175" s="335" t="s">
        <v>910</v>
      </c>
      <c r="AN175" s="335" t="s">
        <v>910</v>
      </c>
      <c r="AO175" s="359" t="s">
        <v>541</v>
      </c>
      <c r="AP175" s="423" t="str">
        <f t="shared" si="2"/>
        <v>NIEEEEEE</v>
      </c>
    </row>
    <row r="176" spans="1:42" ht="12.6" customHeight="1" x14ac:dyDescent="0.2">
      <c r="A176" s="352">
        <v>253</v>
      </c>
      <c r="B176" s="558">
        <v>421</v>
      </c>
      <c r="C176" s="331" t="s">
        <v>650</v>
      </c>
      <c r="D176" s="53" t="s">
        <v>776</v>
      </c>
      <c r="E176" s="333" t="s">
        <v>509</v>
      </c>
      <c r="F176" s="333" t="s">
        <v>509</v>
      </c>
      <c r="G176" s="333" t="s">
        <v>509</v>
      </c>
      <c r="H176" s="333" t="s">
        <v>509</v>
      </c>
      <c r="I176" s="333" t="s">
        <v>509</v>
      </c>
      <c r="J176" s="333" t="s">
        <v>509</v>
      </c>
      <c r="K176" s="333" t="s">
        <v>509</v>
      </c>
      <c r="L176" s="334" t="s">
        <v>515</v>
      </c>
      <c r="M176" s="344" t="s">
        <v>509</v>
      </c>
      <c r="N176" s="345" t="s">
        <v>509</v>
      </c>
      <c r="O176" s="368">
        <v>253</v>
      </c>
      <c r="P176" s="561">
        <v>421</v>
      </c>
      <c r="Q176" s="350" t="s">
        <v>722</v>
      </c>
      <c r="R176" s="96" t="s">
        <v>776</v>
      </c>
      <c r="S176" s="344" t="s">
        <v>910</v>
      </c>
      <c r="T176" s="333" t="s">
        <v>910</v>
      </c>
      <c r="U176" s="333" t="s">
        <v>910</v>
      </c>
      <c r="V176" s="333" t="s">
        <v>910</v>
      </c>
      <c r="W176" s="374" t="s">
        <v>542</v>
      </c>
      <c r="X176" s="333" t="s">
        <v>539</v>
      </c>
      <c r="Y176" s="333" t="s">
        <v>509</v>
      </c>
      <c r="Z176" s="333" t="s">
        <v>509</v>
      </c>
      <c r="AA176" s="333" t="s">
        <v>509</v>
      </c>
      <c r="AB176" s="333" t="s">
        <v>509</v>
      </c>
      <c r="AC176" s="333" t="s">
        <v>509</v>
      </c>
      <c r="AD176" s="333" t="s">
        <v>509</v>
      </c>
      <c r="AE176" s="346">
        <v>0.3</v>
      </c>
      <c r="AF176" s="335">
        <v>0.1</v>
      </c>
      <c r="AG176" s="335" t="s">
        <v>910</v>
      </c>
      <c r="AH176" s="359">
        <v>0.65</v>
      </c>
      <c r="AI176" s="333" t="s">
        <v>540</v>
      </c>
      <c r="AJ176" s="333" t="s">
        <v>509</v>
      </c>
      <c r="AK176" s="333" t="s">
        <v>509</v>
      </c>
      <c r="AL176" s="333" t="s">
        <v>540</v>
      </c>
      <c r="AM176" s="333" t="s">
        <v>910</v>
      </c>
      <c r="AN176" s="333" t="s">
        <v>910</v>
      </c>
      <c r="AO176" s="345" t="s">
        <v>541</v>
      </c>
      <c r="AP176" s="423" t="str">
        <f t="shared" si="2"/>
        <v>NIEEEEEE</v>
      </c>
    </row>
    <row r="177" spans="1:42" ht="12.6" customHeight="1" x14ac:dyDescent="0.2">
      <c r="A177" s="352">
        <v>172</v>
      </c>
      <c r="B177" s="558">
        <v>422</v>
      </c>
      <c r="C177" s="331" t="s">
        <v>620</v>
      </c>
      <c r="D177" s="368" t="s">
        <v>1109</v>
      </c>
      <c r="E177" s="333" t="s">
        <v>509</v>
      </c>
      <c r="F177" s="333" t="s">
        <v>509</v>
      </c>
      <c r="G177" s="333" t="s">
        <v>509</v>
      </c>
      <c r="H177" s="333" t="s">
        <v>509</v>
      </c>
      <c r="I177" s="333" t="s">
        <v>509</v>
      </c>
      <c r="J177" s="333" t="s">
        <v>509</v>
      </c>
      <c r="K177" s="333" t="s">
        <v>509</v>
      </c>
      <c r="L177" s="334" t="s">
        <v>515</v>
      </c>
      <c r="M177" s="344" t="s">
        <v>509</v>
      </c>
      <c r="N177" s="345" t="s">
        <v>509</v>
      </c>
      <c r="O177" s="368">
        <v>172</v>
      </c>
      <c r="P177" s="561">
        <v>422</v>
      </c>
      <c r="Q177" s="350" t="s">
        <v>692</v>
      </c>
      <c r="R177" s="349" t="s">
        <v>1109</v>
      </c>
      <c r="S177" s="346" t="s">
        <v>910</v>
      </c>
      <c r="T177" s="335" t="s">
        <v>910</v>
      </c>
      <c r="U177" s="335" t="s">
        <v>910</v>
      </c>
      <c r="V177" s="335" t="s">
        <v>910</v>
      </c>
      <c r="W177" s="359" t="s">
        <v>542</v>
      </c>
      <c r="X177" s="335" t="s">
        <v>539</v>
      </c>
      <c r="Y177" s="335" t="s">
        <v>509</v>
      </c>
      <c r="Z177" s="335" t="s">
        <v>509</v>
      </c>
      <c r="AA177" s="335" t="s">
        <v>509</v>
      </c>
      <c r="AB177" s="335" t="s">
        <v>509</v>
      </c>
      <c r="AC177" s="335" t="s">
        <v>509</v>
      </c>
      <c r="AD177" s="335" t="s">
        <v>509</v>
      </c>
      <c r="AE177" s="346">
        <v>0.2</v>
      </c>
      <c r="AF177" s="335">
        <v>0.2</v>
      </c>
      <c r="AG177" s="335" t="s">
        <v>910</v>
      </c>
      <c r="AH177" s="359">
        <v>0.65</v>
      </c>
      <c r="AI177" s="335" t="s">
        <v>540</v>
      </c>
      <c r="AJ177" s="335" t="s">
        <v>509</v>
      </c>
      <c r="AK177" s="335" t="s">
        <v>509</v>
      </c>
      <c r="AL177" s="335" t="s">
        <v>540</v>
      </c>
      <c r="AM177" s="335" t="s">
        <v>910</v>
      </c>
      <c r="AN177" s="335" t="s">
        <v>910</v>
      </c>
      <c r="AO177" s="359" t="s">
        <v>541</v>
      </c>
      <c r="AP177" s="423" t="str">
        <f t="shared" si="2"/>
        <v>NIEEEEEE</v>
      </c>
    </row>
    <row r="178" spans="1:42" ht="12.6" customHeight="1" x14ac:dyDescent="0.2">
      <c r="A178" s="352">
        <v>173</v>
      </c>
      <c r="B178" s="558">
        <v>423</v>
      </c>
      <c r="C178" s="331" t="s">
        <v>621</v>
      </c>
      <c r="D178" s="53" t="s">
        <v>1109</v>
      </c>
      <c r="E178" s="333" t="s">
        <v>509</v>
      </c>
      <c r="F178" s="333" t="s">
        <v>509</v>
      </c>
      <c r="G178" s="333" t="s">
        <v>509</v>
      </c>
      <c r="H178" s="333" t="s">
        <v>509</v>
      </c>
      <c r="I178" s="333" t="s">
        <v>509</v>
      </c>
      <c r="J178" s="333" t="s">
        <v>509</v>
      </c>
      <c r="K178" s="333" t="s">
        <v>509</v>
      </c>
      <c r="L178" s="334" t="s">
        <v>515</v>
      </c>
      <c r="M178" s="344" t="s">
        <v>509</v>
      </c>
      <c r="N178" s="345" t="s">
        <v>509</v>
      </c>
      <c r="O178" s="368">
        <v>173</v>
      </c>
      <c r="P178" s="561">
        <v>423</v>
      </c>
      <c r="Q178" s="350" t="s">
        <v>693</v>
      </c>
      <c r="R178" s="96" t="s">
        <v>1109</v>
      </c>
      <c r="S178" s="346" t="s">
        <v>910</v>
      </c>
      <c r="T178" s="335" t="s">
        <v>910</v>
      </c>
      <c r="U178" s="335" t="s">
        <v>910</v>
      </c>
      <c r="V178" s="335" t="s">
        <v>910</v>
      </c>
      <c r="W178" s="359" t="s">
        <v>542</v>
      </c>
      <c r="X178" s="335" t="s">
        <v>539</v>
      </c>
      <c r="Y178" s="335" t="s">
        <v>509</v>
      </c>
      <c r="Z178" s="335" t="s">
        <v>509</v>
      </c>
      <c r="AA178" s="335" t="s">
        <v>509</v>
      </c>
      <c r="AB178" s="335" t="s">
        <v>509</v>
      </c>
      <c r="AC178" s="335" t="s">
        <v>509</v>
      </c>
      <c r="AD178" s="335" t="s">
        <v>509</v>
      </c>
      <c r="AE178" s="346">
        <v>0.2</v>
      </c>
      <c r="AF178" s="335" t="s">
        <v>509</v>
      </c>
      <c r="AG178" s="335" t="s">
        <v>910</v>
      </c>
      <c r="AH178" s="359" t="s">
        <v>515</v>
      </c>
      <c r="AI178" s="335" t="s">
        <v>540</v>
      </c>
      <c r="AJ178" s="335" t="s">
        <v>509</v>
      </c>
      <c r="AK178" s="335" t="s">
        <v>509</v>
      </c>
      <c r="AL178" s="335" t="s">
        <v>540</v>
      </c>
      <c r="AM178" s="335" t="s">
        <v>910</v>
      </c>
      <c r="AN178" s="335" t="s">
        <v>910</v>
      </c>
      <c r="AO178" s="359" t="s">
        <v>541</v>
      </c>
      <c r="AP178" s="423" t="str">
        <f t="shared" si="2"/>
        <v>NIEEEEEE</v>
      </c>
    </row>
    <row r="179" spans="1:42" ht="12.6" customHeight="1" x14ac:dyDescent="0.2">
      <c r="A179" s="352">
        <v>174</v>
      </c>
      <c r="B179" s="558">
        <v>424</v>
      </c>
      <c r="C179" s="331" t="s">
        <v>622</v>
      </c>
      <c r="D179" s="53" t="s">
        <v>1109</v>
      </c>
      <c r="E179" s="333" t="s">
        <v>509</v>
      </c>
      <c r="F179" s="333" t="s">
        <v>509</v>
      </c>
      <c r="G179" s="333" t="s">
        <v>509</v>
      </c>
      <c r="H179" s="333" t="s">
        <v>509</v>
      </c>
      <c r="I179" s="333" t="s">
        <v>509</v>
      </c>
      <c r="J179" s="333" t="s">
        <v>509</v>
      </c>
      <c r="K179" s="333" t="s">
        <v>509</v>
      </c>
      <c r="L179" s="334" t="s">
        <v>515</v>
      </c>
      <c r="M179" s="344" t="s">
        <v>509</v>
      </c>
      <c r="N179" s="345" t="s">
        <v>509</v>
      </c>
      <c r="O179" s="368">
        <v>174</v>
      </c>
      <c r="P179" s="561">
        <v>424</v>
      </c>
      <c r="Q179" s="350" t="s">
        <v>694</v>
      </c>
      <c r="R179" s="96" t="s">
        <v>1109</v>
      </c>
      <c r="S179" s="346" t="s">
        <v>910</v>
      </c>
      <c r="T179" s="335" t="s">
        <v>910</v>
      </c>
      <c r="U179" s="335" t="s">
        <v>910</v>
      </c>
      <c r="V179" s="335" t="s">
        <v>910</v>
      </c>
      <c r="W179" s="359" t="s">
        <v>542</v>
      </c>
      <c r="X179" s="335" t="s">
        <v>539</v>
      </c>
      <c r="Y179" s="335" t="s">
        <v>509</v>
      </c>
      <c r="Z179" s="335" t="s">
        <v>509</v>
      </c>
      <c r="AA179" s="335" t="s">
        <v>509</v>
      </c>
      <c r="AB179" s="335" t="s">
        <v>509</v>
      </c>
      <c r="AC179" s="335" t="s">
        <v>509</v>
      </c>
      <c r="AD179" s="335" t="s">
        <v>509</v>
      </c>
      <c r="AE179" s="346" t="s">
        <v>509</v>
      </c>
      <c r="AF179" s="335" t="s">
        <v>509</v>
      </c>
      <c r="AG179" s="335" t="s">
        <v>910</v>
      </c>
      <c r="AH179" s="359" t="s">
        <v>515</v>
      </c>
      <c r="AI179" s="335" t="s">
        <v>540</v>
      </c>
      <c r="AJ179" s="335" t="s">
        <v>509</v>
      </c>
      <c r="AK179" s="335" t="s">
        <v>509</v>
      </c>
      <c r="AL179" s="335" t="s">
        <v>540</v>
      </c>
      <c r="AM179" s="335" t="s">
        <v>910</v>
      </c>
      <c r="AN179" s="335" t="s">
        <v>910</v>
      </c>
      <c r="AO179" s="359" t="s">
        <v>541</v>
      </c>
      <c r="AP179" s="423" t="str">
        <f t="shared" si="2"/>
        <v>NIEEEEEE</v>
      </c>
    </row>
    <row r="180" spans="1:42" ht="12.6" customHeight="1" x14ac:dyDescent="0.2">
      <c r="A180" s="352">
        <v>175</v>
      </c>
      <c r="B180" s="558">
        <v>425</v>
      </c>
      <c r="C180" s="331" t="s">
        <v>1025</v>
      </c>
      <c r="D180" s="53" t="s">
        <v>1109</v>
      </c>
      <c r="E180" s="333" t="s">
        <v>509</v>
      </c>
      <c r="F180" s="333" t="s">
        <v>509</v>
      </c>
      <c r="G180" s="333" t="s">
        <v>509</v>
      </c>
      <c r="H180" s="333" t="s">
        <v>509</v>
      </c>
      <c r="I180" s="333" t="s">
        <v>509</v>
      </c>
      <c r="J180" s="333" t="s">
        <v>509</v>
      </c>
      <c r="K180" s="333" t="s">
        <v>509</v>
      </c>
      <c r="L180" s="334" t="s">
        <v>515</v>
      </c>
      <c r="M180" s="344" t="s">
        <v>509</v>
      </c>
      <c r="N180" s="345" t="s">
        <v>509</v>
      </c>
      <c r="O180" s="368">
        <v>175</v>
      </c>
      <c r="P180" s="561">
        <v>425</v>
      </c>
      <c r="Q180" s="350" t="s">
        <v>1025</v>
      </c>
      <c r="R180" s="96" t="s">
        <v>1109</v>
      </c>
      <c r="S180" s="346" t="s">
        <v>910</v>
      </c>
      <c r="T180" s="335" t="s">
        <v>910</v>
      </c>
      <c r="U180" s="335" t="s">
        <v>910</v>
      </c>
      <c r="V180" s="335" t="s">
        <v>910</v>
      </c>
      <c r="W180" s="359" t="s">
        <v>542</v>
      </c>
      <c r="X180" s="335" t="s">
        <v>539</v>
      </c>
      <c r="Y180" s="335" t="s">
        <v>509</v>
      </c>
      <c r="Z180" s="335" t="s">
        <v>509</v>
      </c>
      <c r="AA180" s="335" t="s">
        <v>509</v>
      </c>
      <c r="AB180" s="335" t="s">
        <v>509</v>
      </c>
      <c r="AC180" s="335" t="s">
        <v>509</v>
      </c>
      <c r="AD180" s="335" t="s">
        <v>509</v>
      </c>
      <c r="AE180" s="346">
        <v>0.1</v>
      </c>
      <c r="AF180" s="335" t="s">
        <v>509</v>
      </c>
      <c r="AG180" s="335" t="s">
        <v>910</v>
      </c>
      <c r="AH180" s="359" t="s">
        <v>515</v>
      </c>
      <c r="AI180" s="335" t="s">
        <v>540</v>
      </c>
      <c r="AJ180" s="335" t="s">
        <v>509</v>
      </c>
      <c r="AK180" s="335" t="s">
        <v>509</v>
      </c>
      <c r="AL180" s="335" t="s">
        <v>540</v>
      </c>
      <c r="AM180" s="335" t="s">
        <v>910</v>
      </c>
      <c r="AN180" s="335" t="s">
        <v>910</v>
      </c>
      <c r="AO180" s="359" t="s">
        <v>541</v>
      </c>
      <c r="AP180" s="423" t="str">
        <f t="shared" si="2"/>
        <v>TAK</v>
      </c>
    </row>
    <row r="181" spans="1:42" ht="12.6" customHeight="1" x14ac:dyDescent="0.2">
      <c r="A181" s="352">
        <v>204</v>
      </c>
      <c r="B181" s="558">
        <v>429</v>
      </c>
      <c r="C181" s="331" t="s">
        <v>637</v>
      </c>
      <c r="D181" s="53" t="s">
        <v>1099</v>
      </c>
      <c r="E181" s="333" t="s">
        <v>509</v>
      </c>
      <c r="F181" s="333" t="s">
        <v>509</v>
      </c>
      <c r="G181" s="333" t="s">
        <v>509</v>
      </c>
      <c r="H181" s="333" t="s">
        <v>509</v>
      </c>
      <c r="I181" s="333" t="s">
        <v>509</v>
      </c>
      <c r="J181" s="333" t="s">
        <v>509</v>
      </c>
      <c r="K181" s="333" t="s">
        <v>509</v>
      </c>
      <c r="L181" s="334" t="s">
        <v>515</v>
      </c>
      <c r="M181" s="344" t="s">
        <v>509</v>
      </c>
      <c r="N181" s="345" t="s">
        <v>509</v>
      </c>
      <c r="O181" s="368">
        <v>204</v>
      </c>
      <c r="P181" s="561">
        <v>429</v>
      </c>
      <c r="Q181" s="350" t="s">
        <v>708</v>
      </c>
      <c r="R181" s="96" t="s">
        <v>1099</v>
      </c>
      <c r="S181" s="344" t="s">
        <v>910</v>
      </c>
      <c r="T181" s="333" t="s">
        <v>910</v>
      </c>
      <c r="U181" s="333" t="s">
        <v>910</v>
      </c>
      <c r="V181" s="333" t="s">
        <v>910</v>
      </c>
      <c r="W181" s="374" t="s">
        <v>542</v>
      </c>
      <c r="X181" s="333" t="s">
        <v>539</v>
      </c>
      <c r="Y181" s="333" t="s">
        <v>509</v>
      </c>
      <c r="Z181" s="333" t="s">
        <v>509</v>
      </c>
      <c r="AA181" s="333" t="s">
        <v>509</v>
      </c>
      <c r="AB181" s="333" t="s">
        <v>509</v>
      </c>
      <c r="AC181" s="333" t="s">
        <v>509</v>
      </c>
      <c r="AD181" s="333" t="s">
        <v>509</v>
      </c>
      <c r="AE181" s="344" t="s">
        <v>509</v>
      </c>
      <c r="AF181" s="333" t="s">
        <v>509</v>
      </c>
      <c r="AG181" s="333" t="s">
        <v>910</v>
      </c>
      <c r="AH181" s="359" t="s">
        <v>515</v>
      </c>
      <c r="AI181" s="333" t="s">
        <v>540</v>
      </c>
      <c r="AJ181" s="333" t="s">
        <v>509</v>
      </c>
      <c r="AK181" s="333" t="s">
        <v>509</v>
      </c>
      <c r="AL181" s="333" t="s">
        <v>540</v>
      </c>
      <c r="AM181" s="333" t="s">
        <v>910</v>
      </c>
      <c r="AN181" s="333" t="s">
        <v>910</v>
      </c>
      <c r="AO181" s="345" t="s">
        <v>541</v>
      </c>
      <c r="AP181" s="423" t="str">
        <f t="shared" si="2"/>
        <v>NIEEEEEE</v>
      </c>
    </row>
    <row r="182" spans="1:42" ht="12.6" customHeight="1" x14ac:dyDescent="0.2">
      <c r="A182" s="352">
        <v>227</v>
      </c>
      <c r="B182" s="558">
        <v>434</v>
      </c>
      <c r="C182" s="331" t="s">
        <v>1039</v>
      </c>
      <c r="D182" s="53" t="s">
        <v>1102</v>
      </c>
      <c r="E182" s="333" t="s">
        <v>509</v>
      </c>
      <c r="F182" s="333" t="s">
        <v>509</v>
      </c>
      <c r="G182" s="333" t="s">
        <v>509</v>
      </c>
      <c r="H182" s="333" t="s">
        <v>509</v>
      </c>
      <c r="I182" s="333" t="s">
        <v>509</v>
      </c>
      <c r="J182" s="333" t="s">
        <v>509</v>
      </c>
      <c r="K182" s="333" t="s">
        <v>509</v>
      </c>
      <c r="L182" s="334" t="s">
        <v>515</v>
      </c>
      <c r="M182" s="344" t="s">
        <v>509</v>
      </c>
      <c r="N182" s="345" t="s">
        <v>509</v>
      </c>
      <c r="O182" s="368">
        <v>227</v>
      </c>
      <c r="P182" s="561">
        <v>434</v>
      </c>
      <c r="Q182" s="350" t="s">
        <v>1039</v>
      </c>
      <c r="R182" s="96" t="s">
        <v>1102</v>
      </c>
      <c r="S182" s="344" t="s">
        <v>910</v>
      </c>
      <c r="T182" s="333" t="s">
        <v>910</v>
      </c>
      <c r="U182" s="333" t="s">
        <v>910</v>
      </c>
      <c r="V182" s="333" t="s">
        <v>910</v>
      </c>
      <c r="W182" s="374" t="s">
        <v>542</v>
      </c>
      <c r="X182" s="333" t="s">
        <v>539</v>
      </c>
      <c r="Y182" s="333" t="s">
        <v>509</v>
      </c>
      <c r="Z182" s="333" t="s">
        <v>509</v>
      </c>
      <c r="AA182" s="333" t="s">
        <v>509</v>
      </c>
      <c r="AB182" s="333" t="s">
        <v>509</v>
      </c>
      <c r="AC182" s="333" t="s">
        <v>509</v>
      </c>
      <c r="AD182" s="333" t="s">
        <v>509</v>
      </c>
      <c r="AE182" s="346">
        <v>0.2</v>
      </c>
      <c r="AF182" s="335">
        <v>0.1</v>
      </c>
      <c r="AG182" s="335" t="s">
        <v>910</v>
      </c>
      <c r="AH182" s="345" t="s">
        <v>515</v>
      </c>
      <c r="AI182" s="333" t="s">
        <v>540</v>
      </c>
      <c r="AJ182" s="333" t="s">
        <v>509</v>
      </c>
      <c r="AK182" s="333" t="s">
        <v>509</v>
      </c>
      <c r="AL182" s="333" t="s">
        <v>540</v>
      </c>
      <c r="AM182" s="333" t="s">
        <v>910</v>
      </c>
      <c r="AN182" s="333" t="s">
        <v>910</v>
      </c>
      <c r="AO182" s="345" t="s">
        <v>541</v>
      </c>
      <c r="AP182" s="423" t="str">
        <f t="shared" si="2"/>
        <v>TAK</v>
      </c>
    </row>
    <row r="183" spans="1:42" ht="12.6" customHeight="1" x14ac:dyDescent="0.2">
      <c r="A183" s="352">
        <v>228</v>
      </c>
      <c r="B183" s="558">
        <v>435</v>
      </c>
      <c r="C183" s="331" t="s">
        <v>1042</v>
      </c>
      <c r="D183" s="53" t="s">
        <v>1102</v>
      </c>
      <c r="E183" s="333" t="s">
        <v>509</v>
      </c>
      <c r="F183" s="333" t="s">
        <v>509</v>
      </c>
      <c r="G183" s="333" t="s">
        <v>509</v>
      </c>
      <c r="H183" s="333" t="s">
        <v>509</v>
      </c>
      <c r="I183" s="335">
        <v>0.2</v>
      </c>
      <c r="J183" s="333" t="s">
        <v>509</v>
      </c>
      <c r="K183" s="335">
        <v>0.1</v>
      </c>
      <c r="L183" s="334" t="s">
        <v>515</v>
      </c>
      <c r="M183" s="344" t="s">
        <v>509</v>
      </c>
      <c r="N183" s="345" t="s">
        <v>509</v>
      </c>
      <c r="O183" s="368">
        <v>228</v>
      </c>
      <c r="P183" s="561">
        <v>435</v>
      </c>
      <c r="Q183" s="350" t="s">
        <v>1042</v>
      </c>
      <c r="R183" s="96" t="s">
        <v>1102</v>
      </c>
      <c r="S183" s="344" t="s">
        <v>910</v>
      </c>
      <c r="T183" s="333" t="s">
        <v>910</v>
      </c>
      <c r="U183" s="333" t="s">
        <v>910</v>
      </c>
      <c r="V183" s="333" t="s">
        <v>910</v>
      </c>
      <c r="W183" s="374" t="s">
        <v>542</v>
      </c>
      <c r="X183" s="333" t="s">
        <v>539</v>
      </c>
      <c r="Y183" s="333" t="s">
        <v>509</v>
      </c>
      <c r="Z183" s="333" t="s">
        <v>509</v>
      </c>
      <c r="AA183" s="333" t="s">
        <v>509</v>
      </c>
      <c r="AB183" s="333" t="s">
        <v>509</v>
      </c>
      <c r="AC183" s="333" t="s">
        <v>509</v>
      </c>
      <c r="AD183" s="333" t="s">
        <v>509</v>
      </c>
      <c r="AE183" s="346">
        <v>0.2</v>
      </c>
      <c r="AF183" s="335">
        <v>0.2</v>
      </c>
      <c r="AG183" s="333" t="s">
        <v>910</v>
      </c>
      <c r="AH183" s="359">
        <v>0.65</v>
      </c>
      <c r="AI183" s="333" t="s">
        <v>540</v>
      </c>
      <c r="AJ183" s="333" t="s">
        <v>509</v>
      </c>
      <c r="AK183" s="333" t="s">
        <v>509</v>
      </c>
      <c r="AL183" s="333" t="s">
        <v>540</v>
      </c>
      <c r="AM183" s="333" t="s">
        <v>910</v>
      </c>
      <c r="AN183" s="333" t="s">
        <v>910</v>
      </c>
      <c r="AO183" s="345" t="s">
        <v>541</v>
      </c>
      <c r="AP183" s="423" t="str">
        <f t="shared" si="2"/>
        <v>TAK</v>
      </c>
    </row>
    <row r="184" spans="1:42" ht="12.6" customHeight="1" x14ac:dyDescent="0.2">
      <c r="A184" s="352">
        <v>230</v>
      </c>
      <c r="B184" s="558">
        <v>436</v>
      </c>
      <c r="C184" s="331" t="s">
        <v>1044</v>
      </c>
      <c r="D184" s="53" t="s">
        <v>1102</v>
      </c>
      <c r="E184" s="333" t="s">
        <v>509</v>
      </c>
      <c r="F184" s="333" t="s">
        <v>509</v>
      </c>
      <c r="G184" s="335">
        <v>0.2</v>
      </c>
      <c r="H184" s="333" t="s">
        <v>509</v>
      </c>
      <c r="I184" s="335">
        <v>0.4</v>
      </c>
      <c r="J184" s="335">
        <v>0.3</v>
      </c>
      <c r="K184" s="335">
        <v>0.2</v>
      </c>
      <c r="L184" s="334">
        <v>1.25</v>
      </c>
      <c r="M184" s="344" t="s">
        <v>509</v>
      </c>
      <c r="N184" s="345" t="s">
        <v>509</v>
      </c>
      <c r="O184" s="368">
        <v>230</v>
      </c>
      <c r="P184" s="561">
        <v>436</v>
      </c>
      <c r="Q184" s="350" t="s">
        <v>1044</v>
      </c>
      <c r="R184" s="96" t="s">
        <v>1102</v>
      </c>
      <c r="S184" s="344" t="s">
        <v>910</v>
      </c>
      <c r="T184" s="333" t="s">
        <v>910</v>
      </c>
      <c r="U184" s="333" t="s">
        <v>910</v>
      </c>
      <c r="V184" s="333" t="s">
        <v>910</v>
      </c>
      <c r="W184" s="374" t="s">
        <v>542</v>
      </c>
      <c r="X184" s="333" t="s">
        <v>539</v>
      </c>
      <c r="Y184" s="333" t="s">
        <v>509</v>
      </c>
      <c r="Z184" s="333" t="s">
        <v>509</v>
      </c>
      <c r="AA184" s="333" t="s">
        <v>509</v>
      </c>
      <c r="AB184" s="333" t="s">
        <v>509</v>
      </c>
      <c r="AC184" s="333" t="s">
        <v>509</v>
      </c>
      <c r="AD184" s="333" t="s">
        <v>509</v>
      </c>
      <c r="AE184" s="346">
        <v>0.4</v>
      </c>
      <c r="AF184" s="335">
        <v>0.3</v>
      </c>
      <c r="AG184" s="333" t="s">
        <v>910</v>
      </c>
      <c r="AH184" s="359">
        <v>0.95</v>
      </c>
      <c r="AI184" s="333" t="s">
        <v>540</v>
      </c>
      <c r="AJ184" s="333" t="s">
        <v>509</v>
      </c>
      <c r="AK184" s="333" t="s">
        <v>509</v>
      </c>
      <c r="AL184" s="333" t="s">
        <v>540</v>
      </c>
      <c r="AM184" s="333" t="s">
        <v>910</v>
      </c>
      <c r="AN184" s="333" t="s">
        <v>910</v>
      </c>
      <c r="AO184" s="345" t="s">
        <v>541</v>
      </c>
      <c r="AP184" s="423" t="str">
        <f t="shared" si="2"/>
        <v>TAK</v>
      </c>
    </row>
    <row r="185" spans="1:42" ht="12.6" customHeight="1" x14ac:dyDescent="0.2">
      <c r="A185" s="352">
        <v>232</v>
      </c>
      <c r="B185" s="558">
        <v>437</v>
      </c>
      <c r="C185" s="331" t="s">
        <v>252</v>
      </c>
      <c r="D185" s="53" t="s">
        <v>1102</v>
      </c>
      <c r="E185" s="333" t="s">
        <v>509</v>
      </c>
      <c r="F185" s="333" t="s">
        <v>509</v>
      </c>
      <c r="G185" s="335">
        <v>0.4</v>
      </c>
      <c r="H185" s="335">
        <v>0.2</v>
      </c>
      <c r="I185" s="335">
        <v>1.4</v>
      </c>
      <c r="J185" s="335">
        <v>0.8</v>
      </c>
      <c r="K185" s="335">
        <v>0.9</v>
      </c>
      <c r="L185" s="334">
        <v>3.8</v>
      </c>
      <c r="M185" s="344" t="s">
        <v>509</v>
      </c>
      <c r="N185" s="345" t="s">
        <v>509</v>
      </c>
      <c r="O185" s="368">
        <v>232</v>
      </c>
      <c r="P185" s="561">
        <v>437</v>
      </c>
      <c r="Q185" s="350" t="s">
        <v>252</v>
      </c>
      <c r="R185" s="96" t="s">
        <v>1102</v>
      </c>
      <c r="S185" s="344" t="s">
        <v>910</v>
      </c>
      <c r="T185" s="333" t="s">
        <v>910</v>
      </c>
      <c r="U185" s="333" t="s">
        <v>910</v>
      </c>
      <c r="V185" s="333" t="s">
        <v>910</v>
      </c>
      <c r="W185" s="374" t="s">
        <v>542</v>
      </c>
      <c r="X185" s="333" t="s">
        <v>539</v>
      </c>
      <c r="Y185" s="333" t="s">
        <v>509</v>
      </c>
      <c r="Z185" s="333" t="s">
        <v>509</v>
      </c>
      <c r="AA185" s="333" t="s">
        <v>509</v>
      </c>
      <c r="AB185" s="333" t="s">
        <v>509</v>
      </c>
      <c r="AC185" s="333" t="s">
        <v>509</v>
      </c>
      <c r="AD185" s="333" t="s">
        <v>509</v>
      </c>
      <c r="AE185" s="346">
        <v>1.1000000000000001</v>
      </c>
      <c r="AF185" s="335">
        <v>1.4</v>
      </c>
      <c r="AG185" s="335" t="s">
        <v>910</v>
      </c>
      <c r="AH185" s="359">
        <v>2.75</v>
      </c>
      <c r="AI185" s="333" t="s">
        <v>540</v>
      </c>
      <c r="AJ185" s="333" t="s">
        <v>509</v>
      </c>
      <c r="AK185" s="333" t="s">
        <v>509</v>
      </c>
      <c r="AL185" s="333" t="s">
        <v>540</v>
      </c>
      <c r="AM185" s="333" t="s">
        <v>910</v>
      </c>
      <c r="AN185" s="333" t="s">
        <v>910</v>
      </c>
      <c r="AO185" s="345" t="s">
        <v>541</v>
      </c>
      <c r="AP185" s="423" t="str">
        <f t="shared" si="2"/>
        <v>TAK</v>
      </c>
    </row>
    <row r="186" spans="1:42" ht="12.6" customHeight="1" x14ac:dyDescent="0.2">
      <c r="A186" s="352">
        <v>112</v>
      </c>
      <c r="B186" s="558">
        <v>438</v>
      </c>
      <c r="C186" s="331" t="s">
        <v>1049</v>
      </c>
      <c r="D186" s="53" t="s">
        <v>1108</v>
      </c>
      <c r="E186" s="333" t="s">
        <v>509</v>
      </c>
      <c r="F186" s="333" t="s">
        <v>509</v>
      </c>
      <c r="G186" s="333" t="s">
        <v>509</v>
      </c>
      <c r="H186" s="333" t="s">
        <v>509</v>
      </c>
      <c r="I186" s="333" t="s">
        <v>509</v>
      </c>
      <c r="J186" s="333" t="s">
        <v>509</v>
      </c>
      <c r="K186" s="333" t="s">
        <v>509</v>
      </c>
      <c r="L186" s="334" t="s">
        <v>515</v>
      </c>
      <c r="M186" s="344" t="s">
        <v>509</v>
      </c>
      <c r="N186" s="345" t="s">
        <v>509</v>
      </c>
      <c r="O186" s="368">
        <v>112</v>
      </c>
      <c r="P186" s="561">
        <v>438</v>
      </c>
      <c r="Q186" s="350" t="s">
        <v>1049</v>
      </c>
      <c r="R186" s="96" t="s">
        <v>1108</v>
      </c>
      <c r="S186" s="346" t="s">
        <v>910</v>
      </c>
      <c r="T186" s="335" t="s">
        <v>910</v>
      </c>
      <c r="U186" s="335" t="s">
        <v>910</v>
      </c>
      <c r="V186" s="335" t="s">
        <v>910</v>
      </c>
      <c r="W186" s="359" t="s">
        <v>542</v>
      </c>
      <c r="X186" s="335" t="s">
        <v>539</v>
      </c>
      <c r="Y186" s="335" t="s">
        <v>509</v>
      </c>
      <c r="Z186" s="335" t="s">
        <v>509</v>
      </c>
      <c r="AA186" s="335" t="s">
        <v>509</v>
      </c>
      <c r="AB186" s="335" t="s">
        <v>509</v>
      </c>
      <c r="AC186" s="335" t="s">
        <v>509</v>
      </c>
      <c r="AD186" s="335" t="s">
        <v>509</v>
      </c>
      <c r="AE186" s="346" t="s">
        <v>509</v>
      </c>
      <c r="AF186" s="335" t="s">
        <v>509</v>
      </c>
      <c r="AG186" s="335" t="s">
        <v>910</v>
      </c>
      <c r="AH186" s="359" t="s">
        <v>515</v>
      </c>
      <c r="AI186" s="335" t="s">
        <v>540</v>
      </c>
      <c r="AJ186" s="335" t="s">
        <v>509</v>
      </c>
      <c r="AK186" s="335" t="s">
        <v>509</v>
      </c>
      <c r="AL186" s="335" t="s">
        <v>540</v>
      </c>
      <c r="AM186" s="335" t="s">
        <v>910</v>
      </c>
      <c r="AN186" s="335" t="s">
        <v>910</v>
      </c>
      <c r="AO186" s="359" t="s">
        <v>541</v>
      </c>
      <c r="AP186" s="423" t="str">
        <f t="shared" si="2"/>
        <v>TAK</v>
      </c>
    </row>
    <row r="187" spans="1:42" ht="12.6" customHeight="1" x14ac:dyDescent="0.2">
      <c r="A187" s="352">
        <v>234</v>
      </c>
      <c r="B187" s="558">
        <v>439</v>
      </c>
      <c r="C187" s="331" t="s">
        <v>1051</v>
      </c>
      <c r="D187" s="53" t="s">
        <v>1102</v>
      </c>
      <c r="E187" s="333" t="s">
        <v>509</v>
      </c>
      <c r="F187" s="333" t="s">
        <v>509</v>
      </c>
      <c r="G187" s="333" t="s">
        <v>509</v>
      </c>
      <c r="H187" s="333" t="s">
        <v>509</v>
      </c>
      <c r="I187" s="335">
        <v>0.2</v>
      </c>
      <c r="J187" s="335">
        <v>0.2</v>
      </c>
      <c r="K187" s="335">
        <v>0.2</v>
      </c>
      <c r="L187" s="334">
        <v>0.8</v>
      </c>
      <c r="M187" s="344" t="s">
        <v>509</v>
      </c>
      <c r="N187" s="345" t="s">
        <v>509</v>
      </c>
      <c r="O187" s="368">
        <v>234</v>
      </c>
      <c r="P187" s="561">
        <v>439</v>
      </c>
      <c r="Q187" s="350" t="s">
        <v>1051</v>
      </c>
      <c r="R187" s="96" t="s">
        <v>1102</v>
      </c>
      <c r="S187" s="344" t="s">
        <v>910</v>
      </c>
      <c r="T187" s="333" t="s">
        <v>910</v>
      </c>
      <c r="U187" s="333" t="s">
        <v>910</v>
      </c>
      <c r="V187" s="333" t="s">
        <v>910</v>
      </c>
      <c r="W187" s="374" t="s">
        <v>542</v>
      </c>
      <c r="X187" s="333" t="s">
        <v>539</v>
      </c>
      <c r="Y187" s="333" t="s">
        <v>509</v>
      </c>
      <c r="Z187" s="333" t="s">
        <v>509</v>
      </c>
      <c r="AA187" s="333" t="s">
        <v>509</v>
      </c>
      <c r="AB187" s="333" t="s">
        <v>509</v>
      </c>
      <c r="AC187" s="333" t="s">
        <v>509</v>
      </c>
      <c r="AD187" s="333" t="s">
        <v>509</v>
      </c>
      <c r="AE187" s="346">
        <v>0.1</v>
      </c>
      <c r="AF187" s="335">
        <v>0.1</v>
      </c>
      <c r="AG187" s="333" t="s">
        <v>910</v>
      </c>
      <c r="AH187" s="345" t="s">
        <v>515</v>
      </c>
      <c r="AI187" s="333" t="s">
        <v>540</v>
      </c>
      <c r="AJ187" s="333" t="s">
        <v>509</v>
      </c>
      <c r="AK187" s="333" t="s">
        <v>509</v>
      </c>
      <c r="AL187" s="333" t="s">
        <v>540</v>
      </c>
      <c r="AM187" s="333" t="s">
        <v>910</v>
      </c>
      <c r="AN187" s="333" t="s">
        <v>910</v>
      </c>
      <c r="AO187" s="345" t="s">
        <v>541</v>
      </c>
      <c r="AP187" s="423" t="str">
        <f t="shared" si="2"/>
        <v>TAK</v>
      </c>
    </row>
    <row r="188" spans="1:42" ht="12.6" customHeight="1" x14ac:dyDescent="0.2">
      <c r="A188" s="352">
        <v>67</v>
      </c>
      <c r="B188" s="558">
        <v>441</v>
      </c>
      <c r="C188" s="331" t="s">
        <v>814</v>
      </c>
      <c r="D188" s="305" t="s">
        <v>1101</v>
      </c>
      <c r="E188" s="333" t="s">
        <v>509</v>
      </c>
      <c r="F188" s="335">
        <v>0.2</v>
      </c>
      <c r="G188" s="335">
        <v>0.3</v>
      </c>
      <c r="H188" s="335">
        <v>0.3</v>
      </c>
      <c r="I188" s="335">
        <v>0.2</v>
      </c>
      <c r="J188" s="333" t="s">
        <v>509</v>
      </c>
      <c r="K188" s="333" t="s">
        <v>509</v>
      </c>
      <c r="L188" s="334">
        <v>1.1499999999999999</v>
      </c>
      <c r="M188" s="344" t="s">
        <v>509</v>
      </c>
      <c r="N188" s="345" t="s">
        <v>509</v>
      </c>
      <c r="O188" s="368">
        <v>67</v>
      </c>
      <c r="P188" s="561">
        <v>441</v>
      </c>
      <c r="Q188" s="350" t="s">
        <v>670</v>
      </c>
      <c r="R188" s="295" t="s">
        <v>1101</v>
      </c>
      <c r="S188" s="346" t="s">
        <v>910</v>
      </c>
      <c r="T188" s="335" t="s">
        <v>910</v>
      </c>
      <c r="U188" s="335" t="s">
        <v>910</v>
      </c>
      <c r="V188" s="335" t="s">
        <v>910</v>
      </c>
      <c r="W188" s="359" t="s">
        <v>542</v>
      </c>
      <c r="X188" s="335" t="s">
        <v>539</v>
      </c>
      <c r="Y188" s="335" t="s">
        <v>509</v>
      </c>
      <c r="Z188" s="335" t="s">
        <v>509</v>
      </c>
      <c r="AA188" s="335" t="s">
        <v>509</v>
      </c>
      <c r="AB188" s="335" t="s">
        <v>509</v>
      </c>
      <c r="AC188" s="335" t="s">
        <v>509</v>
      </c>
      <c r="AD188" s="335" t="s">
        <v>509</v>
      </c>
      <c r="AE188" s="346">
        <v>0.1</v>
      </c>
      <c r="AF188" s="335" t="s">
        <v>509</v>
      </c>
      <c r="AG188" s="335" t="s">
        <v>910</v>
      </c>
      <c r="AH188" s="359" t="s">
        <v>515</v>
      </c>
      <c r="AI188" s="335" t="s">
        <v>540</v>
      </c>
      <c r="AJ188" s="335" t="s">
        <v>509</v>
      </c>
      <c r="AK188" s="335" t="s">
        <v>509</v>
      </c>
      <c r="AL188" s="335" t="s">
        <v>540</v>
      </c>
      <c r="AM188" s="335" t="s">
        <v>910</v>
      </c>
      <c r="AN188" s="335" t="s">
        <v>910</v>
      </c>
      <c r="AO188" s="359" t="s">
        <v>541</v>
      </c>
      <c r="AP188" s="423" t="str">
        <f t="shared" si="2"/>
        <v>NIEEEEEE</v>
      </c>
    </row>
    <row r="189" spans="1:42" ht="12.6" customHeight="1" x14ac:dyDescent="0.2">
      <c r="A189" s="352">
        <v>42</v>
      </c>
      <c r="B189" s="558">
        <v>442</v>
      </c>
      <c r="C189" s="331" t="s">
        <v>567</v>
      </c>
      <c r="D189" s="53" t="s">
        <v>306</v>
      </c>
      <c r="E189" s="333" t="s">
        <v>509</v>
      </c>
      <c r="F189" s="335" t="s">
        <v>509</v>
      </c>
      <c r="G189" s="333" t="s">
        <v>509</v>
      </c>
      <c r="H189" s="333" t="s">
        <v>509</v>
      </c>
      <c r="I189" s="335" t="s">
        <v>509</v>
      </c>
      <c r="J189" s="333" t="s">
        <v>509</v>
      </c>
      <c r="K189" s="333" t="s">
        <v>509</v>
      </c>
      <c r="L189" s="334" t="s">
        <v>515</v>
      </c>
      <c r="M189" s="344" t="s">
        <v>509</v>
      </c>
      <c r="N189" s="345" t="s">
        <v>509</v>
      </c>
      <c r="O189" s="368">
        <v>42</v>
      </c>
      <c r="P189" s="561">
        <v>442</v>
      </c>
      <c r="Q189" s="350" t="s">
        <v>39</v>
      </c>
      <c r="R189" s="96" t="s">
        <v>306</v>
      </c>
      <c r="S189" s="346" t="s">
        <v>910</v>
      </c>
      <c r="T189" s="335" t="s">
        <v>910</v>
      </c>
      <c r="U189" s="335" t="s">
        <v>910</v>
      </c>
      <c r="V189" s="335" t="s">
        <v>910</v>
      </c>
      <c r="W189" s="359" t="s">
        <v>542</v>
      </c>
      <c r="X189" s="335" t="s">
        <v>539</v>
      </c>
      <c r="Y189" s="335" t="s">
        <v>509</v>
      </c>
      <c r="Z189" s="335" t="s">
        <v>509</v>
      </c>
      <c r="AA189" s="335" t="s">
        <v>509</v>
      </c>
      <c r="AB189" s="335" t="s">
        <v>509</v>
      </c>
      <c r="AC189" s="335" t="s">
        <v>509</v>
      </c>
      <c r="AD189" s="335" t="s">
        <v>509</v>
      </c>
      <c r="AE189" s="346" t="s">
        <v>509</v>
      </c>
      <c r="AF189" s="335">
        <v>0.1</v>
      </c>
      <c r="AG189" s="335" t="s">
        <v>910</v>
      </c>
      <c r="AH189" s="359" t="s">
        <v>515</v>
      </c>
      <c r="AI189" s="335" t="s">
        <v>540</v>
      </c>
      <c r="AJ189" s="335" t="s">
        <v>509</v>
      </c>
      <c r="AK189" s="335" t="s">
        <v>509</v>
      </c>
      <c r="AL189" s="335" t="s">
        <v>540</v>
      </c>
      <c r="AM189" s="335" t="s">
        <v>910</v>
      </c>
      <c r="AN189" s="335" t="s">
        <v>910</v>
      </c>
      <c r="AO189" s="359" t="s">
        <v>541</v>
      </c>
      <c r="AP189" s="423" t="str">
        <f t="shared" si="2"/>
        <v>NIEEEEEE</v>
      </c>
    </row>
    <row r="190" spans="1:42" ht="12.6" customHeight="1" x14ac:dyDescent="0.2">
      <c r="A190" s="352">
        <v>178</v>
      </c>
      <c r="B190" s="558">
        <v>445</v>
      </c>
      <c r="C190" s="331" t="s">
        <v>625</v>
      </c>
      <c r="D190" s="53" t="s">
        <v>1109</v>
      </c>
      <c r="E190" s="335">
        <v>1</v>
      </c>
      <c r="F190" s="335">
        <v>0.4</v>
      </c>
      <c r="G190" s="335">
        <v>0.7</v>
      </c>
      <c r="H190" s="335">
        <v>0.8</v>
      </c>
      <c r="I190" s="335">
        <v>0.8</v>
      </c>
      <c r="J190" s="335">
        <v>0.3</v>
      </c>
      <c r="K190" s="335">
        <v>1</v>
      </c>
      <c r="L190" s="334">
        <v>5</v>
      </c>
      <c r="M190" s="346">
        <v>4.2</v>
      </c>
      <c r="N190" s="345" t="s">
        <v>509</v>
      </c>
      <c r="O190" s="368">
        <v>178</v>
      </c>
      <c r="P190" s="561">
        <v>445</v>
      </c>
      <c r="Q190" s="350" t="s">
        <v>1059</v>
      </c>
      <c r="R190" s="96" t="s">
        <v>1109</v>
      </c>
      <c r="S190" s="346">
        <v>5.4</v>
      </c>
      <c r="T190" s="335">
        <v>41.5</v>
      </c>
      <c r="U190" s="335">
        <v>1.1000000000000001</v>
      </c>
      <c r="V190" s="335">
        <v>4</v>
      </c>
      <c r="W190" s="359">
        <v>52</v>
      </c>
      <c r="X190" s="335" t="s">
        <v>539</v>
      </c>
      <c r="Y190" s="335" t="s">
        <v>509</v>
      </c>
      <c r="Z190" s="335" t="s">
        <v>509</v>
      </c>
      <c r="AA190" s="335" t="s">
        <v>509</v>
      </c>
      <c r="AB190" s="335" t="s">
        <v>509</v>
      </c>
      <c r="AC190" s="335" t="s">
        <v>509</v>
      </c>
      <c r="AD190" s="335" t="s">
        <v>509</v>
      </c>
      <c r="AE190" s="346">
        <v>9.1999999999999993</v>
      </c>
      <c r="AF190" s="335">
        <v>54.6</v>
      </c>
      <c r="AG190" s="335">
        <v>54</v>
      </c>
      <c r="AH190" s="359">
        <v>117.8</v>
      </c>
      <c r="AI190" s="335" t="s">
        <v>540</v>
      </c>
      <c r="AJ190" s="335" t="s">
        <v>509</v>
      </c>
      <c r="AK190" s="335" t="s">
        <v>509</v>
      </c>
      <c r="AL190" s="335" t="s">
        <v>540</v>
      </c>
      <c r="AM190" s="335" t="s">
        <v>910</v>
      </c>
      <c r="AN190" s="335" t="s">
        <v>910</v>
      </c>
      <c r="AO190" s="359" t="s">
        <v>541</v>
      </c>
      <c r="AP190" s="423" t="str">
        <f t="shared" si="2"/>
        <v>NIEEEEEE</v>
      </c>
    </row>
    <row r="191" spans="1:42" ht="12.6" customHeight="1" x14ac:dyDescent="0.2">
      <c r="A191" s="352">
        <v>140</v>
      </c>
      <c r="B191" s="558">
        <v>446</v>
      </c>
      <c r="C191" s="331" t="s">
        <v>1060</v>
      </c>
      <c r="D191" s="53" t="s">
        <v>1100</v>
      </c>
      <c r="E191" s="333" t="s">
        <v>509</v>
      </c>
      <c r="F191" s="333" t="s">
        <v>509</v>
      </c>
      <c r="G191" s="333" t="s">
        <v>509</v>
      </c>
      <c r="H191" s="333" t="s">
        <v>509</v>
      </c>
      <c r="I191" s="333" t="s">
        <v>509</v>
      </c>
      <c r="J191" s="333" t="s">
        <v>509</v>
      </c>
      <c r="K191" s="333" t="s">
        <v>509</v>
      </c>
      <c r="L191" s="334" t="s">
        <v>515</v>
      </c>
      <c r="M191" s="346">
        <v>0.1</v>
      </c>
      <c r="N191" s="345" t="s">
        <v>509</v>
      </c>
      <c r="O191" s="368">
        <v>140</v>
      </c>
      <c r="P191" s="561">
        <v>446</v>
      </c>
      <c r="Q191" s="350" t="s">
        <v>1060</v>
      </c>
      <c r="R191" s="96" t="s">
        <v>1100</v>
      </c>
      <c r="S191" s="346" t="s">
        <v>910</v>
      </c>
      <c r="T191" s="335" t="s">
        <v>910</v>
      </c>
      <c r="U191" s="335" t="s">
        <v>910</v>
      </c>
      <c r="V191" s="335" t="s">
        <v>910</v>
      </c>
      <c r="W191" s="359" t="s">
        <v>542</v>
      </c>
      <c r="X191" s="335" t="s">
        <v>539</v>
      </c>
      <c r="Y191" s="335" t="s">
        <v>509</v>
      </c>
      <c r="Z191" s="335" t="s">
        <v>509</v>
      </c>
      <c r="AA191" s="335" t="s">
        <v>509</v>
      </c>
      <c r="AB191" s="335" t="s">
        <v>509</v>
      </c>
      <c r="AC191" s="335" t="s">
        <v>509</v>
      </c>
      <c r="AD191" s="335" t="s">
        <v>509</v>
      </c>
      <c r="AE191" s="346" t="s">
        <v>509</v>
      </c>
      <c r="AF191" s="335" t="s">
        <v>509</v>
      </c>
      <c r="AG191" s="335" t="s">
        <v>910</v>
      </c>
      <c r="AH191" s="359" t="s">
        <v>515</v>
      </c>
      <c r="AI191" s="335" t="s">
        <v>540</v>
      </c>
      <c r="AJ191" s="335" t="s">
        <v>509</v>
      </c>
      <c r="AK191" s="335" t="s">
        <v>509</v>
      </c>
      <c r="AL191" s="335" t="s">
        <v>540</v>
      </c>
      <c r="AM191" s="335" t="s">
        <v>910</v>
      </c>
      <c r="AN191" s="335" t="s">
        <v>910</v>
      </c>
      <c r="AO191" s="359" t="s">
        <v>541</v>
      </c>
      <c r="AP191" s="423" t="str">
        <f t="shared" si="2"/>
        <v>TAK</v>
      </c>
    </row>
    <row r="192" spans="1:42" ht="12.6" customHeight="1" x14ac:dyDescent="0.2">
      <c r="A192" s="352">
        <v>212</v>
      </c>
      <c r="B192" s="558">
        <v>447</v>
      </c>
      <c r="C192" s="331" t="s">
        <v>640</v>
      </c>
      <c r="D192" s="53" t="s">
        <v>1107</v>
      </c>
      <c r="E192" s="335">
        <v>0.2</v>
      </c>
      <c r="F192" s="335">
        <v>0.3</v>
      </c>
      <c r="G192" s="335">
        <v>0.7</v>
      </c>
      <c r="H192" s="335">
        <v>0.4</v>
      </c>
      <c r="I192" s="335">
        <v>0.8</v>
      </c>
      <c r="J192" s="335">
        <v>0.8</v>
      </c>
      <c r="K192" s="335">
        <v>0.9</v>
      </c>
      <c r="L192" s="334">
        <v>4.0999999999999996</v>
      </c>
      <c r="M192" s="346">
        <v>1.5</v>
      </c>
      <c r="N192" s="359">
        <v>0.2</v>
      </c>
      <c r="O192" s="368">
        <v>212</v>
      </c>
      <c r="P192" s="561">
        <v>447</v>
      </c>
      <c r="Q192" s="350" t="s">
        <v>1064</v>
      </c>
      <c r="R192" s="96" t="s">
        <v>1107</v>
      </c>
      <c r="S192" s="344" t="s">
        <v>910</v>
      </c>
      <c r="T192" s="335">
        <v>2.2999999999999998</v>
      </c>
      <c r="U192" s="333" t="s">
        <v>910</v>
      </c>
      <c r="V192" s="333" t="s">
        <v>910</v>
      </c>
      <c r="W192" s="374">
        <v>3.05</v>
      </c>
      <c r="X192" s="333" t="s">
        <v>539</v>
      </c>
      <c r="Y192" s="333" t="s">
        <v>509</v>
      </c>
      <c r="Z192" s="333" t="s">
        <v>509</v>
      </c>
      <c r="AA192" s="333" t="s">
        <v>509</v>
      </c>
      <c r="AB192" s="333" t="s">
        <v>509</v>
      </c>
      <c r="AC192" s="333" t="s">
        <v>509</v>
      </c>
      <c r="AD192" s="335">
        <v>0.1</v>
      </c>
      <c r="AE192" s="346">
        <v>3.9</v>
      </c>
      <c r="AF192" s="333">
        <v>28</v>
      </c>
      <c r="AG192" s="333">
        <v>34</v>
      </c>
      <c r="AH192" s="359">
        <v>65.900000000000006</v>
      </c>
      <c r="AI192" s="333" t="s">
        <v>540</v>
      </c>
      <c r="AJ192" s="333" t="s">
        <v>509</v>
      </c>
      <c r="AK192" s="333" t="s">
        <v>509</v>
      </c>
      <c r="AL192" s="333" t="s">
        <v>540</v>
      </c>
      <c r="AM192" s="333" t="s">
        <v>910</v>
      </c>
      <c r="AN192" s="333" t="s">
        <v>910</v>
      </c>
      <c r="AO192" s="345" t="s">
        <v>541</v>
      </c>
      <c r="AP192" s="423" t="str">
        <f t="shared" si="2"/>
        <v>NIEEEEEE</v>
      </c>
    </row>
    <row r="193" spans="1:42" ht="12.6" customHeight="1" x14ac:dyDescent="0.2">
      <c r="A193" s="352">
        <v>148</v>
      </c>
      <c r="B193" s="558">
        <v>458</v>
      </c>
      <c r="C193" s="331" t="s">
        <v>781</v>
      </c>
      <c r="D193" s="305" t="s">
        <v>1097</v>
      </c>
      <c r="E193" s="333" t="s">
        <v>509</v>
      </c>
      <c r="F193" s="333" t="s">
        <v>509</v>
      </c>
      <c r="G193" s="333" t="s">
        <v>509</v>
      </c>
      <c r="H193" s="333" t="s">
        <v>509</v>
      </c>
      <c r="I193" s="333" t="s">
        <v>509</v>
      </c>
      <c r="J193" s="333" t="s">
        <v>509</v>
      </c>
      <c r="K193" s="333" t="s">
        <v>509</v>
      </c>
      <c r="L193" s="334" t="s">
        <v>515</v>
      </c>
      <c r="M193" s="344" t="s">
        <v>509</v>
      </c>
      <c r="N193" s="345" t="s">
        <v>509</v>
      </c>
      <c r="O193" s="368">
        <v>148</v>
      </c>
      <c r="P193" s="561">
        <v>458</v>
      </c>
      <c r="Q193" s="350" t="s">
        <v>675</v>
      </c>
      <c r="R193" s="295" t="s">
        <v>1097</v>
      </c>
      <c r="S193" s="346" t="s">
        <v>910</v>
      </c>
      <c r="T193" s="335" t="s">
        <v>910</v>
      </c>
      <c r="U193" s="335" t="s">
        <v>910</v>
      </c>
      <c r="V193" s="335" t="s">
        <v>910</v>
      </c>
      <c r="W193" s="359" t="s">
        <v>542</v>
      </c>
      <c r="X193" s="335" t="s">
        <v>539</v>
      </c>
      <c r="Y193" s="335" t="s">
        <v>509</v>
      </c>
      <c r="Z193" s="335" t="s">
        <v>509</v>
      </c>
      <c r="AA193" s="335" t="s">
        <v>509</v>
      </c>
      <c r="AB193" s="335" t="s">
        <v>509</v>
      </c>
      <c r="AC193" s="335" t="s">
        <v>509</v>
      </c>
      <c r="AD193" s="335" t="s">
        <v>509</v>
      </c>
      <c r="AE193" s="346">
        <v>0.1</v>
      </c>
      <c r="AF193" s="335" t="s">
        <v>509</v>
      </c>
      <c r="AG193" s="335" t="s">
        <v>910</v>
      </c>
      <c r="AH193" s="359" t="s">
        <v>515</v>
      </c>
      <c r="AI193" s="335" t="s">
        <v>540</v>
      </c>
      <c r="AJ193" s="335" t="s">
        <v>509</v>
      </c>
      <c r="AK193" s="335" t="s">
        <v>509</v>
      </c>
      <c r="AL193" s="335" t="s">
        <v>540</v>
      </c>
      <c r="AM193" s="335" t="s">
        <v>910</v>
      </c>
      <c r="AN193" s="335" t="s">
        <v>910</v>
      </c>
      <c r="AO193" s="359" t="s">
        <v>541</v>
      </c>
      <c r="AP193" s="423" t="str">
        <f t="shared" si="2"/>
        <v>NIEEEEEE</v>
      </c>
    </row>
    <row r="194" spans="1:42" ht="12.6" customHeight="1" x14ac:dyDescent="0.2">
      <c r="A194" s="352">
        <v>2</v>
      </c>
      <c r="B194" s="558">
        <v>459</v>
      </c>
      <c r="C194" s="331" t="s">
        <v>546</v>
      </c>
      <c r="D194" s="307" t="s">
        <v>1095</v>
      </c>
      <c r="E194" s="333" t="s">
        <v>509</v>
      </c>
      <c r="F194" s="333" t="s">
        <v>509</v>
      </c>
      <c r="G194" s="335">
        <v>0.1</v>
      </c>
      <c r="H194" s="333" t="s">
        <v>509</v>
      </c>
      <c r="I194" s="335">
        <v>0.4</v>
      </c>
      <c r="J194" s="333" t="s">
        <v>509</v>
      </c>
      <c r="K194" s="335">
        <v>0.3</v>
      </c>
      <c r="L194" s="334">
        <v>1</v>
      </c>
      <c r="M194" s="346">
        <v>0.5</v>
      </c>
      <c r="N194" s="345" t="s">
        <v>509</v>
      </c>
      <c r="O194" s="368">
        <v>2</v>
      </c>
      <c r="P194" s="561">
        <v>459</v>
      </c>
      <c r="Q194" s="350" t="s">
        <v>1084</v>
      </c>
      <c r="R194" s="10" t="s">
        <v>1095</v>
      </c>
      <c r="S194" s="346" t="s">
        <v>910</v>
      </c>
      <c r="T194" s="335" t="s">
        <v>910</v>
      </c>
      <c r="U194" s="335" t="s">
        <v>910</v>
      </c>
      <c r="V194" s="335" t="s">
        <v>910</v>
      </c>
      <c r="W194" s="359" t="s">
        <v>542</v>
      </c>
      <c r="X194" s="335" t="s">
        <v>539</v>
      </c>
      <c r="Y194" s="335" t="s">
        <v>509</v>
      </c>
      <c r="Z194" s="335" t="s">
        <v>509</v>
      </c>
      <c r="AA194" s="335" t="s">
        <v>509</v>
      </c>
      <c r="AB194" s="335" t="s">
        <v>509</v>
      </c>
      <c r="AC194" s="335" t="s">
        <v>509</v>
      </c>
      <c r="AD194" s="335" t="s">
        <v>509</v>
      </c>
      <c r="AE194" s="346">
        <v>1.1000000000000001</v>
      </c>
      <c r="AF194" s="335">
        <v>0.9</v>
      </c>
      <c r="AG194" s="335">
        <v>0.6</v>
      </c>
      <c r="AH194" s="359">
        <v>2.6</v>
      </c>
      <c r="AI194" s="335" t="s">
        <v>540</v>
      </c>
      <c r="AJ194" s="335" t="s">
        <v>509</v>
      </c>
      <c r="AK194" s="335" t="s">
        <v>509</v>
      </c>
      <c r="AL194" s="335" t="s">
        <v>540</v>
      </c>
      <c r="AM194" s="335" t="s">
        <v>910</v>
      </c>
      <c r="AN194" s="335" t="s">
        <v>910</v>
      </c>
      <c r="AO194" s="359" t="s">
        <v>541</v>
      </c>
      <c r="AP194" s="423" t="str">
        <f t="shared" si="2"/>
        <v>NIEEEEEE</v>
      </c>
    </row>
    <row r="195" spans="1:42" ht="12.6" customHeight="1" x14ac:dyDescent="0.2">
      <c r="A195" s="352">
        <v>4</v>
      </c>
      <c r="B195" s="558">
        <v>463</v>
      </c>
      <c r="C195" s="331" t="s">
        <v>548</v>
      </c>
      <c r="D195" s="305" t="s">
        <v>1095</v>
      </c>
      <c r="E195" s="333" t="s">
        <v>509</v>
      </c>
      <c r="F195" s="333" t="s">
        <v>509</v>
      </c>
      <c r="G195" s="333" t="s">
        <v>509</v>
      </c>
      <c r="H195" s="333" t="s">
        <v>509</v>
      </c>
      <c r="I195" s="333" t="s">
        <v>509</v>
      </c>
      <c r="J195" s="333" t="s">
        <v>509</v>
      </c>
      <c r="K195" s="333" t="s">
        <v>509</v>
      </c>
      <c r="L195" s="334" t="s">
        <v>515</v>
      </c>
      <c r="M195" s="344" t="s">
        <v>509</v>
      </c>
      <c r="N195" s="345" t="s">
        <v>509</v>
      </c>
      <c r="O195" s="368">
        <v>4</v>
      </c>
      <c r="P195" s="561">
        <v>463</v>
      </c>
      <c r="Q195" s="350" t="s">
        <v>548</v>
      </c>
      <c r="R195" s="295" t="s">
        <v>1095</v>
      </c>
      <c r="S195" s="346" t="s">
        <v>910</v>
      </c>
      <c r="T195" s="335" t="s">
        <v>910</v>
      </c>
      <c r="U195" s="335" t="s">
        <v>910</v>
      </c>
      <c r="V195" s="335" t="s">
        <v>910</v>
      </c>
      <c r="W195" s="359" t="s">
        <v>542</v>
      </c>
      <c r="X195" s="335" t="s">
        <v>539</v>
      </c>
      <c r="Y195" s="335" t="s">
        <v>509</v>
      </c>
      <c r="Z195" s="335" t="s">
        <v>509</v>
      </c>
      <c r="AA195" s="335" t="s">
        <v>509</v>
      </c>
      <c r="AB195" s="335" t="s">
        <v>509</v>
      </c>
      <c r="AC195" s="335" t="s">
        <v>509</v>
      </c>
      <c r="AD195" s="335" t="s">
        <v>509</v>
      </c>
      <c r="AE195" s="346" t="s">
        <v>509</v>
      </c>
      <c r="AF195" s="335" t="s">
        <v>509</v>
      </c>
      <c r="AG195" s="335" t="s">
        <v>910</v>
      </c>
      <c r="AH195" s="359" t="s">
        <v>515</v>
      </c>
      <c r="AI195" s="335" t="s">
        <v>540</v>
      </c>
      <c r="AJ195" s="335" t="s">
        <v>509</v>
      </c>
      <c r="AK195" s="335" t="s">
        <v>509</v>
      </c>
      <c r="AL195" s="335" t="s">
        <v>540</v>
      </c>
      <c r="AM195" s="335" t="s">
        <v>910</v>
      </c>
      <c r="AN195" s="335" t="s">
        <v>910</v>
      </c>
      <c r="AO195" s="359" t="s">
        <v>541</v>
      </c>
      <c r="AP195" s="423" t="str">
        <f t="shared" si="2"/>
        <v>TAK</v>
      </c>
    </row>
    <row r="196" spans="1:42" ht="12.6" customHeight="1" x14ac:dyDescent="0.2">
      <c r="A196" s="352">
        <v>150</v>
      </c>
      <c r="B196" s="558">
        <v>467</v>
      </c>
      <c r="C196" s="331" t="s">
        <v>784</v>
      </c>
      <c r="D196" s="305" t="s">
        <v>1097</v>
      </c>
      <c r="E196" s="333" t="s">
        <v>509</v>
      </c>
      <c r="F196" s="333" t="s">
        <v>509</v>
      </c>
      <c r="G196" s="333" t="s">
        <v>509</v>
      </c>
      <c r="H196" s="333" t="s">
        <v>509</v>
      </c>
      <c r="I196" s="333" t="s">
        <v>509</v>
      </c>
      <c r="J196" s="333" t="s">
        <v>509</v>
      </c>
      <c r="K196" s="333" t="s">
        <v>509</v>
      </c>
      <c r="L196" s="334" t="s">
        <v>515</v>
      </c>
      <c r="M196" s="344" t="s">
        <v>509</v>
      </c>
      <c r="N196" s="345" t="s">
        <v>509</v>
      </c>
      <c r="O196" s="368">
        <v>150</v>
      </c>
      <c r="P196" s="561">
        <v>467</v>
      </c>
      <c r="Q196" s="350" t="s">
        <v>677</v>
      </c>
      <c r="R196" s="295" t="s">
        <v>1097</v>
      </c>
      <c r="S196" s="346" t="s">
        <v>910</v>
      </c>
      <c r="T196" s="335" t="s">
        <v>910</v>
      </c>
      <c r="U196" s="335" t="s">
        <v>910</v>
      </c>
      <c r="V196" s="335" t="s">
        <v>910</v>
      </c>
      <c r="W196" s="359" t="s">
        <v>542</v>
      </c>
      <c r="X196" s="335" t="s">
        <v>539</v>
      </c>
      <c r="Y196" s="335" t="s">
        <v>509</v>
      </c>
      <c r="Z196" s="335" t="s">
        <v>509</v>
      </c>
      <c r="AA196" s="335" t="s">
        <v>509</v>
      </c>
      <c r="AB196" s="335" t="s">
        <v>509</v>
      </c>
      <c r="AC196" s="335" t="s">
        <v>509</v>
      </c>
      <c r="AD196" s="335" t="s">
        <v>509</v>
      </c>
      <c r="AE196" s="346" t="s">
        <v>509</v>
      </c>
      <c r="AF196" s="335" t="s">
        <v>509</v>
      </c>
      <c r="AG196" s="335" t="s">
        <v>910</v>
      </c>
      <c r="AH196" s="359" t="s">
        <v>515</v>
      </c>
      <c r="AI196" s="335" t="s">
        <v>540</v>
      </c>
      <c r="AJ196" s="335" t="s">
        <v>509</v>
      </c>
      <c r="AK196" s="335" t="s">
        <v>509</v>
      </c>
      <c r="AL196" s="335" t="s">
        <v>540</v>
      </c>
      <c r="AM196" s="335" t="s">
        <v>910</v>
      </c>
      <c r="AN196" s="335" t="s">
        <v>910</v>
      </c>
      <c r="AO196" s="359" t="s">
        <v>541</v>
      </c>
      <c r="AP196" s="423" t="str">
        <f t="shared" si="2"/>
        <v>NIEEEEEE</v>
      </c>
    </row>
    <row r="197" spans="1:42" ht="12.6" customHeight="1" x14ac:dyDescent="0.2">
      <c r="A197" s="352">
        <v>120</v>
      </c>
      <c r="B197" s="558">
        <v>468</v>
      </c>
      <c r="C197" s="331" t="s">
        <v>968</v>
      </c>
      <c r="D197" s="305" t="s">
        <v>1100</v>
      </c>
      <c r="E197" s="333" t="s">
        <v>509</v>
      </c>
      <c r="F197" s="335">
        <v>0.3</v>
      </c>
      <c r="G197" s="335">
        <v>0.3</v>
      </c>
      <c r="H197" s="335">
        <v>0.1</v>
      </c>
      <c r="I197" s="335">
        <v>0.1</v>
      </c>
      <c r="J197" s="333" t="s">
        <v>509</v>
      </c>
      <c r="K197" s="333" t="s">
        <v>509</v>
      </c>
      <c r="L197" s="334">
        <v>0.95</v>
      </c>
      <c r="M197" s="344" t="s">
        <v>509</v>
      </c>
      <c r="N197" s="345" t="s">
        <v>509</v>
      </c>
      <c r="O197" s="368">
        <v>120</v>
      </c>
      <c r="P197" s="561">
        <v>468</v>
      </c>
      <c r="Q197" s="350" t="s">
        <v>968</v>
      </c>
      <c r="R197" s="295" t="s">
        <v>1100</v>
      </c>
      <c r="S197" s="346" t="s">
        <v>910</v>
      </c>
      <c r="T197" s="335" t="s">
        <v>910</v>
      </c>
      <c r="U197" s="335" t="s">
        <v>910</v>
      </c>
      <c r="V197" s="335" t="s">
        <v>910</v>
      </c>
      <c r="W197" s="359" t="s">
        <v>542</v>
      </c>
      <c r="X197" s="335" t="s">
        <v>539</v>
      </c>
      <c r="Y197" s="335" t="s">
        <v>509</v>
      </c>
      <c r="Z197" s="335" t="s">
        <v>509</v>
      </c>
      <c r="AA197" s="335" t="s">
        <v>509</v>
      </c>
      <c r="AB197" s="335" t="s">
        <v>509</v>
      </c>
      <c r="AC197" s="335" t="s">
        <v>509</v>
      </c>
      <c r="AD197" s="335" t="s">
        <v>509</v>
      </c>
      <c r="AE197" s="346">
        <v>0.3</v>
      </c>
      <c r="AF197" s="335" t="s">
        <v>509</v>
      </c>
      <c r="AG197" s="335" t="s">
        <v>910</v>
      </c>
      <c r="AH197" s="359" t="s">
        <v>515</v>
      </c>
      <c r="AI197" s="335" t="s">
        <v>540</v>
      </c>
      <c r="AJ197" s="335" t="s">
        <v>509</v>
      </c>
      <c r="AK197" s="335" t="s">
        <v>509</v>
      </c>
      <c r="AL197" s="335" t="s">
        <v>540</v>
      </c>
      <c r="AM197" s="335" t="s">
        <v>910</v>
      </c>
      <c r="AN197" s="335" t="s">
        <v>910</v>
      </c>
      <c r="AO197" s="359" t="s">
        <v>541</v>
      </c>
      <c r="AP197" s="423" t="str">
        <f t="shared" ref="AP197:AP259" si="3">IF(C197=Q197,"TAK","NIEEEEEE")</f>
        <v>TAK</v>
      </c>
    </row>
    <row r="198" spans="1:42" ht="12.6" customHeight="1" x14ac:dyDescent="0.2">
      <c r="A198" s="352">
        <v>48</v>
      </c>
      <c r="B198" s="558">
        <v>470</v>
      </c>
      <c r="C198" s="331" t="s">
        <v>976</v>
      </c>
      <c r="D198" s="305" t="s">
        <v>1101</v>
      </c>
      <c r="E198" s="333" t="s">
        <v>509</v>
      </c>
      <c r="F198" s="333" t="s">
        <v>509</v>
      </c>
      <c r="G198" s="333" t="s">
        <v>509</v>
      </c>
      <c r="H198" s="333" t="s">
        <v>509</v>
      </c>
      <c r="I198" s="333" t="s">
        <v>509</v>
      </c>
      <c r="J198" s="333" t="s">
        <v>509</v>
      </c>
      <c r="K198" s="333" t="s">
        <v>509</v>
      </c>
      <c r="L198" s="334" t="s">
        <v>515</v>
      </c>
      <c r="M198" s="344" t="s">
        <v>509</v>
      </c>
      <c r="N198" s="345" t="s">
        <v>509</v>
      </c>
      <c r="O198" s="368">
        <v>48</v>
      </c>
      <c r="P198" s="561">
        <v>470</v>
      </c>
      <c r="Q198" s="350" t="s">
        <v>976</v>
      </c>
      <c r="R198" s="295" t="s">
        <v>1101</v>
      </c>
      <c r="S198" s="346" t="s">
        <v>910</v>
      </c>
      <c r="T198" s="335" t="s">
        <v>910</v>
      </c>
      <c r="U198" s="335" t="s">
        <v>910</v>
      </c>
      <c r="V198" s="335" t="s">
        <v>910</v>
      </c>
      <c r="W198" s="359" t="s">
        <v>542</v>
      </c>
      <c r="X198" s="335" t="s">
        <v>539</v>
      </c>
      <c r="Y198" s="335" t="s">
        <v>509</v>
      </c>
      <c r="Z198" s="335" t="s">
        <v>509</v>
      </c>
      <c r="AA198" s="335" t="s">
        <v>509</v>
      </c>
      <c r="AB198" s="335" t="s">
        <v>509</v>
      </c>
      <c r="AC198" s="335" t="s">
        <v>509</v>
      </c>
      <c r="AD198" s="335" t="s">
        <v>509</v>
      </c>
      <c r="AE198" s="346">
        <v>1.7</v>
      </c>
      <c r="AF198" s="335">
        <v>0.3</v>
      </c>
      <c r="AG198" s="335" t="s">
        <v>910</v>
      </c>
      <c r="AH198" s="359">
        <v>2.25</v>
      </c>
      <c r="AI198" s="335" t="s">
        <v>540</v>
      </c>
      <c r="AJ198" s="335" t="s">
        <v>509</v>
      </c>
      <c r="AK198" s="335" t="s">
        <v>509</v>
      </c>
      <c r="AL198" s="335" t="s">
        <v>540</v>
      </c>
      <c r="AM198" s="335" t="s">
        <v>910</v>
      </c>
      <c r="AN198" s="335" t="s">
        <v>910</v>
      </c>
      <c r="AO198" s="359" t="s">
        <v>541</v>
      </c>
      <c r="AP198" s="423" t="str">
        <f t="shared" si="3"/>
        <v>TAK</v>
      </c>
    </row>
    <row r="199" spans="1:42" ht="12.6" customHeight="1" x14ac:dyDescent="0.2">
      <c r="A199" s="352">
        <v>50</v>
      </c>
      <c r="B199" s="558">
        <v>473</v>
      </c>
      <c r="C199" s="331" t="s">
        <v>568</v>
      </c>
      <c r="D199" s="305" t="s">
        <v>1101</v>
      </c>
      <c r="E199" s="333" t="s">
        <v>509</v>
      </c>
      <c r="F199" s="333" t="s">
        <v>509</v>
      </c>
      <c r="G199" s="333" t="s">
        <v>509</v>
      </c>
      <c r="H199" s="333" t="s">
        <v>509</v>
      </c>
      <c r="I199" s="333" t="s">
        <v>509</v>
      </c>
      <c r="J199" s="333" t="s">
        <v>509</v>
      </c>
      <c r="K199" s="333" t="s">
        <v>509</v>
      </c>
      <c r="L199" s="334" t="s">
        <v>515</v>
      </c>
      <c r="M199" s="344" t="s">
        <v>509</v>
      </c>
      <c r="N199" s="345" t="s">
        <v>509</v>
      </c>
      <c r="O199" s="368">
        <v>50</v>
      </c>
      <c r="P199" s="561">
        <v>473</v>
      </c>
      <c r="Q199" s="350" t="s">
        <v>732</v>
      </c>
      <c r="R199" s="295" t="s">
        <v>1101</v>
      </c>
      <c r="S199" s="346" t="s">
        <v>910</v>
      </c>
      <c r="T199" s="335" t="s">
        <v>910</v>
      </c>
      <c r="U199" s="335" t="s">
        <v>910</v>
      </c>
      <c r="V199" s="335" t="s">
        <v>910</v>
      </c>
      <c r="W199" s="359" t="s">
        <v>542</v>
      </c>
      <c r="X199" s="335" t="s">
        <v>539</v>
      </c>
      <c r="Y199" s="335" t="s">
        <v>509</v>
      </c>
      <c r="Z199" s="335" t="s">
        <v>509</v>
      </c>
      <c r="AA199" s="335" t="s">
        <v>509</v>
      </c>
      <c r="AB199" s="335" t="s">
        <v>509</v>
      </c>
      <c r="AC199" s="335" t="s">
        <v>509</v>
      </c>
      <c r="AD199" s="335" t="s">
        <v>509</v>
      </c>
      <c r="AE199" s="346">
        <v>0.2</v>
      </c>
      <c r="AF199" s="335">
        <v>0.2</v>
      </c>
      <c r="AG199" s="335" t="s">
        <v>910</v>
      </c>
      <c r="AH199" s="359" t="s">
        <v>515</v>
      </c>
      <c r="AI199" s="335" t="s">
        <v>540</v>
      </c>
      <c r="AJ199" s="335" t="s">
        <v>509</v>
      </c>
      <c r="AK199" s="335" t="s">
        <v>509</v>
      </c>
      <c r="AL199" s="335" t="s">
        <v>540</v>
      </c>
      <c r="AM199" s="335" t="s">
        <v>910</v>
      </c>
      <c r="AN199" s="335" t="s">
        <v>910</v>
      </c>
      <c r="AO199" s="359" t="s">
        <v>541</v>
      </c>
      <c r="AP199" s="423" t="str">
        <f t="shared" si="3"/>
        <v>NIEEEEEE</v>
      </c>
    </row>
    <row r="200" spans="1:42" ht="12.6" customHeight="1" x14ac:dyDescent="0.2">
      <c r="A200" s="352">
        <v>7</v>
      </c>
      <c r="B200" s="558">
        <v>477</v>
      </c>
      <c r="C200" s="331" t="s">
        <v>551</v>
      </c>
      <c r="D200" s="305" t="s">
        <v>1095</v>
      </c>
      <c r="E200" s="333" t="s">
        <v>509</v>
      </c>
      <c r="F200" s="333" t="s">
        <v>509</v>
      </c>
      <c r="G200" s="333" t="s">
        <v>509</v>
      </c>
      <c r="H200" s="333" t="s">
        <v>509</v>
      </c>
      <c r="I200" s="333" t="s">
        <v>509</v>
      </c>
      <c r="J200" s="333" t="s">
        <v>509</v>
      </c>
      <c r="K200" s="333" t="s">
        <v>509</v>
      </c>
      <c r="L200" s="334" t="s">
        <v>515</v>
      </c>
      <c r="M200" s="344" t="s">
        <v>509</v>
      </c>
      <c r="N200" s="345" t="s">
        <v>509</v>
      </c>
      <c r="O200" s="368">
        <v>7</v>
      </c>
      <c r="P200" s="561">
        <v>477</v>
      </c>
      <c r="Q200" s="350" t="s">
        <v>551</v>
      </c>
      <c r="R200" s="295" t="s">
        <v>1095</v>
      </c>
      <c r="S200" s="346" t="s">
        <v>910</v>
      </c>
      <c r="T200" s="335" t="s">
        <v>910</v>
      </c>
      <c r="U200" s="335" t="s">
        <v>910</v>
      </c>
      <c r="V200" s="335" t="s">
        <v>910</v>
      </c>
      <c r="W200" s="359" t="s">
        <v>542</v>
      </c>
      <c r="X200" s="335" t="s">
        <v>539</v>
      </c>
      <c r="Y200" s="335" t="s">
        <v>509</v>
      </c>
      <c r="Z200" s="335" t="s">
        <v>509</v>
      </c>
      <c r="AA200" s="335" t="s">
        <v>509</v>
      </c>
      <c r="AB200" s="335" t="s">
        <v>509</v>
      </c>
      <c r="AC200" s="335" t="s">
        <v>509</v>
      </c>
      <c r="AD200" s="335" t="s">
        <v>509</v>
      </c>
      <c r="AE200" s="346" t="s">
        <v>509</v>
      </c>
      <c r="AF200" s="335" t="s">
        <v>509</v>
      </c>
      <c r="AG200" s="335" t="s">
        <v>910</v>
      </c>
      <c r="AH200" s="359" t="s">
        <v>515</v>
      </c>
      <c r="AI200" s="335" t="s">
        <v>540</v>
      </c>
      <c r="AJ200" s="335" t="s">
        <v>509</v>
      </c>
      <c r="AK200" s="335" t="s">
        <v>509</v>
      </c>
      <c r="AL200" s="335" t="s">
        <v>540</v>
      </c>
      <c r="AM200" s="335" t="s">
        <v>910</v>
      </c>
      <c r="AN200" s="335" t="s">
        <v>910</v>
      </c>
      <c r="AO200" s="359" t="s">
        <v>541</v>
      </c>
      <c r="AP200" s="423" t="str">
        <f t="shared" si="3"/>
        <v>TAK</v>
      </c>
    </row>
    <row r="201" spans="1:42" ht="12.6" customHeight="1" x14ac:dyDescent="0.2">
      <c r="A201" s="352">
        <v>183</v>
      </c>
      <c r="B201" s="558">
        <v>479</v>
      </c>
      <c r="C201" s="331" t="s">
        <v>74</v>
      </c>
      <c r="D201" s="53" t="s">
        <v>1098</v>
      </c>
      <c r="E201" s="335" t="s">
        <v>509</v>
      </c>
      <c r="F201" s="335" t="s">
        <v>509</v>
      </c>
      <c r="G201" s="333" t="s">
        <v>509</v>
      </c>
      <c r="H201" s="333" t="s">
        <v>509</v>
      </c>
      <c r="I201" s="333" t="s">
        <v>509</v>
      </c>
      <c r="J201" s="335" t="s">
        <v>509</v>
      </c>
      <c r="K201" s="333" t="s">
        <v>509</v>
      </c>
      <c r="L201" s="334" t="s">
        <v>515</v>
      </c>
      <c r="M201" s="346">
        <v>0.6</v>
      </c>
      <c r="N201" s="359" t="s">
        <v>509</v>
      </c>
      <c r="O201" s="368">
        <v>183</v>
      </c>
      <c r="P201" s="561">
        <v>479</v>
      </c>
      <c r="Q201" s="350" t="s">
        <v>74</v>
      </c>
      <c r="R201" s="96" t="s">
        <v>1098</v>
      </c>
      <c r="S201" s="346" t="s">
        <v>910</v>
      </c>
      <c r="T201" s="335" t="s">
        <v>910</v>
      </c>
      <c r="U201" s="335" t="s">
        <v>910</v>
      </c>
      <c r="V201" s="335" t="s">
        <v>910</v>
      </c>
      <c r="W201" s="359" t="s">
        <v>542</v>
      </c>
      <c r="X201" s="335" t="s">
        <v>539</v>
      </c>
      <c r="Y201" s="335" t="s">
        <v>509</v>
      </c>
      <c r="Z201" s="335" t="s">
        <v>509</v>
      </c>
      <c r="AA201" s="335" t="s">
        <v>509</v>
      </c>
      <c r="AB201" s="335" t="s">
        <v>509</v>
      </c>
      <c r="AC201" s="335" t="s">
        <v>509</v>
      </c>
      <c r="AD201" s="335" t="s">
        <v>509</v>
      </c>
      <c r="AE201" s="346">
        <v>0.3</v>
      </c>
      <c r="AF201" s="335">
        <v>0.7</v>
      </c>
      <c r="AG201" s="335" t="s">
        <v>910</v>
      </c>
      <c r="AH201" s="359">
        <v>1.25</v>
      </c>
      <c r="AI201" s="335" t="s">
        <v>540</v>
      </c>
      <c r="AJ201" s="335" t="s">
        <v>509</v>
      </c>
      <c r="AK201" s="335" t="s">
        <v>509</v>
      </c>
      <c r="AL201" s="335" t="s">
        <v>540</v>
      </c>
      <c r="AM201" s="335" t="s">
        <v>910</v>
      </c>
      <c r="AN201" s="335" t="s">
        <v>910</v>
      </c>
      <c r="AO201" s="359" t="s">
        <v>541</v>
      </c>
      <c r="AP201" s="423" t="str">
        <f t="shared" si="3"/>
        <v>TAK</v>
      </c>
    </row>
    <row r="202" spans="1:42" ht="12.6" customHeight="1" x14ac:dyDescent="0.2">
      <c r="A202" s="352">
        <v>76</v>
      </c>
      <c r="B202" s="558">
        <v>482</v>
      </c>
      <c r="C202" s="331" t="s">
        <v>584</v>
      </c>
      <c r="D202" s="305" t="s">
        <v>1096</v>
      </c>
      <c r="E202" s="335">
        <v>0.2</v>
      </c>
      <c r="F202" s="333" t="s">
        <v>509</v>
      </c>
      <c r="G202" s="333" t="s">
        <v>509</v>
      </c>
      <c r="H202" s="333" t="s">
        <v>509</v>
      </c>
      <c r="I202" s="333" t="s">
        <v>509</v>
      </c>
      <c r="J202" s="333" t="s">
        <v>509</v>
      </c>
      <c r="K202" s="333" t="s">
        <v>509</v>
      </c>
      <c r="L202" s="334" t="s">
        <v>515</v>
      </c>
      <c r="M202" s="344" t="s">
        <v>509</v>
      </c>
      <c r="N202" s="345" t="s">
        <v>509</v>
      </c>
      <c r="O202" s="368">
        <v>76</v>
      </c>
      <c r="P202" s="561">
        <v>482</v>
      </c>
      <c r="Q202" s="350" t="s">
        <v>1164</v>
      </c>
      <c r="R202" s="295" t="s">
        <v>1096</v>
      </c>
      <c r="S202" s="346" t="s">
        <v>910</v>
      </c>
      <c r="T202" s="335" t="s">
        <v>910</v>
      </c>
      <c r="U202" s="335" t="s">
        <v>910</v>
      </c>
      <c r="V202" s="335" t="s">
        <v>910</v>
      </c>
      <c r="W202" s="359" t="s">
        <v>542</v>
      </c>
      <c r="X202" s="335" t="s">
        <v>539</v>
      </c>
      <c r="Y202" s="335" t="s">
        <v>509</v>
      </c>
      <c r="Z202" s="335" t="s">
        <v>509</v>
      </c>
      <c r="AA202" s="335" t="s">
        <v>509</v>
      </c>
      <c r="AB202" s="335" t="s">
        <v>509</v>
      </c>
      <c r="AC202" s="335" t="s">
        <v>509</v>
      </c>
      <c r="AD202" s="335" t="s">
        <v>509</v>
      </c>
      <c r="AE202" s="346" t="s">
        <v>509</v>
      </c>
      <c r="AF202" s="335">
        <v>0.2</v>
      </c>
      <c r="AG202" s="335" t="s">
        <v>910</v>
      </c>
      <c r="AH202" s="359" t="s">
        <v>515</v>
      </c>
      <c r="AI202" s="335" t="s">
        <v>540</v>
      </c>
      <c r="AJ202" s="335" t="s">
        <v>509</v>
      </c>
      <c r="AK202" s="335" t="s">
        <v>509</v>
      </c>
      <c r="AL202" s="335" t="s">
        <v>540</v>
      </c>
      <c r="AM202" s="335" t="s">
        <v>910</v>
      </c>
      <c r="AN202" s="335" t="s">
        <v>910</v>
      </c>
      <c r="AO202" s="359" t="s">
        <v>541</v>
      </c>
      <c r="AP202" s="423" t="str">
        <f t="shared" si="3"/>
        <v>NIEEEEEE</v>
      </c>
    </row>
    <row r="203" spans="1:42" ht="12.6" customHeight="1" x14ac:dyDescent="0.2">
      <c r="A203" s="352">
        <v>53</v>
      </c>
      <c r="B203" s="558">
        <v>497</v>
      </c>
      <c r="C203" s="331" t="s">
        <v>570</v>
      </c>
      <c r="D203" s="305" t="s">
        <v>1101</v>
      </c>
      <c r="E203" s="333" t="s">
        <v>509</v>
      </c>
      <c r="F203" s="333" t="s">
        <v>509</v>
      </c>
      <c r="G203" s="333" t="s">
        <v>509</v>
      </c>
      <c r="H203" s="333" t="s">
        <v>509</v>
      </c>
      <c r="I203" s="333" t="s">
        <v>509</v>
      </c>
      <c r="J203" s="333" t="s">
        <v>509</v>
      </c>
      <c r="K203" s="333" t="s">
        <v>509</v>
      </c>
      <c r="L203" s="334" t="s">
        <v>515</v>
      </c>
      <c r="M203" s="344" t="s">
        <v>509</v>
      </c>
      <c r="N203" s="345" t="s">
        <v>509</v>
      </c>
      <c r="O203" s="368">
        <v>53</v>
      </c>
      <c r="P203" s="561">
        <v>497</v>
      </c>
      <c r="Q203" s="350" t="s">
        <v>570</v>
      </c>
      <c r="R203" s="295" t="s">
        <v>1101</v>
      </c>
      <c r="S203" s="346" t="s">
        <v>910</v>
      </c>
      <c r="T203" s="335" t="s">
        <v>910</v>
      </c>
      <c r="U203" s="335" t="s">
        <v>910</v>
      </c>
      <c r="V203" s="335" t="s">
        <v>910</v>
      </c>
      <c r="W203" s="359" t="s">
        <v>542</v>
      </c>
      <c r="X203" s="335" t="s">
        <v>539</v>
      </c>
      <c r="Y203" s="335" t="s">
        <v>509</v>
      </c>
      <c r="Z203" s="335" t="s">
        <v>509</v>
      </c>
      <c r="AA203" s="335" t="s">
        <v>509</v>
      </c>
      <c r="AB203" s="335" t="s">
        <v>509</v>
      </c>
      <c r="AC203" s="335" t="s">
        <v>509</v>
      </c>
      <c r="AD203" s="335" t="s">
        <v>509</v>
      </c>
      <c r="AE203" s="346">
        <v>0.2</v>
      </c>
      <c r="AF203" s="335">
        <v>0.2</v>
      </c>
      <c r="AG203" s="335" t="s">
        <v>910</v>
      </c>
      <c r="AH203" s="359">
        <v>0.65</v>
      </c>
      <c r="AI203" s="335" t="s">
        <v>540</v>
      </c>
      <c r="AJ203" s="335" t="s">
        <v>509</v>
      </c>
      <c r="AK203" s="335" t="s">
        <v>509</v>
      </c>
      <c r="AL203" s="335" t="s">
        <v>540</v>
      </c>
      <c r="AM203" s="335" t="s">
        <v>910</v>
      </c>
      <c r="AN203" s="335" t="s">
        <v>910</v>
      </c>
      <c r="AO203" s="359" t="s">
        <v>541</v>
      </c>
      <c r="AP203" s="423" t="str">
        <f t="shared" si="3"/>
        <v>TAK</v>
      </c>
    </row>
    <row r="204" spans="1:42" ht="12.6" customHeight="1" x14ac:dyDescent="0.2">
      <c r="A204" s="352">
        <v>237</v>
      </c>
      <c r="B204" s="558">
        <v>501</v>
      </c>
      <c r="C204" s="331" t="s">
        <v>88</v>
      </c>
      <c r="D204" s="305" t="s">
        <v>776</v>
      </c>
      <c r="E204" s="333" t="s">
        <v>509</v>
      </c>
      <c r="F204" s="333" t="s">
        <v>509</v>
      </c>
      <c r="G204" s="335">
        <v>0.1</v>
      </c>
      <c r="H204" s="333" t="s">
        <v>509</v>
      </c>
      <c r="I204" s="335">
        <v>0.1</v>
      </c>
      <c r="J204" s="333" t="s">
        <v>509</v>
      </c>
      <c r="K204" s="333" t="s">
        <v>509</v>
      </c>
      <c r="L204" s="334" t="s">
        <v>515</v>
      </c>
      <c r="M204" s="344" t="s">
        <v>509</v>
      </c>
      <c r="N204" s="345" t="s">
        <v>509</v>
      </c>
      <c r="O204" s="368">
        <v>237</v>
      </c>
      <c r="P204" s="561">
        <v>501</v>
      </c>
      <c r="Q204" s="350" t="s">
        <v>88</v>
      </c>
      <c r="R204" s="295" t="s">
        <v>776</v>
      </c>
      <c r="S204" s="344" t="s">
        <v>910</v>
      </c>
      <c r="T204" s="333" t="s">
        <v>910</v>
      </c>
      <c r="U204" s="333" t="s">
        <v>910</v>
      </c>
      <c r="V204" s="333" t="s">
        <v>910</v>
      </c>
      <c r="W204" s="374" t="s">
        <v>542</v>
      </c>
      <c r="X204" s="333" t="s">
        <v>539</v>
      </c>
      <c r="Y204" s="333" t="s">
        <v>509</v>
      </c>
      <c r="Z204" s="333" t="s">
        <v>509</v>
      </c>
      <c r="AA204" s="333" t="s">
        <v>509</v>
      </c>
      <c r="AB204" s="333" t="s">
        <v>509</v>
      </c>
      <c r="AC204" s="333" t="s">
        <v>509</v>
      </c>
      <c r="AD204" s="333" t="s">
        <v>509</v>
      </c>
      <c r="AE204" s="346">
        <v>0.9</v>
      </c>
      <c r="AF204" s="335">
        <v>0.9</v>
      </c>
      <c r="AG204" s="333" t="s">
        <v>910</v>
      </c>
      <c r="AH204" s="359">
        <v>2.0499999999999998</v>
      </c>
      <c r="AI204" s="333" t="s">
        <v>540</v>
      </c>
      <c r="AJ204" s="333" t="s">
        <v>509</v>
      </c>
      <c r="AK204" s="333" t="s">
        <v>509</v>
      </c>
      <c r="AL204" s="333" t="s">
        <v>540</v>
      </c>
      <c r="AM204" s="333" t="s">
        <v>910</v>
      </c>
      <c r="AN204" s="333" t="s">
        <v>910</v>
      </c>
      <c r="AO204" s="345" t="s">
        <v>541</v>
      </c>
      <c r="AP204" s="423" t="str">
        <f t="shared" si="3"/>
        <v>TAK</v>
      </c>
    </row>
    <row r="205" spans="1:42" ht="12.6" customHeight="1" x14ac:dyDescent="0.2">
      <c r="A205" s="353">
        <v>78</v>
      </c>
      <c r="B205" s="559">
        <v>504</v>
      </c>
      <c r="C205" s="355" t="s">
        <v>586</v>
      </c>
      <c r="D205" s="326" t="s">
        <v>1096</v>
      </c>
      <c r="E205" s="356" t="s">
        <v>509</v>
      </c>
      <c r="F205" s="356" t="s">
        <v>509</v>
      </c>
      <c r="G205" s="356" t="s">
        <v>509</v>
      </c>
      <c r="H205" s="356" t="s">
        <v>509</v>
      </c>
      <c r="I205" s="356" t="s">
        <v>509</v>
      </c>
      <c r="J205" s="356" t="s">
        <v>509</v>
      </c>
      <c r="K205" s="356" t="s">
        <v>509</v>
      </c>
      <c r="L205" s="357" t="s">
        <v>515</v>
      </c>
      <c r="M205" s="347" t="s">
        <v>509</v>
      </c>
      <c r="N205" s="348" t="s">
        <v>509</v>
      </c>
      <c r="O205" s="368">
        <v>78</v>
      </c>
      <c r="P205" s="561">
        <v>504</v>
      </c>
      <c r="Q205" s="350" t="s">
        <v>1166</v>
      </c>
      <c r="R205" s="295" t="s">
        <v>1096</v>
      </c>
      <c r="S205" s="346" t="s">
        <v>910</v>
      </c>
      <c r="T205" s="335" t="s">
        <v>910</v>
      </c>
      <c r="U205" s="335" t="s">
        <v>910</v>
      </c>
      <c r="V205" s="335" t="s">
        <v>910</v>
      </c>
      <c r="W205" s="359" t="s">
        <v>542</v>
      </c>
      <c r="X205" s="335" t="s">
        <v>539</v>
      </c>
      <c r="Y205" s="335" t="s">
        <v>509</v>
      </c>
      <c r="Z205" s="335" t="s">
        <v>509</v>
      </c>
      <c r="AA205" s="335" t="s">
        <v>509</v>
      </c>
      <c r="AB205" s="335" t="s">
        <v>509</v>
      </c>
      <c r="AC205" s="335" t="s">
        <v>509</v>
      </c>
      <c r="AD205" s="335" t="s">
        <v>509</v>
      </c>
      <c r="AE205" s="346" t="s">
        <v>509</v>
      </c>
      <c r="AF205" s="335" t="s">
        <v>509</v>
      </c>
      <c r="AG205" s="335" t="s">
        <v>910</v>
      </c>
      <c r="AH205" s="359" t="s">
        <v>515</v>
      </c>
      <c r="AI205" s="335" t="s">
        <v>540</v>
      </c>
      <c r="AJ205" s="335" t="s">
        <v>509</v>
      </c>
      <c r="AK205" s="335" t="s">
        <v>509</v>
      </c>
      <c r="AL205" s="335" t="s">
        <v>540</v>
      </c>
      <c r="AM205" s="335" t="s">
        <v>910</v>
      </c>
      <c r="AN205" s="335" t="s">
        <v>910</v>
      </c>
      <c r="AO205" s="359" t="s">
        <v>541</v>
      </c>
      <c r="AP205" s="423" t="str">
        <f t="shared" si="3"/>
        <v>NIEEEEEE</v>
      </c>
    </row>
    <row r="206" spans="1:42" ht="12.6" customHeight="1" x14ac:dyDescent="0.2">
      <c r="A206" s="352">
        <v>35</v>
      </c>
      <c r="B206" s="558">
        <v>510</v>
      </c>
      <c r="C206" s="331" t="s">
        <v>563</v>
      </c>
      <c r="D206" s="305" t="s">
        <v>306</v>
      </c>
      <c r="E206" s="333" t="s">
        <v>509</v>
      </c>
      <c r="F206" s="333" t="s">
        <v>509</v>
      </c>
      <c r="G206" s="333" t="s">
        <v>509</v>
      </c>
      <c r="H206" s="333" t="s">
        <v>509</v>
      </c>
      <c r="I206" s="333" t="s">
        <v>509</v>
      </c>
      <c r="J206" s="333" t="s">
        <v>509</v>
      </c>
      <c r="K206" s="333" t="s">
        <v>509</v>
      </c>
      <c r="L206" s="334" t="s">
        <v>515</v>
      </c>
      <c r="M206" s="344" t="s">
        <v>509</v>
      </c>
      <c r="N206" s="345" t="s">
        <v>509</v>
      </c>
      <c r="O206" s="478">
        <v>35</v>
      </c>
      <c r="P206" s="562">
        <v>510</v>
      </c>
      <c r="Q206" s="351" t="s">
        <v>563</v>
      </c>
      <c r="R206" s="302" t="s">
        <v>306</v>
      </c>
      <c r="S206" s="376" t="s">
        <v>910</v>
      </c>
      <c r="T206" s="369" t="s">
        <v>910</v>
      </c>
      <c r="U206" s="369" t="s">
        <v>910</v>
      </c>
      <c r="V206" s="369" t="s">
        <v>910</v>
      </c>
      <c r="W206" s="377" t="s">
        <v>542</v>
      </c>
      <c r="X206" s="369" t="s">
        <v>539</v>
      </c>
      <c r="Y206" s="369" t="s">
        <v>509</v>
      </c>
      <c r="Z206" s="369" t="s">
        <v>509</v>
      </c>
      <c r="AA206" s="369" t="s">
        <v>509</v>
      </c>
      <c r="AB206" s="369" t="s">
        <v>509</v>
      </c>
      <c r="AC206" s="369" t="s">
        <v>509</v>
      </c>
      <c r="AD206" s="369" t="s">
        <v>509</v>
      </c>
      <c r="AE206" s="376">
        <v>0.9</v>
      </c>
      <c r="AF206" s="369">
        <v>0.6</v>
      </c>
      <c r="AG206" s="369" t="s">
        <v>910</v>
      </c>
      <c r="AH206" s="377">
        <v>1.75</v>
      </c>
      <c r="AI206" s="369" t="s">
        <v>540</v>
      </c>
      <c r="AJ206" s="369" t="s">
        <v>509</v>
      </c>
      <c r="AK206" s="369" t="s">
        <v>509</v>
      </c>
      <c r="AL206" s="369" t="s">
        <v>540</v>
      </c>
      <c r="AM206" s="369" t="s">
        <v>910</v>
      </c>
      <c r="AN206" s="369" t="s">
        <v>910</v>
      </c>
      <c r="AO206" s="377" t="s">
        <v>541</v>
      </c>
      <c r="AP206" s="423" t="str">
        <f t="shared" si="3"/>
        <v>TAK</v>
      </c>
    </row>
    <row r="207" spans="1:42" ht="12.6" customHeight="1" x14ac:dyDescent="0.2">
      <c r="A207" s="352">
        <v>82</v>
      </c>
      <c r="B207" s="558">
        <v>515</v>
      </c>
      <c r="C207" s="331" t="s">
        <v>590</v>
      </c>
      <c r="D207" s="305" t="s">
        <v>1096</v>
      </c>
      <c r="E207" s="333" t="s">
        <v>509</v>
      </c>
      <c r="F207" s="335">
        <v>0.3</v>
      </c>
      <c r="G207" s="335">
        <v>0.3</v>
      </c>
      <c r="H207" s="335">
        <v>0.2</v>
      </c>
      <c r="I207" s="335">
        <v>0.3</v>
      </c>
      <c r="J207" s="335">
        <v>0.2</v>
      </c>
      <c r="K207" s="335">
        <v>0.1</v>
      </c>
      <c r="L207" s="334">
        <v>1.45</v>
      </c>
      <c r="M207" s="344" t="s">
        <v>509</v>
      </c>
      <c r="N207" s="345" t="s">
        <v>509</v>
      </c>
      <c r="O207" s="368">
        <v>82</v>
      </c>
      <c r="P207" s="561">
        <v>515</v>
      </c>
      <c r="Q207" s="350" t="s">
        <v>741</v>
      </c>
      <c r="R207" s="295" t="s">
        <v>1096</v>
      </c>
      <c r="S207" s="346" t="s">
        <v>910</v>
      </c>
      <c r="T207" s="335" t="s">
        <v>910</v>
      </c>
      <c r="U207" s="335" t="s">
        <v>910</v>
      </c>
      <c r="V207" s="335" t="s">
        <v>910</v>
      </c>
      <c r="W207" s="359" t="s">
        <v>542</v>
      </c>
      <c r="X207" s="335" t="s">
        <v>539</v>
      </c>
      <c r="Y207" s="335" t="s">
        <v>509</v>
      </c>
      <c r="Z207" s="335" t="s">
        <v>509</v>
      </c>
      <c r="AA207" s="335" t="s">
        <v>509</v>
      </c>
      <c r="AB207" s="335" t="s">
        <v>509</v>
      </c>
      <c r="AC207" s="335" t="s">
        <v>509</v>
      </c>
      <c r="AD207" s="335" t="s">
        <v>509</v>
      </c>
      <c r="AE207" s="346">
        <v>0.6</v>
      </c>
      <c r="AF207" s="335">
        <v>1.1000000000000001</v>
      </c>
      <c r="AG207" s="335">
        <v>1</v>
      </c>
      <c r="AH207" s="359">
        <v>2.7</v>
      </c>
      <c r="AI207" s="335" t="s">
        <v>540</v>
      </c>
      <c r="AJ207" s="335" t="s">
        <v>509</v>
      </c>
      <c r="AK207" s="335" t="s">
        <v>509</v>
      </c>
      <c r="AL207" s="335" t="s">
        <v>540</v>
      </c>
      <c r="AM207" s="335" t="s">
        <v>910</v>
      </c>
      <c r="AN207" s="335" t="s">
        <v>910</v>
      </c>
      <c r="AO207" s="359" t="s">
        <v>541</v>
      </c>
      <c r="AP207" s="423" t="str">
        <f t="shared" si="3"/>
        <v>NIEEEEEE</v>
      </c>
    </row>
    <row r="208" spans="1:42" ht="12.6" customHeight="1" x14ac:dyDescent="0.2">
      <c r="A208" s="352">
        <v>128</v>
      </c>
      <c r="B208" s="558">
        <v>521</v>
      </c>
      <c r="C208" s="331" t="s">
        <v>795</v>
      </c>
      <c r="D208" s="305" t="s">
        <v>1100</v>
      </c>
      <c r="E208" s="333" t="s">
        <v>509</v>
      </c>
      <c r="F208" s="333" t="s">
        <v>509</v>
      </c>
      <c r="G208" s="333" t="s">
        <v>509</v>
      </c>
      <c r="H208" s="333" t="s">
        <v>509</v>
      </c>
      <c r="I208" s="333" t="s">
        <v>509</v>
      </c>
      <c r="J208" s="333" t="s">
        <v>509</v>
      </c>
      <c r="K208" s="333" t="s">
        <v>509</v>
      </c>
      <c r="L208" s="334" t="s">
        <v>515</v>
      </c>
      <c r="M208" s="344" t="s">
        <v>509</v>
      </c>
      <c r="N208" s="345" t="s">
        <v>509</v>
      </c>
      <c r="O208" s="368">
        <v>128</v>
      </c>
      <c r="P208" s="561">
        <v>521</v>
      </c>
      <c r="Q208" s="350" t="s">
        <v>674</v>
      </c>
      <c r="R208" s="295" t="s">
        <v>1100</v>
      </c>
      <c r="S208" s="346" t="s">
        <v>910</v>
      </c>
      <c r="T208" s="335" t="s">
        <v>910</v>
      </c>
      <c r="U208" s="335" t="s">
        <v>910</v>
      </c>
      <c r="V208" s="335" t="s">
        <v>910</v>
      </c>
      <c r="W208" s="359" t="s">
        <v>542</v>
      </c>
      <c r="X208" s="335" t="s">
        <v>539</v>
      </c>
      <c r="Y208" s="335" t="s">
        <v>509</v>
      </c>
      <c r="Z208" s="335" t="s">
        <v>509</v>
      </c>
      <c r="AA208" s="335" t="s">
        <v>509</v>
      </c>
      <c r="AB208" s="335" t="s">
        <v>509</v>
      </c>
      <c r="AC208" s="335" t="s">
        <v>509</v>
      </c>
      <c r="AD208" s="335" t="s">
        <v>509</v>
      </c>
      <c r="AE208" s="346" t="s">
        <v>509</v>
      </c>
      <c r="AF208" s="335" t="s">
        <v>509</v>
      </c>
      <c r="AG208" s="335" t="s">
        <v>910</v>
      </c>
      <c r="AH208" s="359" t="s">
        <v>515</v>
      </c>
      <c r="AI208" s="335" t="s">
        <v>540</v>
      </c>
      <c r="AJ208" s="335" t="s">
        <v>509</v>
      </c>
      <c r="AK208" s="335" t="s">
        <v>509</v>
      </c>
      <c r="AL208" s="335" t="s">
        <v>540</v>
      </c>
      <c r="AM208" s="335" t="s">
        <v>910</v>
      </c>
      <c r="AN208" s="335" t="s">
        <v>910</v>
      </c>
      <c r="AO208" s="359" t="s">
        <v>541</v>
      </c>
      <c r="AP208" s="423" t="str">
        <f t="shared" si="3"/>
        <v>NIEEEEEE</v>
      </c>
    </row>
    <row r="209" spans="1:42" ht="12.6" customHeight="1" x14ac:dyDescent="0.2">
      <c r="A209" s="352">
        <v>129</v>
      </c>
      <c r="B209" s="558">
        <v>527</v>
      </c>
      <c r="C209" s="331" t="s">
        <v>601</v>
      </c>
      <c r="D209" s="305" t="s">
        <v>1100</v>
      </c>
      <c r="E209" s="333" t="s">
        <v>509</v>
      </c>
      <c r="F209" s="333" t="s">
        <v>509</v>
      </c>
      <c r="G209" s="333" t="s">
        <v>509</v>
      </c>
      <c r="H209" s="333" t="s">
        <v>509</v>
      </c>
      <c r="I209" s="333" t="s">
        <v>509</v>
      </c>
      <c r="J209" s="333" t="s">
        <v>509</v>
      </c>
      <c r="K209" s="333" t="s">
        <v>509</v>
      </c>
      <c r="L209" s="334" t="s">
        <v>515</v>
      </c>
      <c r="M209" s="344" t="s">
        <v>509</v>
      </c>
      <c r="N209" s="345" t="s">
        <v>509</v>
      </c>
      <c r="O209" s="368">
        <v>129</v>
      </c>
      <c r="P209" s="561">
        <v>527</v>
      </c>
      <c r="Q209" s="350" t="s">
        <v>1192</v>
      </c>
      <c r="R209" s="295" t="s">
        <v>1100</v>
      </c>
      <c r="S209" s="346" t="s">
        <v>910</v>
      </c>
      <c r="T209" s="335" t="s">
        <v>910</v>
      </c>
      <c r="U209" s="335" t="s">
        <v>910</v>
      </c>
      <c r="V209" s="335" t="s">
        <v>910</v>
      </c>
      <c r="W209" s="359" t="s">
        <v>542</v>
      </c>
      <c r="X209" s="335" t="s">
        <v>539</v>
      </c>
      <c r="Y209" s="335" t="s">
        <v>509</v>
      </c>
      <c r="Z209" s="335" t="s">
        <v>509</v>
      </c>
      <c r="AA209" s="335" t="s">
        <v>509</v>
      </c>
      <c r="AB209" s="335" t="s">
        <v>509</v>
      </c>
      <c r="AC209" s="335" t="s">
        <v>509</v>
      </c>
      <c r="AD209" s="335" t="s">
        <v>509</v>
      </c>
      <c r="AE209" s="346" t="s">
        <v>509</v>
      </c>
      <c r="AF209" s="335" t="s">
        <v>509</v>
      </c>
      <c r="AG209" s="335" t="s">
        <v>910</v>
      </c>
      <c r="AH209" s="359" t="s">
        <v>515</v>
      </c>
      <c r="AI209" s="335" t="s">
        <v>540</v>
      </c>
      <c r="AJ209" s="335" t="s">
        <v>509</v>
      </c>
      <c r="AK209" s="335" t="s">
        <v>509</v>
      </c>
      <c r="AL209" s="335" t="s">
        <v>540</v>
      </c>
      <c r="AM209" s="335" t="s">
        <v>910</v>
      </c>
      <c r="AN209" s="335" t="s">
        <v>910</v>
      </c>
      <c r="AO209" s="359" t="s">
        <v>541</v>
      </c>
      <c r="AP209" s="423" t="str">
        <f t="shared" si="3"/>
        <v>NIEEEEEE</v>
      </c>
    </row>
    <row r="210" spans="1:42" ht="12.6" customHeight="1" x14ac:dyDescent="0.2">
      <c r="A210" s="352">
        <v>189</v>
      </c>
      <c r="B210" s="558">
        <v>531</v>
      </c>
      <c r="C210" s="331" t="s">
        <v>796</v>
      </c>
      <c r="D210" s="305" t="s">
        <v>1098</v>
      </c>
      <c r="E210" s="333" t="s">
        <v>509</v>
      </c>
      <c r="F210" s="333" t="s">
        <v>509</v>
      </c>
      <c r="G210" s="333" t="s">
        <v>509</v>
      </c>
      <c r="H210" s="333" t="s">
        <v>509</v>
      </c>
      <c r="I210" s="333" t="s">
        <v>509</v>
      </c>
      <c r="J210" s="333" t="s">
        <v>509</v>
      </c>
      <c r="K210" s="333" t="s">
        <v>509</v>
      </c>
      <c r="L210" s="334" t="s">
        <v>515</v>
      </c>
      <c r="M210" s="344" t="s">
        <v>509</v>
      </c>
      <c r="N210" s="345" t="s">
        <v>509</v>
      </c>
      <c r="O210" s="368">
        <v>189</v>
      </c>
      <c r="P210" s="561">
        <v>531</v>
      </c>
      <c r="Q210" s="350" t="s">
        <v>701</v>
      </c>
      <c r="R210" s="295" t="s">
        <v>1098</v>
      </c>
      <c r="S210" s="346" t="s">
        <v>910</v>
      </c>
      <c r="T210" s="335" t="s">
        <v>910</v>
      </c>
      <c r="U210" s="335" t="s">
        <v>910</v>
      </c>
      <c r="V210" s="335" t="s">
        <v>910</v>
      </c>
      <c r="W210" s="359" t="s">
        <v>542</v>
      </c>
      <c r="X210" s="335" t="s">
        <v>539</v>
      </c>
      <c r="Y210" s="335" t="s">
        <v>509</v>
      </c>
      <c r="Z210" s="335" t="s">
        <v>509</v>
      </c>
      <c r="AA210" s="335" t="s">
        <v>509</v>
      </c>
      <c r="AB210" s="335" t="s">
        <v>509</v>
      </c>
      <c r="AC210" s="335" t="s">
        <v>509</v>
      </c>
      <c r="AD210" s="335" t="s">
        <v>509</v>
      </c>
      <c r="AE210" s="346" t="s">
        <v>509</v>
      </c>
      <c r="AF210" s="335">
        <v>0.2</v>
      </c>
      <c r="AG210" s="335" t="s">
        <v>910</v>
      </c>
      <c r="AH210" s="359" t="s">
        <v>515</v>
      </c>
      <c r="AI210" s="335" t="s">
        <v>540</v>
      </c>
      <c r="AJ210" s="335" t="s">
        <v>509</v>
      </c>
      <c r="AK210" s="335" t="s">
        <v>509</v>
      </c>
      <c r="AL210" s="335" t="s">
        <v>540</v>
      </c>
      <c r="AM210" s="335" t="s">
        <v>910</v>
      </c>
      <c r="AN210" s="335" t="s">
        <v>910</v>
      </c>
      <c r="AO210" s="359" t="s">
        <v>541</v>
      </c>
      <c r="AP210" s="423" t="str">
        <f t="shared" si="3"/>
        <v>NIEEEEEE</v>
      </c>
    </row>
    <row r="211" spans="1:42" ht="12.6" customHeight="1" x14ac:dyDescent="0.2">
      <c r="A211" s="352">
        <v>186</v>
      </c>
      <c r="B211" s="558">
        <v>532</v>
      </c>
      <c r="C211" s="331" t="s">
        <v>629</v>
      </c>
      <c r="D211" s="305" t="s">
        <v>1098</v>
      </c>
      <c r="E211" s="333" t="s">
        <v>509</v>
      </c>
      <c r="F211" s="333" t="s">
        <v>509</v>
      </c>
      <c r="G211" s="333" t="s">
        <v>509</v>
      </c>
      <c r="H211" s="333" t="s">
        <v>509</v>
      </c>
      <c r="I211" s="333" t="s">
        <v>509</v>
      </c>
      <c r="J211" s="333" t="s">
        <v>509</v>
      </c>
      <c r="K211" s="333" t="s">
        <v>509</v>
      </c>
      <c r="L211" s="334" t="s">
        <v>515</v>
      </c>
      <c r="M211" s="344" t="s">
        <v>509</v>
      </c>
      <c r="N211" s="345" t="s">
        <v>509</v>
      </c>
      <c r="O211" s="368">
        <v>186</v>
      </c>
      <c r="P211" s="561">
        <v>532</v>
      </c>
      <c r="Q211" s="350" t="s">
        <v>699</v>
      </c>
      <c r="R211" s="295" t="s">
        <v>1098</v>
      </c>
      <c r="S211" s="346" t="s">
        <v>910</v>
      </c>
      <c r="T211" s="335" t="s">
        <v>910</v>
      </c>
      <c r="U211" s="335" t="s">
        <v>910</v>
      </c>
      <c r="V211" s="335" t="s">
        <v>910</v>
      </c>
      <c r="W211" s="359" t="s">
        <v>542</v>
      </c>
      <c r="X211" s="335" t="s">
        <v>539</v>
      </c>
      <c r="Y211" s="335" t="s">
        <v>509</v>
      </c>
      <c r="Z211" s="335" t="s">
        <v>509</v>
      </c>
      <c r="AA211" s="335" t="s">
        <v>509</v>
      </c>
      <c r="AB211" s="335" t="s">
        <v>509</v>
      </c>
      <c r="AC211" s="335" t="s">
        <v>509</v>
      </c>
      <c r="AD211" s="335" t="s">
        <v>509</v>
      </c>
      <c r="AE211" s="346" t="s">
        <v>509</v>
      </c>
      <c r="AF211" s="335" t="s">
        <v>509</v>
      </c>
      <c r="AG211" s="335" t="s">
        <v>910</v>
      </c>
      <c r="AH211" s="359" t="s">
        <v>515</v>
      </c>
      <c r="AI211" s="335" t="s">
        <v>540</v>
      </c>
      <c r="AJ211" s="335" t="s">
        <v>509</v>
      </c>
      <c r="AK211" s="335" t="s">
        <v>509</v>
      </c>
      <c r="AL211" s="335" t="s">
        <v>540</v>
      </c>
      <c r="AM211" s="335" t="s">
        <v>910</v>
      </c>
      <c r="AN211" s="335" t="s">
        <v>910</v>
      </c>
      <c r="AO211" s="359" t="s">
        <v>541</v>
      </c>
      <c r="AP211" s="423" t="str">
        <f t="shared" si="3"/>
        <v>NIEEEEEE</v>
      </c>
    </row>
    <row r="212" spans="1:42" ht="12.6" customHeight="1" x14ac:dyDescent="0.2">
      <c r="A212" s="352">
        <v>193</v>
      </c>
      <c r="B212" s="558">
        <v>540</v>
      </c>
      <c r="C212" s="331" t="s">
        <v>994</v>
      </c>
      <c r="D212" s="305" t="s">
        <v>1106</v>
      </c>
      <c r="E212" s="335" t="s">
        <v>509</v>
      </c>
      <c r="F212" s="335" t="s">
        <v>509</v>
      </c>
      <c r="G212" s="335">
        <v>0.7</v>
      </c>
      <c r="H212" s="335">
        <v>0.4</v>
      </c>
      <c r="I212" s="335">
        <v>0.9</v>
      </c>
      <c r="J212" s="335">
        <v>0.9</v>
      </c>
      <c r="K212" s="335">
        <v>0.4</v>
      </c>
      <c r="L212" s="334">
        <v>3.4</v>
      </c>
      <c r="M212" s="346">
        <v>0.2</v>
      </c>
      <c r="N212" s="359" t="s">
        <v>509</v>
      </c>
      <c r="O212" s="368">
        <v>193</v>
      </c>
      <c r="P212" s="561">
        <v>540</v>
      </c>
      <c r="Q212" s="350" t="s">
        <v>994</v>
      </c>
      <c r="R212" s="295" t="s">
        <v>1106</v>
      </c>
      <c r="S212" s="346" t="s">
        <v>910</v>
      </c>
      <c r="T212" s="335" t="s">
        <v>910</v>
      </c>
      <c r="U212" s="335" t="s">
        <v>910</v>
      </c>
      <c r="V212" s="335" t="s">
        <v>910</v>
      </c>
      <c r="W212" s="359" t="s">
        <v>542</v>
      </c>
      <c r="X212" s="335" t="s">
        <v>539</v>
      </c>
      <c r="Y212" s="335" t="s">
        <v>509</v>
      </c>
      <c r="Z212" s="335" t="s">
        <v>509</v>
      </c>
      <c r="AA212" s="335" t="s">
        <v>509</v>
      </c>
      <c r="AB212" s="335" t="s">
        <v>509</v>
      </c>
      <c r="AC212" s="335" t="s">
        <v>509</v>
      </c>
      <c r="AD212" s="335" t="s">
        <v>509</v>
      </c>
      <c r="AE212" s="346">
        <v>4</v>
      </c>
      <c r="AF212" s="335">
        <v>5.3</v>
      </c>
      <c r="AG212" s="335" t="s">
        <v>910</v>
      </c>
      <c r="AH212" s="359">
        <v>9.5500000000000007</v>
      </c>
      <c r="AI212" s="335" t="s">
        <v>540</v>
      </c>
      <c r="AJ212" s="335" t="s">
        <v>509</v>
      </c>
      <c r="AK212" s="335" t="s">
        <v>509</v>
      </c>
      <c r="AL212" s="335" t="s">
        <v>540</v>
      </c>
      <c r="AM212" s="335" t="s">
        <v>910</v>
      </c>
      <c r="AN212" s="335" t="s">
        <v>910</v>
      </c>
      <c r="AO212" s="359" t="s">
        <v>541</v>
      </c>
      <c r="AP212" s="423" t="str">
        <f t="shared" si="3"/>
        <v>TAK</v>
      </c>
    </row>
    <row r="213" spans="1:42" ht="12.6" customHeight="1" x14ac:dyDescent="0.2">
      <c r="A213" s="352">
        <v>162</v>
      </c>
      <c r="B213" s="558">
        <v>548</v>
      </c>
      <c r="C213" s="331" t="s">
        <v>611</v>
      </c>
      <c r="D213" s="305" t="s">
        <v>1097</v>
      </c>
      <c r="E213" s="333" t="s">
        <v>509</v>
      </c>
      <c r="F213" s="333" t="s">
        <v>509</v>
      </c>
      <c r="G213" s="333" t="s">
        <v>509</v>
      </c>
      <c r="H213" s="333" t="s">
        <v>509</v>
      </c>
      <c r="I213" s="335">
        <v>0.2</v>
      </c>
      <c r="J213" s="333" t="s">
        <v>509</v>
      </c>
      <c r="K213" s="335">
        <v>0.1</v>
      </c>
      <c r="L213" s="334" t="s">
        <v>515</v>
      </c>
      <c r="M213" s="344" t="s">
        <v>509</v>
      </c>
      <c r="N213" s="345" t="s">
        <v>509</v>
      </c>
      <c r="O213" s="368">
        <v>162</v>
      </c>
      <c r="P213" s="561">
        <v>548</v>
      </c>
      <c r="Q213" s="350" t="s">
        <v>684</v>
      </c>
      <c r="R213" s="295" t="s">
        <v>1097</v>
      </c>
      <c r="S213" s="346" t="s">
        <v>910</v>
      </c>
      <c r="T213" s="335">
        <v>0.6</v>
      </c>
      <c r="U213" s="335" t="s">
        <v>910</v>
      </c>
      <c r="V213" s="335" t="s">
        <v>910</v>
      </c>
      <c r="W213" s="359" t="s">
        <v>542</v>
      </c>
      <c r="X213" s="335" t="s">
        <v>539</v>
      </c>
      <c r="Y213" s="335" t="s">
        <v>509</v>
      </c>
      <c r="Z213" s="335" t="s">
        <v>509</v>
      </c>
      <c r="AA213" s="335" t="s">
        <v>509</v>
      </c>
      <c r="AB213" s="335" t="s">
        <v>509</v>
      </c>
      <c r="AC213" s="335" t="s">
        <v>509</v>
      </c>
      <c r="AD213" s="335" t="s">
        <v>509</v>
      </c>
      <c r="AE213" s="346">
        <v>0.2</v>
      </c>
      <c r="AF213" s="335">
        <v>0.6</v>
      </c>
      <c r="AG213" s="335">
        <v>1.5</v>
      </c>
      <c r="AH213" s="359">
        <v>2.2999999999999998</v>
      </c>
      <c r="AI213" s="335" t="s">
        <v>540</v>
      </c>
      <c r="AJ213" s="335" t="s">
        <v>509</v>
      </c>
      <c r="AK213" s="335" t="s">
        <v>509</v>
      </c>
      <c r="AL213" s="335" t="s">
        <v>540</v>
      </c>
      <c r="AM213" s="335" t="s">
        <v>910</v>
      </c>
      <c r="AN213" s="335" t="s">
        <v>910</v>
      </c>
      <c r="AO213" s="359" t="s">
        <v>541</v>
      </c>
      <c r="AP213" s="423" t="str">
        <f t="shared" si="3"/>
        <v>NIEEEEEE</v>
      </c>
    </row>
    <row r="214" spans="1:42" ht="12.6" customHeight="1" x14ac:dyDescent="0.2">
      <c r="A214" s="352">
        <v>163</v>
      </c>
      <c r="B214" s="558">
        <v>549</v>
      </c>
      <c r="C214" s="331" t="s">
        <v>612</v>
      </c>
      <c r="D214" s="305" t="s">
        <v>1097</v>
      </c>
      <c r="E214" s="335">
        <v>1.2</v>
      </c>
      <c r="F214" s="335">
        <v>1.3</v>
      </c>
      <c r="G214" s="333" t="s">
        <v>509</v>
      </c>
      <c r="H214" s="335">
        <v>0.6</v>
      </c>
      <c r="I214" s="335">
        <v>2.4</v>
      </c>
      <c r="J214" s="335">
        <v>2.1</v>
      </c>
      <c r="K214" s="335">
        <v>1.4</v>
      </c>
      <c r="L214" s="334">
        <v>9.0500000000000007</v>
      </c>
      <c r="M214" s="346">
        <v>4.5999999999999996</v>
      </c>
      <c r="N214" s="359">
        <v>1.2</v>
      </c>
      <c r="O214" s="368">
        <v>163</v>
      </c>
      <c r="P214" s="561">
        <v>549</v>
      </c>
      <c r="Q214" s="350" t="s">
        <v>1011</v>
      </c>
      <c r="R214" s="295" t="s">
        <v>1097</v>
      </c>
      <c r="S214" s="346" t="s">
        <v>910</v>
      </c>
      <c r="T214" s="335">
        <v>0.6</v>
      </c>
      <c r="U214" s="335" t="s">
        <v>910</v>
      </c>
      <c r="V214" s="335" t="s">
        <v>910</v>
      </c>
      <c r="W214" s="359" t="s">
        <v>542</v>
      </c>
      <c r="X214" s="335" t="s">
        <v>539</v>
      </c>
      <c r="Y214" s="335" t="s">
        <v>509</v>
      </c>
      <c r="Z214" s="335" t="s">
        <v>509</v>
      </c>
      <c r="AA214" s="335" t="s">
        <v>509</v>
      </c>
      <c r="AB214" s="335" t="s">
        <v>509</v>
      </c>
      <c r="AC214" s="335" t="s">
        <v>509</v>
      </c>
      <c r="AD214" s="335">
        <v>0.3</v>
      </c>
      <c r="AE214" s="346">
        <v>12.9</v>
      </c>
      <c r="AF214" s="335">
        <v>9.6</v>
      </c>
      <c r="AG214" s="335">
        <v>5.7</v>
      </c>
      <c r="AH214" s="359">
        <v>28.2</v>
      </c>
      <c r="AI214" s="335" t="s">
        <v>540</v>
      </c>
      <c r="AJ214" s="335" t="s">
        <v>509</v>
      </c>
      <c r="AK214" s="335" t="s">
        <v>509</v>
      </c>
      <c r="AL214" s="335" t="s">
        <v>540</v>
      </c>
      <c r="AM214" s="335" t="s">
        <v>910</v>
      </c>
      <c r="AN214" s="335" t="s">
        <v>910</v>
      </c>
      <c r="AO214" s="359" t="s">
        <v>541</v>
      </c>
      <c r="AP214" s="423" t="str">
        <f t="shared" si="3"/>
        <v>NIEEEEEE</v>
      </c>
    </row>
    <row r="215" spans="1:42" ht="12.6" customHeight="1" x14ac:dyDescent="0.2">
      <c r="A215" s="352">
        <v>20</v>
      </c>
      <c r="B215" s="558">
        <v>551</v>
      </c>
      <c r="C215" s="331" t="s">
        <v>1013</v>
      </c>
      <c r="D215" s="305" t="s">
        <v>1095</v>
      </c>
      <c r="E215" s="333" t="s">
        <v>509</v>
      </c>
      <c r="F215" s="333" t="s">
        <v>509</v>
      </c>
      <c r="G215" s="333" t="s">
        <v>509</v>
      </c>
      <c r="H215" s="333" t="s">
        <v>509</v>
      </c>
      <c r="I215" s="333" t="s">
        <v>509</v>
      </c>
      <c r="J215" s="333" t="s">
        <v>509</v>
      </c>
      <c r="K215" s="333" t="s">
        <v>509</v>
      </c>
      <c r="L215" s="334" t="s">
        <v>515</v>
      </c>
      <c r="M215" s="344" t="s">
        <v>509</v>
      </c>
      <c r="N215" s="345" t="s">
        <v>509</v>
      </c>
      <c r="O215" s="368">
        <v>20</v>
      </c>
      <c r="P215" s="561">
        <v>551</v>
      </c>
      <c r="Q215" s="350" t="s">
        <v>1013</v>
      </c>
      <c r="R215" s="295" t="s">
        <v>1095</v>
      </c>
      <c r="S215" s="346" t="s">
        <v>910</v>
      </c>
      <c r="T215" s="335" t="s">
        <v>910</v>
      </c>
      <c r="U215" s="335" t="s">
        <v>910</v>
      </c>
      <c r="V215" s="335" t="s">
        <v>910</v>
      </c>
      <c r="W215" s="359" t="s">
        <v>542</v>
      </c>
      <c r="X215" s="335" t="s">
        <v>539</v>
      </c>
      <c r="Y215" s="335" t="s">
        <v>509</v>
      </c>
      <c r="Z215" s="335" t="s">
        <v>509</v>
      </c>
      <c r="AA215" s="335" t="s">
        <v>509</v>
      </c>
      <c r="AB215" s="335" t="s">
        <v>509</v>
      </c>
      <c r="AC215" s="335" t="s">
        <v>509</v>
      </c>
      <c r="AD215" s="335" t="s">
        <v>509</v>
      </c>
      <c r="AE215" s="346" t="s">
        <v>509</v>
      </c>
      <c r="AF215" s="335" t="s">
        <v>509</v>
      </c>
      <c r="AG215" s="335" t="s">
        <v>910</v>
      </c>
      <c r="AH215" s="359" t="s">
        <v>515</v>
      </c>
      <c r="AI215" s="335" t="s">
        <v>540</v>
      </c>
      <c r="AJ215" s="335" t="s">
        <v>509</v>
      </c>
      <c r="AK215" s="335" t="s">
        <v>509</v>
      </c>
      <c r="AL215" s="335" t="s">
        <v>540</v>
      </c>
      <c r="AM215" s="335" t="s">
        <v>910</v>
      </c>
      <c r="AN215" s="335" t="s">
        <v>910</v>
      </c>
      <c r="AO215" s="359" t="s">
        <v>541</v>
      </c>
      <c r="AP215" s="423" t="str">
        <f t="shared" si="3"/>
        <v>TAK</v>
      </c>
    </row>
    <row r="216" spans="1:42" ht="12.6" customHeight="1" x14ac:dyDescent="0.2">
      <c r="A216" s="352">
        <v>165</v>
      </c>
      <c r="B216" s="558">
        <v>556</v>
      </c>
      <c r="C216" s="331" t="s">
        <v>614</v>
      </c>
      <c r="D216" s="305" t="s">
        <v>1097</v>
      </c>
      <c r="E216" s="333" t="s">
        <v>509</v>
      </c>
      <c r="F216" s="333" t="s">
        <v>509</v>
      </c>
      <c r="G216" s="333" t="s">
        <v>509</v>
      </c>
      <c r="H216" s="333" t="s">
        <v>509</v>
      </c>
      <c r="I216" s="333" t="s">
        <v>509</v>
      </c>
      <c r="J216" s="333" t="s">
        <v>509</v>
      </c>
      <c r="K216" s="333" t="s">
        <v>509</v>
      </c>
      <c r="L216" s="334" t="s">
        <v>515</v>
      </c>
      <c r="M216" s="344" t="s">
        <v>509</v>
      </c>
      <c r="N216" s="345" t="s">
        <v>509</v>
      </c>
      <c r="O216" s="368">
        <v>165</v>
      </c>
      <c r="P216" s="561">
        <v>556</v>
      </c>
      <c r="Q216" s="350" t="s">
        <v>686</v>
      </c>
      <c r="R216" s="295" t="s">
        <v>1097</v>
      </c>
      <c r="S216" s="346" t="s">
        <v>910</v>
      </c>
      <c r="T216" s="335" t="s">
        <v>910</v>
      </c>
      <c r="U216" s="335" t="s">
        <v>910</v>
      </c>
      <c r="V216" s="335" t="s">
        <v>910</v>
      </c>
      <c r="W216" s="359" t="s">
        <v>542</v>
      </c>
      <c r="X216" s="335" t="s">
        <v>539</v>
      </c>
      <c r="Y216" s="335" t="s">
        <v>509</v>
      </c>
      <c r="Z216" s="335" t="s">
        <v>509</v>
      </c>
      <c r="AA216" s="335" t="s">
        <v>509</v>
      </c>
      <c r="AB216" s="335" t="s">
        <v>509</v>
      </c>
      <c r="AC216" s="335" t="s">
        <v>509</v>
      </c>
      <c r="AD216" s="335" t="s">
        <v>509</v>
      </c>
      <c r="AE216" s="346" t="s">
        <v>509</v>
      </c>
      <c r="AF216" s="335" t="s">
        <v>509</v>
      </c>
      <c r="AG216" s="335" t="s">
        <v>910</v>
      </c>
      <c r="AH216" s="359" t="s">
        <v>515</v>
      </c>
      <c r="AI216" s="335" t="s">
        <v>540</v>
      </c>
      <c r="AJ216" s="335" t="s">
        <v>509</v>
      </c>
      <c r="AK216" s="335" t="s">
        <v>509</v>
      </c>
      <c r="AL216" s="335" t="s">
        <v>540</v>
      </c>
      <c r="AM216" s="335" t="s">
        <v>910</v>
      </c>
      <c r="AN216" s="335" t="s">
        <v>910</v>
      </c>
      <c r="AO216" s="359" t="s">
        <v>541</v>
      </c>
      <c r="AP216" s="423" t="str">
        <f t="shared" si="3"/>
        <v>NIEEEEEE</v>
      </c>
    </row>
    <row r="217" spans="1:42" ht="12.6" customHeight="1" x14ac:dyDescent="0.2">
      <c r="A217" s="352">
        <v>133</v>
      </c>
      <c r="B217" s="558">
        <v>560</v>
      </c>
      <c r="C217" s="331" t="s">
        <v>1017</v>
      </c>
      <c r="D217" s="305" t="s">
        <v>1100</v>
      </c>
      <c r="E217" s="333" t="s">
        <v>509</v>
      </c>
      <c r="F217" s="333" t="s">
        <v>509</v>
      </c>
      <c r="G217" s="333" t="s">
        <v>509</v>
      </c>
      <c r="H217" s="333" t="s">
        <v>509</v>
      </c>
      <c r="I217" s="333" t="s">
        <v>509</v>
      </c>
      <c r="J217" s="333" t="s">
        <v>509</v>
      </c>
      <c r="K217" s="333" t="s">
        <v>509</v>
      </c>
      <c r="L217" s="334" t="s">
        <v>515</v>
      </c>
      <c r="M217" s="344" t="s">
        <v>509</v>
      </c>
      <c r="N217" s="345" t="s">
        <v>509</v>
      </c>
      <c r="O217" s="368">
        <v>133</v>
      </c>
      <c r="P217" s="561">
        <v>560</v>
      </c>
      <c r="Q217" s="350" t="s">
        <v>1017</v>
      </c>
      <c r="R217" s="295" t="s">
        <v>1100</v>
      </c>
      <c r="S217" s="346" t="s">
        <v>910</v>
      </c>
      <c r="T217" s="335" t="s">
        <v>910</v>
      </c>
      <c r="U217" s="335" t="s">
        <v>910</v>
      </c>
      <c r="V217" s="335" t="s">
        <v>910</v>
      </c>
      <c r="W217" s="359" t="s">
        <v>542</v>
      </c>
      <c r="X217" s="335" t="s">
        <v>539</v>
      </c>
      <c r="Y217" s="335" t="s">
        <v>509</v>
      </c>
      <c r="Z217" s="335" t="s">
        <v>509</v>
      </c>
      <c r="AA217" s="335" t="s">
        <v>509</v>
      </c>
      <c r="AB217" s="335" t="s">
        <v>509</v>
      </c>
      <c r="AC217" s="335" t="s">
        <v>509</v>
      </c>
      <c r="AD217" s="335" t="s">
        <v>509</v>
      </c>
      <c r="AE217" s="346">
        <v>0.2</v>
      </c>
      <c r="AF217" s="335">
        <v>0.2</v>
      </c>
      <c r="AG217" s="335" t="s">
        <v>910</v>
      </c>
      <c r="AH217" s="359">
        <v>0.65</v>
      </c>
      <c r="AI217" s="335" t="s">
        <v>540</v>
      </c>
      <c r="AJ217" s="335" t="s">
        <v>509</v>
      </c>
      <c r="AK217" s="335" t="s">
        <v>509</v>
      </c>
      <c r="AL217" s="335" t="s">
        <v>540</v>
      </c>
      <c r="AM217" s="335" t="s">
        <v>910</v>
      </c>
      <c r="AN217" s="335" t="s">
        <v>910</v>
      </c>
      <c r="AO217" s="359" t="s">
        <v>541</v>
      </c>
      <c r="AP217" s="423" t="str">
        <f t="shared" si="3"/>
        <v>TAK</v>
      </c>
    </row>
    <row r="218" spans="1:42" ht="12.6" customHeight="1" x14ac:dyDescent="0.2">
      <c r="A218" s="352">
        <v>105</v>
      </c>
      <c r="B218" s="558">
        <v>561</v>
      </c>
      <c r="C218" s="331" t="s">
        <v>1020</v>
      </c>
      <c r="D218" s="305" t="s">
        <v>1108</v>
      </c>
      <c r="E218" s="333" t="s">
        <v>509</v>
      </c>
      <c r="F218" s="333" t="s">
        <v>509</v>
      </c>
      <c r="G218" s="333" t="s">
        <v>509</v>
      </c>
      <c r="H218" s="333" t="s">
        <v>509</v>
      </c>
      <c r="I218" s="333" t="s">
        <v>509</v>
      </c>
      <c r="J218" s="333" t="s">
        <v>509</v>
      </c>
      <c r="K218" s="333" t="s">
        <v>509</v>
      </c>
      <c r="L218" s="334" t="s">
        <v>515</v>
      </c>
      <c r="M218" s="346">
        <v>0.2</v>
      </c>
      <c r="N218" s="345" t="s">
        <v>509</v>
      </c>
      <c r="O218" s="368">
        <v>105</v>
      </c>
      <c r="P218" s="561">
        <v>561</v>
      </c>
      <c r="Q218" s="350" t="s">
        <v>1020</v>
      </c>
      <c r="R218" s="295" t="s">
        <v>1108</v>
      </c>
      <c r="S218" s="346" t="s">
        <v>910</v>
      </c>
      <c r="T218" s="335" t="s">
        <v>910</v>
      </c>
      <c r="U218" s="335" t="s">
        <v>910</v>
      </c>
      <c r="V218" s="335" t="s">
        <v>910</v>
      </c>
      <c r="W218" s="359" t="s">
        <v>542</v>
      </c>
      <c r="X218" s="335" t="s">
        <v>539</v>
      </c>
      <c r="Y218" s="335" t="s">
        <v>509</v>
      </c>
      <c r="Z218" s="335" t="s">
        <v>509</v>
      </c>
      <c r="AA218" s="335" t="s">
        <v>509</v>
      </c>
      <c r="AB218" s="335" t="s">
        <v>509</v>
      </c>
      <c r="AC218" s="335" t="s">
        <v>509</v>
      </c>
      <c r="AD218" s="335" t="s">
        <v>509</v>
      </c>
      <c r="AE218" s="346">
        <v>1.3</v>
      </c>
      <c r="AF218" s="335">
        <v>0.6</v>
      </c>
      <c r="AG218" s="335">
        <v>0.6</v>
      </c>
      <c r="AH218" s="359">
        <v>2.5</v>
      </c>
      <c r="AI218" s="335" t="s">
        <v>540</v>
      </c>
      <c r="AJ218" s="335" t="s">
        <v>509</v>
      </c>
      <c r="AK218" s="335" t="s">
        <v>509</v>
      </c>
      <c r="AL218" s="335" t="s">
        <v>540</v>
      </c>
      <c r="AM218" s="335" t="s">
        <v>910</v>
      </c>
      <c r="AN218" s="335" t="s">
        <v>910</v>
      </c>
      <c r="AO218" s="359" t="s">
        <v>541</v>
      </c>
      <c r="AP218" s="423" t="str">
        <f t="shared" si="3"/>
        <v>TAK</v>
      </c>
    </row>
    <row r="219" spans="1:42" ht="12.6" customHeight="1" x14ac:dyDescent="0.2">
      <c r="A219" s="352">
        <v>59</v>
      </c>
      <c r="B219" s="558">
        <v>563</v>
      </c>
      <c r="C219" s="331" t="s">
        <v>575</v>
      </c>
      <c r="D219" s="305" t="s">
        <v>1101</v>
      </c>
      <c r="E219" s="333" t="s">
        <v>509</v>
      </c>
      <c r="F219" s="333" t="s">
        <v>509</v>
      </c>
      <c r="G219" s="333" t="s">
        <v>509</v>
      </c>
      <c r="H219" s="333" t="s">
        <v>509</v>
      </c>
      <c r="I219" s="333" t="s">
        <v>509</v>
      </c>
      <c r="J219" s="333" t="s">
        <v>509</v>
      </c>
      <c r="K219" s="333" t="s">
        <v>509</v>
      </c>
      <c r="L219" s="334" t="s">
        <v>515</v>
      </c>
      <c r="M219" s="344" t="s">
        <v>509</v>
      </c>
      <c r="N219" s="345" t="s">
        <v>509</v>
      </c>
      <c r="O219" s="368">
        <v>59</v>
      </c>
      <c r="P219" s="561">
        <v>563</v>
      </c>
      <c r="Q219" s="350" t="s">
        <v>1150</v>
      </c>
      <c r="R219" s="295" t="s">
        <v>1101</v>
      </c>
      <c r="S219" s="346" t="s">
        <v>910</v>
      </c>
      <c r="T219" s="335" t="s">
        <v>910</v>
      </c>
      <c r="U219" s="335" t="s">
        <v>910</v>
      </c>
      <c r="V219" s="335" t="s">
        <v>910</v>
      </c>
      <c r="W219" s="359" t="s">
        <v>542</v>
      </c>
      <c r="X219" s="335" t="s">
        <v>539</v>
      </c>
      <c r="Y219" s="335" t="s">
        <v>509</v>
      </c>
      <c r="Z219" s="335" t="s">
        <v>509</v>
      </c>
      <c r="AA219" s="335" t="s">
        <v>509</v>
      </c>
      <c r="AB219" s="335" t="s">
        <v>509</v>
      </c>
      <c r="AC219" s="335" t="s">
        <v>509</v>
      </c>
      <c r="AD219" s="335" t="s">
        <v>509</v>
      </c>
      <c r="AE219" s="346">
        <v>0.2</v>
      </c>
      <c r="AF219" s="335" t="s">
        <v>509</v>
      </c>
      <c r="AG219" s="335" t="s">
        <v>910</v>
      </c>
      <c r="AH219" s="359" t="s">
        <v>515</v>
      </c>
      <c r="AI219" s="335" t="s">
        <v>540</v>
      </c>
      <c r="AJ219" s="335" t="s">
        <v>509</v>
      </c>
      <c r="AK219" s="335" t="s">
        <v>509</v>
      </c>
      <c r="AL219" s="335" t="s">
        <v>540</v>
      </c>
      <c r="AM219" s="335" t="s">
        <v>910</v>
      </c>
      <c r="AN219" s="335" t="s">
        <v>910</v>
      </c>
      <c r="AO219" s="359" t="s">
        <v>541</v>
      </c>
      <c r="AP219" s="423" t="str">
        <f t="shared" si="3"/>
        <v>NIEEEEEE</v>
      </c>
    </row>
    <row r="220" spans="1:42" ht="12.6" customHeight="1" x14ac:dyDescent="0.2">
      <c r="A220" s="352">
        <v>92</v>
      </c>
      <c r="B220" s="558">
        <v>564</v>
      </c>
      <c r="C220" s="331" t="s">
        <v>1177</v>
      </c>
      <c r="D220" s="305" t="s">
        <v>1096</v>
      </c>
      <c r="E220" s="333" t="s">
        <v>509</v>
      </c>
      <c r="F220" s="333" t="s">
        <v>509</v>
      </c>
      <c r="G220" s="333" t="s">
        <v>509</v>
      </c>
      <c r="H220" s="333" t="s">
        <v>509</v>
      </c>
      <c r="I220" s="333" t="s">
        <v>509</v>
      </c>
      <c r="J220" s="333" t="s">
        <v>509</v>
      </c>
      <c r="K220" s="333" t="s">
        <v>509</v>
      </c>
      <c r="L220" s="334" t="s">
        <v>515</v>
      </c>
      <c r="M220" s="344" t="s">
        <v>509</v>
      </c>
      <c r="N220" s="345" t="s">
        <v>509</v>
      </c>
      <c r="O220" s="368">
        <v>92</v>
      </c>
      <c r="P220" s="561">
        <v>564</v>
      </c>
      <c r="Q220" s="350" t="s">
        <v>1177</v>
      </c>
      <c r="R220" s="295" t="s">
        <v>1096</v>
      </c>
      <c r="S220" s="346" t="s">
        <v>910</v>
      </c>
      <c r="T220" s="335" t="s">
        <v>910</v>
      </c>
      <c r="U220" s="335" t="s">
        <v>910</v>
      </c>
      <c r="V220" s="335" t="s">
        <v>910</v>
      </c>
      <c r="W220" s="359" t="s">
        <v>542</v>
      </c>
      <c r="X220" s="335" t="s">
        <v>539</v>
      </c>
      <c r="Y220" s="335" t="s">
        <v>509</v>
      </c>
      <c r="Z220" s="335" t="s">
        <v>509</v>
      </c>
      <c r="AA220" s="335" t="s">
        <v>509</v>
      </c>
      <c r="AB220" s="335" t="s">
        <v>509</v>
      </c>
      <c r="AC220" s="335" t="s">
        <v>509</v>
      </c>
      <c r="AD220" s="335" t="s">
        <v>509</v>
      </c>
      <c r="AE220" s="346">
        <v>0.2</v>
      </c>
      <c r="AF220" s="335">
        <v>0.1</v>
      </c>
      <c r="AG220" s="335" t="s">
        <v>910</v>
      </c>
      <c r="AH220" s="359" t="s">
        <v>515</v>
      </c>
      <c r="AI220" s="335" t="s">
        <v>540</v>
      </c>
      <c r="AJ220" s="335" t="s">
        <v>509</v>
      </c>
      <c r="AK220" s="335" t="s">
        <v>509</v>
      </c>
      <c r="AL220" s="335" t="s">
        <v>540</v>
      </c>
      <c r="AM220" s="335" t="s">
        <v>910</v>
      </c>
      <c r="AN220" s="335" t="s">
        <v>910</v>
      </c>
      <c r="AO220" s="359" t="s">
        <v>541</v>
      </c>
      <c r="AP220" s="423" t="str">
        <f t="shared" si="3"/>
        <v>TAK</v>
      </c>
    </row>
    <row r="221" spans="1:42" ht="12.6" customHeight="1" x14ac:dyDescent="0.2">
      <c r="A221" s="352">
        <v>22</v>
      </c>
      <c r="B221" s="558">
        <v>566</v>
      </c>
      <c r="C221" s="331" t="s">
        <v>805</v>
      </c>
      <c r="D221" s="305" t="s">
        <v>1095</v>
      </c>
      <c r="E221" s="333" t="s">
        <v>509</v>
      </c>
      <c r="F221" s="333" t="s">
        <v>509</v>
      </c>
      <c r="G221" s="333" t="s">
        <v>509</v>
      </c>
      <c r="H221" s="333" t="s">
        <v>509</v>
      </c>
      <c r="I221" s="333" t="s">
        <v>509</v>
      </c>
      <c r="J221" s="333" t="s">
        <v>509</v>
      </c>
      <c r="K221" s="333" t="s">
        <v>509</v>
      </c>
      <c r="L221" s="334" t="s">
        <v>515</v>
      </c>
      <c r="M221" s="344" t="s">
        <v>509</v>
      </c>
      <c r="N221" s="345" t="s">
        <v>509</v>
      </c>
      <c r="O221" s="368">
        <v>22</v>
      </c>
      <c r="P221" s="561">
        <v>566</v>
      </c>
      <c r="Q221" s="350" t="s">
        <v>669</v>
      </c>
      <c r="R221" s="295" t="s">
        <v>1095</v>
      </c>
      <c r="S221" s="346" t="s">
        <v>910</v>
      </c>
      <c r="T221" s="335" t="s">
        <v>910</v>
      </c>
      <c r="U221" s="335" t="s">
        <v>910</v>
      </c>
      <c r="V221" s="335" t="s">
        <v>910</v>
      </c>
      <c r="W221" s="359" t="s">
        <v>542</v>
      </c>
      <c r="X221" s="335" t="s">
        <v>539</v>
      </c>
      <c r="Y221" s="335" t="s">
        <v>509</v>
      </c>
      <c r="Z221" s="335" t="s">
        <v>509</v>
      </c>
      <c r="AA221" s="335" t="s">
        <v>509</v>
      </c>
      <c r="AB221" s="335" t="s">
        <v>509</v>
      </c>
      <c r="AC221" s="335" t="s">
        <v>509</v>
      </c>
      <c r="AD221" s="335" t="s">
        <v>509</v>
      </c>
      <c r="AE221" s="346" t="s">
        <v>509</v>
      </c>
      <c r="AF221" s="335" t="s">
        <v>509</v>
      </c>
      <c r="AG221" s="335" t="s">
        <v>910</v>
      </c>
      <c r="AH221" s="359" t="s">
        <v>515</v>
      </c>
      <c r="AI221" s="335" t="s">
        <v>540</v>
      </c>
      <c r="AJ221" s="335" t="s">
        <v>509</v>
      </c>
      <c r="AK221" s="335" t="s">
        <v>509</v>
      </c>
      <c r="AL221" s="335" t="s">
        <v>540</v>
      </c>
      <c r="AM221" s="335" t="s">
        <v>910</v>
      </c>
      <c r="AN221" s="335" t="s">
        <v>910</v>
      </c>
      <c r="AO221" s="359" t="s">
        <v>541</v>
      </c>
      <c r="AP221" s="423" t="str">
        <f t="shared" si="3"/>
        <v>NIEEEEEE</v>
      </c>
    </row>
    <row r="222" spans="1:42" ht="12.6" customHeight="1" x14ac:dyDescent="0.2">
      <c r="A222" s="352">
        <v>93</v>
      </c>
      <c r="B222" s="558">
        <v>567</v>
      </c>
      <c r="C222" s="331" t="s">
        <v>1178</v>
      </c>
      <c r="D222" s="305" t="s">
        <v>1096</v>
      </c>
      <c r="E222" s="333" t="s">
        <v>509</v>
      </c>
      <c r="F222" s="333" t="s">
        <v>509</v>
      </c>
      <c r="G222" s="333" t="s">
        <v>509</v>
      </c>
      <c r="H222" s="333" t="s">
        <v>509</v>
      </c>
      <c r="I222" s="333" t="s">
        <v>509</v>
      </c>
      <c r="J222" s="333" t="s">
        <v>509</v>
      </c>
      <c r="K222" s="333" t="s">
        <v>509</v>
      </c>
      <c r="L222" s="334" t="s">
        <v>515</v>
      </c>
      <c r="M222" s="344" t="s">
        <v>509</v>
      </c>
      <c r="N222" s="345" t="s">
        <v>509</v>
      </c>
      <c r="O222" s="368">
        <v>93</v>
      </c>
      <c r="P222" s="561">
        <v>567</v>
      </c>
      <c r="Q222" s="350" t="s">
        <v>1178</v>
      </c>
      <c r="R222" s="295" t="s">
        <v>1096</v>
      </c>
      <c r="S222" s="346" t="s">
        <v>910</v>
      </c>
      <c r="T222" s="335" t="s">
        <v>910</v>
      </c>
      <c r="U222" s="335" t="s">
        <v>910</v>
      </c>
      <c r="V222" s="335" t="s">
        <v>910</v>
      </c>
      <c r="W222" s="359" t="s">
        <v>542</v>
      </c>
      <c r="X222" s="335" t="s">
        <v>539</v>
      </c>
      <c r="Y222" s="335" t="s">
        <v>509</v>
      </c>
      <c r="Z222" s="335" t="s">
        <v>509</v>
      </c>
      <c r="AA222" s="335" t="s">
        <v>509</v>
      </c>
      <c r="AB222" s="335" t="s">
        <v>509</v>
      </c>
      <c r="AC222" s="335" t="s">
        <v>509</v>
      </c>
      <c r="AD222" s="335" t="s">
        <v>509</v>
      </c>
      <c r="AE222" s="346">
        <v>0.2</v>
      </c>
      <c r="AF222" s="335">
        <v>0.1</v>
      </c>
      <c r="AG222" s="335" t="s">
        <v>910</v>
      </c>
      <c r="AH222" s="359" t="s">
        <v>515</v>
      </c>
      <c r="AI222" s="335" t="s">
        <v>540</v>
      </c>
      <c r="AJ222" s="335" t="s">
        <v>509</v>
      </c>
      <c r="AK222" s="335" t="s">
        <v>509</v>
      </c>
      <c r="AL222" s="335" t="s">
        <v>540</v>
      </c>
      <c r="AM222" s="335" t="s">
        <v>910</v>
      </c>
      <c r="AN222" s="335" t="s">
        <v>910</v>
      </c>
      <c r="AO222" s="359" t="s">
        <v>541</v>
      </c>
      <c r="AP222" s="423" t="str">
        <f t="shared" si="3"/>
        <v>TAK</v>
      </c>
    </row>
    <row r="223" spans="1:42" ht="12.6" customHeight="1" x14ac:dyDescent="0.2">
      <c r="A223" s="352">
        <v>60</v>
      </c>
      <c r="B223" s="558">
        <v>568</v>
      </c>
      <c r="C223" s="331" t="s">
        <v>576</v>
      </c>
      <c r="D223" s="467" t="s">
        <v>1101</v>
      </c>
      <c r="E223" s="333" t="s">
        <v>509</v>
      </c>
      <c r="F223" s="333" t="s">
        <v>509</v>
      </c>
      <c r="G223" s="333" t="s">
        <v>509</v>
      </c>
      <c r="H223" s="333" t="s">
        <v>509</v>
      </c>
      <c r="I223" s="333" t="s">
        <v>509</v>
      </c>
      <c r="J223" s="333" t="s">
        <v>509</v>
      </c>
      <c r="K223" s="333" t="s">
        <v>509</v>
      </c>
      <c r="L223" s="334" t="s">
        <v>515</v>
      </c>
      <c r="M223" s="344" t="s">
        <v>509</v>
      </c>
      <c r="N223" s="345" t="s">
        <v>509</v>
      </c>
      <c r="O223" s="368">
        <v>60</v>
      </c>
      <c r="P223" s="561">
        <v>568</v>
      </c>
      <c r="Q223" s="350" t="s">
        <v>1151</v>
      </c>
      <c r="R223" s="120" t="s">
        <v>1101</v>
      </c>
      <c r="S223" s="346" t="s">
        <v>910</v>
      </c>
      <c r="T223" s="335" t="s">
        <v>910</v>
      </c>
      <c r="U223" s="335" t="s">
        <v>910</v>
      </c>
      <c r="V223" s="335" t="s">
        <v>910</v>
      </c>
      <c r="W223" s="359" t="s">
        <v>542</v>
      </c>
      <c r="X223" s="335" t="s">
        <v>539</v>
      </c>
      <c r="Y223" s="335" t="s">
        <v>509</v>
      </c>
      <c r="Z223" s="335" t="s">
        <v>509</v>
      </c>
      <c r="AA223" s="335" t="s">
        <v>509</v>
      </c>
      <c r="AB223" s="335" t="s">
        <v>509</v>
      </c>
      <c r="AC223" s="335" t="s">
        <v>509</v>
      </c>
      <c r="AD223" s="335" t="s">
        <v>509</v>
      </c>
      <c r="AE223" s="346">
        <v>0.3</v>
      </c>
      <c r="AF223" s="335">
        <v>0.1</v>
      </c>
      <c r="AG223" s="335" t="s">
        <v>910</v>
      </c>
      <c r="AH223" s="359">
        <v>0.65</v>
      </c>
      <c r="AI223" s="335" t="s">
        <v>540</v>
      </c>
      <c r="AJ223" s="335" t="s">
        <v>509</v>
      </c>
      <c r="AK223" s="335" t="s">
        <v>509</v>
      </c>
      <c r="AL223" s="335" t="s">
        <v>540</v>
      </c>
      <c r="AM223" s="335" t="s">
        <v>910</v>
      </c>
      <c r="AN223" s="335" t="s">
        <v>910</v>
      </c>
      <c r="AO223" s="359" t="s">
        <v>541</v>
      </c>
      <c r="AP223" s="423" t="str">
        <f t="shared" si="3"/>
        <v>NIEEEEEE</v>
      </c>
    </row>
    <row r="224" spans="1:42" ht="12.6" customHeight="1" x14ac:dyDescent="0.2">
      <c r="A224" s="352">
        <v>94</v>
      </c>
      <c r="B224" s="558">
        <v>569</v>
      </c>
      <c r="C224" s="331" t="s">
        <v>1179</v>
      </c>
      <c r="D224" s="305" t="s">
        <v>1096</v>
      </c>
      <c r="E224" s="335">
        <v>0.1</v>
      </c>
      <c r="F224" s="335">
        <v>0.1</v>
      </c>
      <c r="G224" s="335">
        <v>0.3</v>
      </c>
      <c r="H224" s="333" t="s">
        <v>509</v>
      </c>
      <c r="I224" s="335">
        <v>0.3</v>
      </c>
      <c r="J224" s="333" t="s">
        <v>509</v>
      </c>
      <c r="K224" s="335">
        <v>0.2</v>
      </c>
      <c r="L224" s="334">
        <v>1.1000000000000001</v>
      </c>
      <c r="M224" s="344" t="s">
        <v>509</v>
      </c>
      <c r="N224" s="345" t="s">
        <v>509</v>
      </c>
      <c r="O224" s="368">
        <v>94</v>
      </c>
      <c r="P224" s="561">
        <v>569</v>
      </c>
      <c r="Q224" s="350" t="s">
        <v>1179</v>
      </c>
      <c r="R224" s="295" t="s">
        <v>1096</v>
      </c>
      <c r="S224" s="346" t="s">
        <v>910</v>
      </c>
      <c r="T224" s="335" t="s">
        <v>910</v>
      </c>
      <c r="U224" s="335" t="s">
        <v>910</v>
      </c>
      <c r="V224" s="335" t="s">
        <v>910</v>
      </c>
      <c r="W224" s="359" t="s">
        <v>542</v>
      </c>
      <c r="X224" s="335" t="s">
        <v>539</v>
      </c>
      <c r="Y224" s="335" t="s">
        <v>509</v>
      </c>
      <c r="Z224" s="335" t="s">
        <v>509</v>
      </c>
      <c r="AA224" s="335" t="s">
        <v>509</v>
      </c>
      <c r="AB224" s="335" t="s">
        <v>509</v>
      </c>
      <c r="AC224" s="335" t="s">
        <v>509</v>
      </c>
      <c r="AD224" s="335" t="s">
        <v>509</v>
      </c>
      <c r="AE224" s="346">
        <v>2.9</v>
      </c>
      <c r="AF224" s="335">
        <v>6.6</v>
      </c>
      <c r="AG224" s="335">
        <v>0.9</v>
      </c>
      <c r="AH224" s="359">
        <v>10.4</v>
      </c>
      <c r="AI224" s="335" t="s">
        <v>540</v>
      </c>
      <c r="AJ224" s="335" t="s">
        <v>509</v>
      </c>
      <c r="AK224" s="335" t="s">
        <v>509</v>
      </c>
      <c r="AL224" s="335" t="s">
        <v>540</v>
      </c>
      <c r="AM224" s="335" t="s">
        <v>910</v>
      </c>
      <c r="AN224" s="335" t="s">
        <v>910</v>
      </c>
      <c r="AO224" s="359" t="s">
        <v>541</v>
      </c>
      <c r="AP224" s="423" t="str">
        <f t="shared" si="3"/>
        <v>TAK</v>
      </c>
    </row>
    <row r="225" spans="1:42" ht="12.6" customHeight="1" x14ac:dyDescent="0.2">
      <c r="A225" s="352">
        <v>166</v>
      </c>
      <c r="B225" s="558">
        <v>570</v>
      </c>
      <c r="C225" s="331" t="s">
        <v>615</v>
      </c>
      <c r="D225" s="305" t="s">
        <v>1097</v>
      </c>
      <c r="E225" s="333" t="s">
        <v>509</v>
      </c>
      <c r="F225" s="335">
        <v>0.1</v>
      </c>
      <c r="G225" s="333" t="s">
        <v>509</v>
      </c>
      <c r="H225" s="333" t="s">
        <v>509</v>
      </c>
      <c r="I225" s="335">
        <v>0.2</v>
      </c>
      <c r="J225" s="333" t="s">
        <v>509</v>
      </c>
      <c r="K225" s="335">
        <v>0.2</v>
      </c>
      <c r="L225" s="334">
        <v>0.7</v>
      </c>
      <c r="M225" s="346">
        <v>0.3</v>
      </c>
      <c r="N225" s="345" t="s">
        <v>509</v>
      </c>
      <c r="O225" s="368">
        <v>166</v>
      </c>
      <c r="P225" s="561">
        <v>570</v>
      </c>
      <c r="Q225" s="350" t="s">
        <v>687</v>
      </c>
      <c r="R225" s="295" t="s">
        <v>1097</v>
      </c>
      <c r="S225" s="346" t="s">
        <v>910</v>
      </c>
      <c r="T225" s="335">
        <v>0.5</v>
      </c>
      <c r="U225" s="335" t="s">
        <v>910</v>
      </c>
      <c r="V225" s="335" t="s">
        <v>910</v>
      </c>
      <c r="W225" s="359" t="s">
        <v>542</v>
      </c>
      <c r="X225" s="335" t="s">
        <v>539</v>
      </c>
      <c r="Y225" s="335" t="s">
        <v>509</v>
      </c>
      <c r="Z225" s="335" t="s">
        <v>509</v>
      </c>
      <c r="AA225" s="335" t="s">
        <v>509</v>
      </c>
      <c r="AB225" s="335" t="s">
        <v>509</v>
      </c>
      <c r="AC225" s="335" t="s">
        <v>509</v>
      </c>
      <c r="AD225" s="335" t="s">
        <v>509</v>
      </c>
      <c r="AE225" s="346">
        <v>1</v>
      </c>
      <c r="AF225" s="335">
        <v>1.9</v>
      </c>
      <c r="AG225" s="335">
        <v>1.1000000000000001</v>
      </c>
      <c r="AH225" s="359">
        <v>4</v>
      </c>
      <c r="AI225" s="335" t="s">
        <v>540</v>
      </c>
      <c r="AJ225" s="335" t="s">
        <v>509</v>
      </c>
      <c r="AK225" s="335" t="s">
        <v>509</v>
      </c>
      <c r="AL225" s="335" t="s">
        <v>540</v>
      </c>
      <c r="AM225" s="335" t="s">
        <v>910</v>
      </c>
      <c r="AN225" s="335" t="s">
        <v>910</v>
      </c>
      <c r="AO225" s="359" t="s">
        <v>541</v>
      </c>
      <c r="AP225" s="423" t="str">
        <f t="shared" si="3"/>
        <v>NIEEEEEE</v>
      </c>
    </row>
    <row r="226" spans="1:42" ht="12.6" customHeight="1" x14ac:dyDescent="0.2">
      <c r="A226" s="352">
        <v>135</v>
      </c>
      <c r="B226" s="558">
        <v>572</v>
      </c>
      <c r="C226" s="331" t="s">
        <v>604</v>
      </c>
      <c r="D226" s="305" t="s">
        <v>1100</v>
      </c>
      <c r="E226" s="333" t="s">
        <v>509</v>
      </c>
      <c r="F226" s="333" t="s">
        <v>509</v>
      </c>
      <c r="G226" s="333" t="s">
        <v>509</v>
      </c>
      <c r="H226" s="333" t="s">
        <v>509</v>
      </c>
      <c r="I226" s="333" t="s">
        <v>509</v>
      </c>
      <c r="J226" s="333" t="s">
        <v>509</v>
      </c>
      <c r="K226" s="333" t="s">
        <v>509</v>
      </c>
      <c r="L226" s="334" t="s">
        <v>515</v>
      </c>
      <c r="M226" s="344" t="s">
        <v>509</v>
      </c>
      <c r="N226" s="345" t="s">
        <v>509</v>
      </c>
      <c r="O226" s="368">
        <v>135</v>
      </c>
      <c r="P226" s="561">
        <v>572</v>
      </c>
      <c r="Q226" s="350" t="s">
        <v>745</v>
      </c>
      <c r="R226" s="295" t="s">
        <v>1100</v>
      </c>
      <c r="S226" s="346" t="s">
        <v>910</v>
      </c>
      <c r="T226" s="335" t="s">
        <v>910</v>
      </c>
      <c r="U226" s="335" t="s">
        <v>910</v>
      </c>
      <c r="V226" s="335" t="s">
        <v>910</v>
      </c>
      <c r="W226" s="359" t="s">
        <v>542</v>
      </c>
      <c r="X226" s="335" t="s">
        <v>539</v>
      </c>
      <c r="Y226" s="335" t="s">
        <v>509</v>
      </c>
      <c r="Z226" s="335" t="s">
        <v>509</v>
      </c>
      <c r="AA226" s="335" t="s">
        <v>509</v>
      </c>
      <c r="AB226" s="335" t="s">
        <v>509</v>
      </c>
      <c r="AC226" s="335" t="s">
        <v>509</v>
      </c>
      <c r="AD226" s="335" t="s">
        <v>509</v>
      </c>
      <c r="AE226" s="346" t="s">
        <v>509</v>
      </c>
      <c r="AF226" s="335" t="s">
        <v>509</v>
      </c>
      <c r="AG226" s="335" t="s">
        <v>910</v>
      </c>
      <c r="AH226" s="359" t="s">
        <v>515</v>
      </c>
      <c r="AI226" s="335" t="s">
        <v>540</v>
      </c>
      <c r="AJ226" s="335" t="s">
        <v>509</v>
      </c>
      <c r="AK226" s="335" t="s">
        <v>509</v>
      </c>
      <c r="AL226" s="335" t="s">
        <v>540</v>
      </c>
      <c r="AM226" s="335" t="s">
        <v>910</v>
      </c>
      <c r="AN226" s="335" t="s">
        <v>910</v>
      </c>
      <c r="AO226" s="359" t="s">
        <v>541</v>
      </c>
      <c r="AP226" s="423" t="str">
        <f t="shared" si="3"/>
        <v>NIEEEEEE</v>
      </c>
    </row>
    <row r="227" spans="1:42" ht="12.6" customHeight="1" x14ac:dyDescent="0.2">
      <c r="A227" s="352">
        <v>136</v>
      </c>
      <c r="B227" s="558">
        <v>575</v>
      </c>
      <c r="C227" s="331" t="s">
        <v>808</v>
      </c>
      <c r="D227" s="305" t="s">
        <v>1100</v>
      </c>
      <c r="E227" s="333" t="s">
        <v>509</v>
      </c>
      <c r="F227" s="333" t="s">
        <v>509</v>
      </c>
      <c r="G227" s="333" t="s">
        <v>509</v>
      </c>
      <c r="H227" s="333" t="s">
        <v>509</v>
      </c>
      <c r="I227" s="333" t="s">
        <v>509</v>
      </c>
      <c r="J227" s="333" t="s">
        <v>509</v>
      </c>
      <c r="K227" s="333" t="s">
        <v>509</v>
      </c>
      <c r="L227" s="334" t="s">
        <v>515</v>
      </c>
      <c r="M227" s="344" t="s">
        <v>509</v>
      </c>
      <c r="N227" s="345" t="s">
        <v>509</v>
      </c>
      <c r="O227" s="368">
        <v>136</v>
      </c>
      <c r="P227" s="561">
        <v>575</v>
      </c>
      <c r="Q227" s="350" t="s">
        <v>1196</v>
      </c>
      <c r="R227" s="295" t="s">
        <v>1100</v>
      </c>
      <c r="S227" s="346" t="s">
        <v>910</v>
      </c>
      <c r="T227" s="335" t="s">
        <v>910</v>
      </c>
      <c r="U227" s="335" t="s">
        <v>910</v>
      </c>
      <c r="V227" s="335" t="s">
        <v>910</v>
      </c>
      <c r="W227" s="359" t="s">
        <v>542</v>
      </c>
      <c r="X227" s="335" t="s">
        <v>539</v>
      </c>
      <c r="Y227" s="335" t="s">
        <v>509</v>
      </c>
      <c r="Z227" s="335" t="s">
        <v>509</v>
      </c>
      <c r="AA227" s="335" t="s">
        <v>509</v>
      </c>
      <c r="AB227" s="335" t="s">
        <v>509</v>
      </c>
      <c r="AC227" s="335" t="s">
        <v>509</v>
      </c>
      <c r="AD227" s="335" t="s">
        <v>509</v>
      </c>
      <c r="AE227" s="346">
        <v>0.2</v>
      </c>
      <c r="AF227" s="335" t="s">
        <v>509</v>
      </c>
      <c r="AG227" s="335" t="s">
        <v>910</v>
      </c>
      <c r="AH227" s="359" t="s">
        <v>515</v>
      </c>
      <c r="AI227" s="335" t="s">
        <v>540</v>
      </c>
      <c r="AJ227" s="335" t="s">
        <v>509</v>
      </c>
      <c r="AK227" s="335" t="s">
        <v>509</v>
      </c>
      <c r="AL227" s="335" t="s">
        <v>540</v>
      </c>
      <c r="AM227" s="335" t="s">
        <v>910</v>
      </c>
      <c r="AN227" s="335" t="s">
        <v>910</v>
      </c>
      <c r="AO227" s="359" t="s">
        <v>541</v>
      </c>
      <c r="AP227" s="423" t="str">
        <f t="shared" si="3"/>
        <v>NIEEEEEE</v>
      </c>
    </row>
    <row r="228" spans="1:42" ht="12.6" customHeight="1" x14ac:dyDescent="0.2">
      <c r="A228" s="352">
        <v>170</v>
      </c>
      <c r="B228" s="558">
        <v>577</v>
      </c>
      <c r="C228" s="331" t="s">
        <v>618</v>
      </c>
      <c r="D228" s="305" t="s">
        <v>1109</v>
      </c>
      <c r="E228" s="333" t="s">
        <v>509</v>
      </c>
      <c r="F228" s="333" t="s">
        <v>509</v>
      </c>
      <c r="G228" s="333" t="s">
        <v>509</v>
      </c>
      <c r="H228" s="333" t="s">
        <v>509</v>
      </c>
      <c r="I228" s="333" t="s">
        <v>509</v>
      </c>
      <c r="J228" s="333" t="s">
        <v>509</v>
      </c>
      <c r="K228" s="333" t="s">
        <v>509</v>
      </c>
      <c r="L228" s="334" t="s">
        <v>515</v>
      </c>
      <c r="M228" s="344" t="s">
        <v>509</v>
      </c>
      <c r="N228" s="345" t="s">
        <v>509</v>
      </c>
      <c r="O228" s="368">
        <v>170</v>
      </c>
      <c r="P228" s="561">
        <v>577</v>
      </c>
      <c r="Q228" s="350" t="s">
        <v>690</v>
      </c>
      <c r="R228" s="295" t="s">
        <v>1109</v>
      </c>
      <c r="S228" s="346" t="s">
        <v>910</v>
      </c>
      <c r="T228" s="335" t="s">
        <v>910</v>
      </c>
      <c r="U228" s="335" t="s">
        <v>910</v>
      </c>
      <c r="V228" s="335" t="s">
        <v>910</v>
      </c>
      <c r="W228" s="359" t="s">
        <v>542</v>
      </c>
      <c r="X228" s="335" t="s">
        <v>539</v>
      </c>
      <c r="Y228" s="335" t="s">
        <v>509</v>
      </c>
      <c r="Z228" s="335" t="s">
        <v>509</v>
      </c>
      <c r="AA228" s="335" t="s">
        <v>509</v>
      </c>
      <c r="AB228" s="335" t="s">
        <v>509</v>
      </c>
      <c r="AC228" s="335" t="s">
        <v>509</v>
      </c>
      <c r="AD228" s="335" t="s">
        <v>509</v>
      </c>
      <c r="AE228" s="346" t="s">
        <v>509</v>
      </c>
      <c r="AF228" s="335" t="s">
        <v>509</v>
      </c>
      <c r="AG228" s="335" t="s">
        <v>910</v>
      </c>
      <c r="AH228" s="359" t="s">
        <v>515</v>
      </c>
      <c r="AI228" s="335" t="s">
        <v>540</v>
      </c>
      <c r="AJ228" s="335" t="s">
        <v>509</v>
      </c>
      <c r="AK228" s="335" t="s">
        <v>509</v>
      </c>
      <c r="AL228" s="335" t="s">
        <v>540</v>
      </c>
      <c r="AM228" s="335" t="s">
        <v>910</v>
      </c>
      <c r="AN228" s="335" t="s">
        <v>910</v>
      </c>
      <c r="AO228" s="359" t="s">
        <v>541</v>
      </c>
      <c r="AP228" s="423" t="str">
        <f t="shared" si="3"/>
        <v>NIEEEEEE</v>
      </c>
    </row>
    <row r="229" spans="1:42" ht="12.6" customHeight="1" x14ac:dyDescent="0.2">
      <c r="A229" s="352">
        <v>171</v>
      </c>
      <c r="B229" s="558">
        <v>578</v>
      </c>
      <c r="C229" s="331" t="s">
        <v>619</v>
      </c>
      <c r="D229" s="327" t="s">
        <v>1109</v>
      </c>
      <c r="E229" s="333" t="s">
        <v>509</v>
      </c>
      <c r="F229" s="333" t="s">
        <v>509</v>
      </c>
      <c r="G229" s="333" t="s">
        <v>509</v>
      </c>
      <c r="H229" s="333" t="s">
        <v>509</v>
      </c>
      <c r="I229" s="333" t="s">
        <v>509</v>
      </c>
      <c r="J229" s="333" t="s">
        <v>509</v>
      </c>
      <c r="K229" s="333" t="s">
        <v>509</v>
      </c>
      <c r="L229" s="334" t="s">
        <v>515</v>
      </c>
      <c r="M229" s="344" t="s">
        <v>509</v>
      </c>
      <c r="N229" s="345" t="s">
        <v>509</v>
      </c>
      <c r="O229" s="368">
        <v>171</v>
      </c>
      <c r="P229" s="561">
        <v>578</v>
      </c>
      <c r="Q229" s="350" t="s">
        <v>691</v>
      </c>
      <c r="R229" s="97" t="s">
        <v>1109</v>
      </c>
      <c r="S229" s="346" t="s">
        <v>910</v>
      </c>
      <c r="T229" s="335" t="s">
        <v>910</v>
      </c>
      <c r="U229" s="335" t="s">
        <v>910</v>
      </c>
      <c r="V229" s="335" t="s">
        <v>910</v>
      </c>
      <c r="W229" s="359" t="s">
        <v>542</v>
      </c>
      <c r="X229" s="335" t="s">
        <v>539</v>
      </c>
      <c r="Y229" s="335" t="s">
        <v>509</v>
      </c>
      <c r="Z229" s="335" t="s">
        <v>509</v>
      </c>
      <c r="AA229" s="335" t="s">
        <v>509</v>
      </c>
      <c r="AB229" s="335" t="s">
        <v>509</v>
      </c>
      <c r="AC229" s="335" t="s">
        <v>509</v>
      </c>
      <c r="AD229" s="335" t="s">
        <v>509</v>
      </c>
      <c r="AE229" s="346">
        <v>0.1</v>
      </c>
      <c r="AF229" s="335">
        <v>0.1</v>
      </c>
      <c r="AG229" s="335" t="s">
        <v>910</v>
      </c>
      <c r="AH229" s="359" t="s">
        <v>515</v>
      </c>
      <c r="AI229" s="335" t="s">
        <v>540</v>
      </c>
      <c r="AJ229" s="335" t="s">
        <v>509</v>
      </c>
      <c r="AK229" s="335" t="s">
        <v>509</v>
      </c>
      <c r="AL229" s="335" t="s">
        <v>540</v>
      </c>
      <c r="AM229" s="335" t="s">
        <v>910</v>
      </c>
      <c r="AN229" s="335" t="s">
        <v>910</v>
      </c>
      <c r="AO229" s="359" t="s">
        <v>541</v>
      </c>
      <c r="AP229" s="423" t="str">
        <f t="shared" si="3"/>
        <v>NIEEEEEE</v>
      </c>
    </row>
    <row r="230" spans="1:42" ht="12.6" customHeight="1" x14ac:dyDescent="0.2">
      <c r="A230" s="352">
        <v>218</v>
      </c>
      <c r="B230" s="558">
        <v>580</v>
      </c>
      <c r="C230" s="331" t="s">
        <v>809</v>
      </c>
      <c r="D230" s="305" t="s">
        <v>359</v>
      </c>
      <c r="E230" s="335" t="s">
        <v>509</v>
      </c>
      <c r="F230" s="335" t="s">
        <v>509</v>
      </c>
      <c r="G230" s="335">
        <v>0.3</v>
      </c>
      <c r="H230" s="333" t="s">
        <v>509</v>
      </c>
      <c r="I230" s="335">
        <v>0.2</v>
      </c>
      <c r="J230" s="335">
        <v>0.3</v>
      </c>
      <c r="K230" s="335">
        <v>0.2</v>
      </c>
      <c r="L230" s="334">
        <v>1.1499999999999999</v>
      </c>
      <c r="M230" s="344" t="s">
        <v>509</v>
      </c>
      <c r="N230" s="345" t="s">
        <v>509</v>
      </c>
      <c r="O230" s="368">
        <v>217</v>
      </c>
      <c r="P230" s="561">
        <v>580</v>
      </c>
      <c r="Q230" s="350" t="s">
        <v>20</v>
      </c>
      <c r="R230" s="295" t="s">
        <v>659</v>
      </c>
      <c r="S230" s="344" t="s">
        <v>910</v>
      </c>
      <c r="T230" s="333" t="s">
        <v>910</v>
      </c>
      <c r="U230" s="335" t="s">
        <v>910</v>
      </c>
      <c r="V230" s="333" t="s">
        <v>910</v>
      </c>
      <c r="W230" s="374" t="s">
        <v>542</v>
      </c>
      <c r="X230" s="333" t="s">
        <v>539</v>
      </c>
      <c r="Y230" s="333" t="s">
        <v>509</v>
      </c>
      <c r="Z230" s="333" t="s">
        <v>509</v>
      </c>
      <c r="AA230" s="333" t="s">
        <v>509</v>
      </c>
      <c r="AB230" s="333" t="s">
        <v>509</v>
      </c>
      <c r="AC230" s="333" t="s">
        <v>509</v>
      </c>
      <c r="AD230" s="333" t="s">
        <v>509</v>
      </c>
      <c r="AE230" s="346">
        <v>0.9</v>
      </c>
      <c r="AF230" s="335">
        <v>0.6</v>
      </c>
      <c r="AG230" s="335" t="s">
        <v>910</v>
      </c>
      <c r="AH230" s="359">
        <v>1.75</v>
      </c>
      <c r="AI230" s="333" t="s">
        <v>540</v>
      </c>
      <c r="AJ230" s="333" t="s">
        <v>509</v>
      </c>
      <c r="AK230" s="333" t="s">
        <v>509</v>
      </c>
      <c r="AL230" s="333" t="s">
        <v>540</v>
      </c>
      <c r="AM230" s="333" t="s">
        <v>910</v>
      </c>
      <c r="AN230" s="333" t="s">
        <v>910</v>
      </c>
      <c r="AO230" s="345" t="s">
        <v>541</v>
      </c>
      <c r="AP230" s="423" t="str">
        <f t="shared" si="3"/>
        <v>NIEEEEEE</v>
      </c>
    </row>
    <row r="231" spans="1:42" ht="12.6" customHeight="1" x14ac:dyDescent="0.2">
      <c r="A231" s="352">
        <v>137</v>
      </c>
      <c r="B231" s="558">
        <v>582</v>
      </c>
      <c r="C231" s="331" t="s">
        <v>1026</v>
      </c>
      <c r="D231" s="305" t="s">
        <v>1100</v>
      </c>
      <c r="E231" s="335" t="s">
        <v>509</v>
      </c>
      <c r="F231" s="335" t="s">
        <v>509</v>
      </c>
      <c r="G231" s="335" t="s">
        <v>509</v>
      </c>
      <c r="H231" s="335" t="s">
        <v>509</v>
      </c>
      <c r="I231" s="335" t="s">
        <v>509</v>
      </c>
      <c r="J231" s="335" t="s">
        <v>509</v>
      </c>
      <c r="K231" s="335" t="s">
        <v>509</v>
      </c>
      <c r="L231" s="334" t="s">
        <v>515</v>
      </c>
      <c r="M231" s="346" t="s">
        <v>509</v>
      </c>
      <c r="N231" s="359" t="s">
        <v>509</v>
      </c>
      <c r="O231" s="368">
        <v>137</v>
      </c>
      <c r="P231" s="561">
        <v>582</v>
      </c>
      <c r="Q231" s="350" t="s">
        <v>1026</v>
      </c>
      <c r="R231" s="295" t="s">
        <v>1100</v>
      </c>
      <c r="S231" s="346" t="s">
        <v>910</v>
      </c>
      <c r="T231" s="335" t="s">
        <v>910</v>
      </c>
      <c r="U231" s="335" t="s">
        <v>910</v>
      </c>
      <c r="V231" s="335" t="s">
        <v>910</v>
      </c>
      <c r="W231" s="359" t="s">
        <v>542</v>
      </c>
      <c r="X231" s="335" t="s">
        <v>539</v>
      </c>
      <c r="Y231" s="335" t="s">
        <v>509</v>
      </c>
      <c r="Z231" s="335" t="s">
        <v>509</v>
      </c>
      <c r="AA231" s="335" t="s">
        <v>509</v>
      </c>
      <c r="AB231" s="335" t="s">
        <v>509</v>
      </c>
      <c r="AC231" s="335" t="s">
        <v>509</v>
      </c>
      <c r="AD231" s="335" t="s">
        <v>509</v>
      </c>
      <c r="AE231" s="346">
        <v>0.7</v>
      </c>
      <c r="AF231" s="335">
        <v>0.9</v>
      </c>
      <c r="AG231" s="335">
        <v>9.4</v>
      </c>
      <c r="AH231" s="359">
        <v>11</v>
      </c>
      <c r="AI231" s="335" t="s">
        <v>540</v>
      </c>
      <c r="AJ231" s="335" t="s">
        <v>509</v>
      </c>
      <c r="AK231" s="335" t="s">
        <v>509</v>
      </c>
      <c r="AL231" s="335" t="s">
        <v>540</v>
      </c>
      <c r="AM231" s="335" t="s">
        <v>910</v>
      </c>
      <c r="AN231" s="335" t="s">
        <v>910</v>
      </c>
      <c r="AO231" s="359" t="s">
        <v>541</v>
      </c>
      <c r="AP231" s="423" t="str">
        <f t="shared" si="3"/>
        <v>TAK</v>
      </c>
    </row>
    <row r="232" spans="1:42" ht="12.6" customHeight="1" x14ac:dyDescent="0.2">
      <c r="A232" s="352">
        <v>23</v>
      </c>
      <c r="B232" s="558">
        <v>584</v>
      </c>
      <c r="C232" s="331" t="s">
        <v>555</v>
      </c>
      <c r="D232" s="305" t="s">
        <v>1095</v>
      </c>
      <c r="E232" s="333" t="s">
        <v>509</v>
      </c>
      <c r="F232" s="333" t="s">
        <v>509</v>
      </c>
      <c r="G232" s="333" t="s">
        <v>509</v>
      </c>
      <c r="H232" s="333" t="s">
        <v>509</v>
      </c>
      <c r="I232" s="333" t="s">
        <v>509</v>
      </c>
      <c r="J232" s="333" t="s">
        <v>509</v>
      </c>
      <c r="K232" s="333" t="s">
        <v>509</v>
      </c>
      <c r="L232" s="334" t="s">
        <v>515</v>
      </c>
      <c r="M232" s="344" t="s">
        <v>509</v>
      </c>
      <c r="N232" s="345" t="s">
        <v>509</v>
      </c>
      <c r="O232" s="368">
        <v>23</v>
      </c>
      <c r="P232" s="561">
        <v>584</v>
      </c>
      <c r="Q232" s="350" t="s">
        <v>728</v>
      </c>
      <c r="R232" s="295" t="s">
        <v>1095</v>
      </c>
      <c r="S232" s="346" t="s">
        <v>910</v>
      </c>
      <c r="T232" s="335" t="s">
        <v>910</v>
      </c>
      <c r="U232" s="335" t="s">
        <v>910</v>
      </c>
      <c r="V232" s="335" t="s">
        <v>910</v>
      </c>
      <c r="W232" s="359" t="s">
        <v>542</v>
      </c>
      <c r="X232" s="335" t="s">
        <v>539</v>
      </c>
      <c r="Y232" s="335" t="s">
        <v>509</v>
      </c>
      <c r="Z232" s="335" t="s">
        <v>509</v>
      </c>
      <c r="AA232" s="335" t="s">
        <v>509</v>
      </c>
      <c r="AB232" s="335" t="s">
        <v>509</v>
      </c>
      <c r="AC232" s="335" t="s">
        <v>509</v>
      </c>
      <c r="AD232" s="335" t="s">
        <v>509</v>
      </c>
      <c r="AE232" s="346" t="s">
        <v>509</v>
      </c>
      <c r="AF232" s="335" t="s">
        <v>509</v>
      </c>
      <c r="AG232" s="335" t="s">
        <v>910</v>
      </c>
      <c r="AH232" s="359" t="s">
        <v>515</v>
      </c>
      <c r="AI232" s="335" t="s">
        <v>540</v>
      </c>
      <c r="AJ232" s="335" t="s">
        <v>509</v>
      </c>
      <c r="AK232" s="335" t="s">
        <v>509</v>
      </c>
      <c r="AL232" s="335" t="s">
        <v>540</v>
      </c>
      <c r="AM232" s="335" t="s">
        <v>910</v>
      </c>
      <c r="AN232" s="335" t="s">
        <v>910</v>
      </c>
      <c r="AO232" s="359" t="s">
        <v>541</v>
      </c>
      <c r="AP232" s="423" t="str">
        <f t="shared" si="3"/>
        <v>NIEEEEEE</v>
      </c>
    </row>
    <row r="233" spans="1:42" ht="12.6" customHeight="1" x14ac:dyDescent="0.2">
      <c r="A233" s="352">
        <v>61</v>
      </c>
      <c r="B233" s="558">
        <v>589</v>
      </c>
      <c r="C233" s="331" t="s">
        <v>219</v>
      </c>
      <c r="D233" s="305" t="s">
        <v>1101</v>
      </c>
      <c r="E233" s="333" t="s">
        <v>509</v>
      </c>
      <c r="F233" s="333" t="s">
        <v>509</v>
      </c>
      <c r="G233" s="333" t="s">
        <v>509</v>
      </c>
      <c r="H233" s="333" t="s">
        <v>509</v>
      </c>
      <c r="I233" s="333" t="s">
        <v>509</v>
      </c>
      <c r="J233" s="333" t="s">
        <v>509</v>
      </c>
      <c r="K233" s="333" t="s">
        <v>509</v>
      </c>
      <c r="L233" s="334" t="s">
        <v>515</v>
      </c>
      <c r="M233" s="344" t="s">
        <v>509</v>
      </c>
      <c r="N233" s="345" t="s">
        <v>509</v>
      </c>
      <c r="O233" s="368">
        <v>61</v>
      </c>
      <c r="P233" s="561">
        <v>589</v>
      </c>
      <c r="Q233" s="350" t="s">
        <v>219</v>
      </c>
      <c r="R233" s="295" t="s">
        <v>1101</v>
      </c>
      <c r="S233" s="346" t="s">
        <v>910</v>
      </c>
      <c r="T233" s="335" t="s">
        <v>910</v>
      </c>
      <c r="U233" s="335" t="s">
        <v>910</v>
      </c>
      <c r="V233" s="335" t="s">
        <v>910</v>
      </c>
      <c r="W233" s="359" t="s">
        <v>542</v>
      </c>
      <c r="X233" s="335" t="s">
        <v>539</v>
      </c>
      <c r="Y233" s="335" t="s">
        <v>509</v>
      </c>
      <c r="Z233" s="335" t="s">
        <v>509</v>
      </c>
      <c r="AA233" s="335" t="s">
        <v>509</v>
      </c>
      <c r="AB233" s="335" t="s">
        <v>509</v>
      </c>
      <c r="AC233" s="335" t="s">
        <v>509</v>
      </c>
      <c r="AD233" s="335" t="s">
        <v>509</v>
      </c>
      <c r="AE233" s="346" t="s">
        <v>509</v>
      </c>
      <c r="AF233" s="335" t="s">
        <v>509</v>
      </c>
      <c r="AG233" s="335" t="s">
        <v>910</v>
      </c>
      <c r="AH233" s="359" t="s">
        <v>515</v>
      </c>
      <c r="AI233" s="335" t="s">
        <v>540</v>
      </c>
      <c r="AJ233" s="335" t="s">
        <v>509</v>
      </c>
      <c r="AK233" s="335" t="s">
        <v>509</v>
      </c>
      <c r="AL233" s="335" t="s">
        <v>540</v>
      </c>
      <c r="AM233" s="335" t="s">
        <v>910</v>
      </c>
      <c r="AN233" s="335" t="s">
        <v>910</v>
      </c>
      <c r="AO233" s="359" t="s">
        <v>541</v>
      </c>
      <c r="AP233" s="423" t="str">
        <f t="shared" si="3"/>
        <v>TAK</v>
      </c>
    </row>
    <row r="234" spans="1:42" ht="12.6" customHeight="1" x14ac:dyDescent="0.2">
      <c r="A234" s="352">
        <v>138</v>
      </c>
      <c r="B234" s="558">
        <v>590</v>
      </c>
      <c r="C234" s="331" t="s">
        <v>605</v>
      </c>
      <c r="D234" s="305" t="s">
        <v>1100</v>
      </c>
      <c r="E234" s="333" t="s">
        <v>509</v>
      </c>
      <c r="F234" s="333" t="s">
        <v>509</v>
      </c>
      <c r="G234" s="333" t="s">
        <v>509</v>
      </c>
      <c r="H234" s="333" t="s">
        <v>509</v>
      </c>
      <c r="I234" s="333" t="s">
        <v>509</v>
      </c>
      <c r="J234" s="333" t="s">
        <v>509</v>
      </c>
      <c r="K234" s="333" t="s">
        <v>509</v>
      </c>
      <c r="L234" s="334" t="s">
        <v>515</v>
      </c>
      <c r="M234" s="344" t="s">
        <v>509</v>
      </c>
      <c r="N234" s="345" t="s">
        <v>509</v>
      </c>
      <c r="O234" s="368">
        <v>138</v>
      </c>
      <c r="P234" s="561">
        <v>590</v>
      </c>
      <c r="Q234" s="350" t="s">
        <v>1197</v>
      </c>
      <c r="R234" s="295" t="s">
        <v>1100</v>
      </c>
      <c r="S234" s="346" t="s">
        <v>910</v>
      </c>
      <c r="T234" s="335" t="s">
        <v>910</v>
      </c>
      <c r="U234" s="335" t="s">
        <v>910</v>
      </c>
      <c r="V234" s="335" t="s">
        <v>910</v>
      </c>
      <c r="W234" s="359" t="s">
        <v>542</v>
      </c>
      <c r="X234" s="335" t="s">
        <v>539</v>
      </c>
      <c r="Y234" s="335" t="s">
        <v>509</v>
      </c>
      <c r="Z234" s="335" t="s">
        <v>509</v>
      </c>
      <c r="AA234" s="335" t="s">
        <v>509</v>
      </c>
      <c r="AB234" s="335" t="s">
        <v>509</v>
      </c>
      <c r="AC234" s="335" t="s">
        <v>509</v>
      </c>
      <c r="AD234" s="335" t="s">
        <v>509</v>
      </c>
      <c r="AE234" s="346" t="s">
        <v>509</v>
      </c>
      <c r="AF234" s="335" t="s">
        <v>509</v>
      </c>
      <c r="AG234" s="335" t="s">
        <v>910</v>
      </c>
      <c r="AH234" s="359" t="s">
        <v>515</v>
      </c>
      <c r="AI234" s="335" t="s">
        <v>540</v>
      </c>
      <c r="AJ234" s="335" t="s">
        <v>509</v>
      </c>
      <c r="AK234" s="335" t="s">
        <v>509</v>
      </c>
      <c r="AL234" s="335" t="s">
        <v>540</v>
      </c>
      <c r="AM234" s="335" t="s">
        <v>910</v>
      </c>
      <c r="AN234" s="335" t="s">
        <v>910</v>
      </c>
      <c r="AO234" s="359" t="s">
        <v>541</v>
      </c>
      <c r="AP234" s="423" t="str">
        <f t="shared" si="3"/>
        <v>NIEEEEEE</v>
      </c>
    </row>
    <row r="235" spans="1:42" ht="12.6" customHeight="1" x14ac:dyDescent="0.2">
      <c r="A235" s="352">
        <v>38</v>
      </c>
      <c r="B235" s="558">
        <v>593</v>
      </c>
      <c r="C235" s="331" t="s">
        <v>571</v>
      </c>
      <c r="D235" s="305" t="s">
        <v>306</v>
      </c>
      <c r="E235" s="333" t="s">
        <v>509</v>
      </c>
      <c r="F235" s="333" t="s">
        <v>509</v>
      </c>
      <c r="G235" s="333" t="s">
        <v>509</v>
      </c>
      <c r="H235" s="333" t="s">
        <v>509</v>
      </c>
      <c r="I235" s="333" t="s">
        <v>509</v>
      </c>
      <c r="J235" s="333" t="s">
        <v>509</v>
      </c>
      <c r="K235" s="333" t="s">
        <v>509</v>
      </c>
      <c r="L235" s="334" t="s">
        <v>515</v>
      </c>
      <c r="M235" s="344" t="s">
        <v>509</v>
      </c>
      <c r="N235" s="345" t="s">
        <v>509</v>
      </c>
      <c r="O235" s="368">
        <v>38</v>
      </c>
      <c r="P235" s="561">
        <v>593</v>
      </c>
      <c r="Q235" s="350" t="s">
        <v>751</v>
      </c>
      <c r="R235" s="295" t="s">
        <v>306</v>
      </c>
      <c r="S235" s="346" t="s">
        <v>910</v>
      </c>
      <c r="T235" s="335" t="s">
        <v>910</v>
      </c>
      <c r="U235" s="335" t="s">
        <v>910</v>
      </c>
      <c r="V235" s="335" t="s">
        <v>910</v>
      </c>
      <c r="W235" s="359" t="s">
        <v>542</v>
      </c>
      <c r="X235" s="335" t="s">
        <v>539</v>
      </c>
      <c r="Y235" s="335" t="s">
        <v>509</v>
      </c>
      <c r="Z235" s="335" t="s">
        <v>509</v>
      </c>
      <c r="AA235" s="335" t="s">
        <v>509</v>
      </c>
      <c r="AB235" s="335" t="s">
        <v>509</v>
      </c>
      <c r="AC235" s="335" t="s">
        <v>509</v>
      </c>
      <c r="AD235" s="335" t="s">
        <v>509</v>
      </c>
      <c r="AE235" s="346">
        <v>0.6</v>
      </c>
      <c r="AF235" s="335">
        <v>0.2</v>
      </c>
      <c r="AG235" s="335" t="s">
        <v>910</v>
      </c>
      <c r="AH235" s="359">
        <v>1.05</v>
      </c>
      <c r="AI235" s="335" t="s">
        <v>540</v>
      </c>
      <c r="AJ235" s="335" t="s">
        <v>509</v>
      </c>
      <c r="AK235" s="335" t="s">
        <v>509</v>
      </c>
      <c r="AL235" s="335" t="s">
        <v>540</v>
      </c>
      <c r="AM235" s="335" t="s">
        <v>910</v>
      </c>
      <c r="AN235" s="335" t="s">
        <v>910</v>
      </c>
      <c r="AO235" s="359" t="s">
        <v>541</v>
      </c>
      <c r="AP235" s="423" t="str">
        <f t="shared" si="3"/>
        <v>NIEEEEEE</v>
      </c>
    </row>
    <row r="236" spans="1:42" ht="12.6" customHeight="1" x14ac:dyDescent="0.2">
      <c r="A236" s="352">
        <v>96</v>
      </c>
      <c r="B236" s="558">
        <v>596</v>
      </c>
      <c r="C236" s="331" t="s">
        <v>594</v>
      </c>
      <c r="D236" s="305" t="s">
        <v>1096</v>
      </c>
      <c r="E236" s="333" t="s">
        <v>509</v>
      </c>
      <c r="F236" s="333" t="s">
        <v>509</v>
      </c>
      <c r="G236" s="333" t="s">
        <v>509</v>
      </c>
      <c r="H236" s="333" t="s">
        <v>509</v>
      </c>
      <c r="I236" s="333" t="s">
        <v>509</v>
      </c>
      <c r="J236" s="333" t="s">
        <v>509</v>
      </c>
      <c r="K236" s="333" t="s">
        <v>509</v>
      </c>
      <c r="L236" s="334" t="s">
        <v>515</v>
      </c>
      <c r="M236" s="344" t="s">
        <v>509</v>
      </c>
      <c r="N236" s="345" t="s">
        <v>509</v>
      </c>
      <c r="O236" s="368">
        <v>96</v>
      </c>
      <c r="P236" s="561">
        <v>596</v>
      </c>
      <c r="Q236" s="350" t="s">
        <v>1181</v>
      </c>
      <c r="R236" s="295" t="s">
        <v>1096</v>
      </c>
      <c r="S236" s="346" t="s">
        <v>910</v>
      </c>
      <c r="T236" s="335" t="s">
        <v>910</v>
      </c>
      <c r="U236" s="335" t="s">
        <v>910</v>
      </c>
      <c r="V236" s="335" t="s">
        <v>910</v>
      </c>
      <c r="W236" s="359" t="s">
        <v>542</v>
      </c>
      <c r="X236" s="335" t="s">
        <v>539</v>
      </c>
      <c r="Y236" s="335" t="s">
        <v>509</v>
      </c>
      <c r="Z236" s="335" t="s">
        <v>509</v>
      </c>
      <c r="AA236" s="335" t="s">
        <v>509</v>
      </c>
      <c r="AB236" s="335" t="s">
        <v>509</v>
      </c>
      <c r="AC236" s="335" t="s">
        <v>509</v>
      </c>
      <c r="AD236" s="335" t="s">
        <v>509</v>
      </c>
      <c r="AE236" s="346" t="s">
        <v>509</v>
      </c>
      <c r="AF236" s="335" t="s">
        <v>509</v>
      </c>
      <c r="AG236" s="335" t="s">
        <v>910</v>
      </c>
      <c r="AH236" s="359" t="s">
        <v>515</v>
      </c>
      <c r="AI236" s="335" t="s">
        <v>540</v>
      </c>
      <c r="AJ236" s="335" t="s">
        <v>509</v>
      </c>
      <c r="AK236" s="335" t="s">
        <v>509</v>
      </c>
      <c r="AL236" s="335" t="s">
        <v>540</v>
      </c>
      <c r="AM236" s="335" t="s">
        <v>910</v>
      </c>
      <c r="AN236" s="335" t="s">
        <v>910</v>
      </c>
      <c r="AO236" s="359" t="s">
        <v>541</v>
      </c>
      <c r="AP236" s="423" t="str">
        <f t="shared" si="3"/>
        <v>NIEEEEEE</v>
      </c>
    </row>
    <row r="237" spans="1:42" ht="12.6" customHeight="1" x14ac:dyDescent="0.2">
      <c r="A237" s="352">
        <v>63</v>
      </c>
      <c r="B237" s="558">
        <v>600</v>
      </c>
      <c r="C237" s="331" t="s">
        <v>811</v>
      </c>
      <c r="D237" s="305" t="s">
        <v>1101</v>
      </c>
      <c r="E237" s="333" t="s">
        <v>509</v>
      </c>
      <c r="F237" s="333" t="s">
        <v>509</v>
      </c>
      <c r="G237" s="333" t="s">
        <v>509</v>
      </c>
      <c r="H237" s="333" t="s">
        <v>509</v>
      </c>
      <c r="I237" s="333" t="s">
        <v>509</v>
      </c>
      <c r="J237" s="333" t="s">
        <v>509</v>
      </c>
      <c r="K237" s="333" t="s">
        <v>509</v>
      </c>
      <c r="L237" s="334" t="s">
        <v>515</v>
      </c>
      <c r="M237" s="344" t="s">
        <v>509</v>
      </c>
      <c r="N237" s="345" t="s">
        <v>509</v>
      </c>
      <c r="O237" s="368">
        <v>63</v>
      </c>
      <c r="P237" s="561">
        <v>600</v>
      </c>
      <c r="Q237" s="350" t="s">
        <v>1154</v>
      </c>
      <c r="R237" s="295" t="s">
        <v>1101</v>
      </c>
      <c r="S237" s="346" t="s">
        <v>910</v>
      </c>
      <c r="T237" s="335" t="s">
        <v>910</v>
      </c>
      <c r="U237" s="335" t="s">
        <v>910</v>
      </c>
      <c r="V237" s="335" t="s">
        <v>910</v>
      </c>
      <c r="W237" s="359" t="s">
        <v>542</v>
      </c>
      <c r="X237" s="335" t="s">
        <v>539</v>
      </c>
      <c r="Y237" s="335" t="s">
        <v>509</v>
      </c>
      <c r="Z237" s="335" t="s">
        <v>509</v>
      </c>
      <c r="AA237" s="335" t="s">
        <v>509</v>
      </c>
      <c r="AB237" s="335" t="s">
        <v>509</v>
      </c>
      <c r="AC237" s="335" t="s">
        <v>509</v>
      </c>
      <c r="AD237" s="335" t="s">
        <v>509</v>
      </c>
      <c r="AE237" s="346">
        <v>0.1</v>
      </c>
      <c r="AF237" s="335" t="s">
        <v>509</v>
      </c>
      <c r="AG237" s="335" t="s">
        <v>910</v>
      </c>
      <c r="AH237" s="359" t="s">
        <v>515</v>
      </c>
      <c r="AI237" s="335" t="s">
        <v>540</v>
      </c>
      <c r="AJ237" s="335" t="s">
        <v>509</v>
      </c>
      <c r="AK237" s="335" t="s">
        <v>509</v>
      </c>
      <c r="AL237" s="335" t="s">
        <v>540</v>
      </c>
      <c r="AM237" s="335" t="s">
        <v>910</v>
      </c>
      <c r="AN237" s="335" t="s">
        <v>910</v>
      </c>
      <c r="AO237" s="359" t="s">
        <v>541</v>
      </c>
      <c r="AP237" s="423" t="str">
        <f t="shared" si="3"/>
        <v>NIEEEEEE</v>
      </c>
    </row>
    <row r="238" spans="1:42" ht="12.6" customHeight="1" x14ac:dyDescent="0.2">
      <c r="A238" s="352">
        <v>254</v>
      </c>
      <c r="B238" s="558">
        <v>601</v>
      </c>
      <c r="C238" s="331" t="s">
        <v>37</v>
      </c>
      <c r="D238" s="305" t="s">
        <v>776</v>
      </c>
      <c r="E238" s="333" t="s">
        <v>509</v>
      </c>
      <c r="F238" s="333" t="s">
        <v>509</v>
      </c>
      <c r="G238" s="333" t="s">
        <v>509</v>
      </c>
      <c r="H238" s="333" t="s">
        <v>509</v>
      </c>
      <c r="I238" s="333" t="s">
        <v>509</v>
      </c>
      <c r="J238" s="333" t="s">
        <v>509</v>
      </c>
      <c r="K238" s="333" t="s">
        <v>509</v>
      </c>
      <c r="L238" s="334" t="s">
        <v>515</v>
      </c>
      <c r="M238" s="344" t="s">
        <v>509</v>
      </c>
      <c r="N238" s="345" t="s">
        <v>509</v>
      </c>
      <c r="O238" s="368">
        <v>254</v>
      </c>
      <c r="P238" s="561">
        <v>601</v>
      </c>
      <c r="Q238" s="350" t="s">
        <v>723</v>
      </c>
      <c r="R238" s="295" t="s">
        <v>776</v>
      </c>
      <c r="S238" s="344" t="s">
        <v>910</v>
      </c>
      <c r="T238" s="333" t="s">
        <v>910</v>
      </c>
      <c r="U238" s="333" t="s">
        <v>910</v>
      </c>
      <c r="V238" s="333" t="s">
        <v>910</v>
      </c>
      <c r="W238" s="374" t="s">
        <v>542</v>
      </c>
      <c r="X238" s="333" t="s">
        <v>539</v>
      </c>
      <c r="Y238" s="333" t="s">
        <v>509</v>
      </c>
      <c r="Z238" s="333" t="s">
        <v>509</v>
      </c>
      <c r="AA238" s="333" t="s">
        <v>509</v>
      </c>
      <c r="AB238" s="333" t="s">
        <v>509</v>
      </c>
      <c r="AC238" s="333" t="s">
        <v>509</v>
      </c>
      <c r="AD238" s="333" t="s">
        <v>509</v>
      </c>
      <c r="AE238" s="346">
        <v>0.3</v>
      </c>
      <c r="AF238" s="335">
        <v>0.4</v>
      </c>
      <c r="AG238" s="335" t="s">
        <v>910</v>
      </c>
      <c r="AH238" s="359">
        <v>0.95</v>
      </c>
      <c r="AI238" s="333" t="s">
        <v>540</v>
      </c>
      <c r="AJ238" s="333" t="s">
        <v>509</v>
      </c>
      <c r="AK238" s="333" t="s">
        <v>509</v>
      </c>
      <c r="AL238" s="333" t="s">
        <v>540</v>
      </c>
      <c r="AM238" s="333" t="s">
        <v>910</v>
      </c>
      <c r="AN238" s="333" t="s">
        <v>910</v>
      </c>
      <c r="AO238" s="345" t="s">
        <v>541</v>
      </c>
      <c r="AP238" s="423" t="str">
        <f t="shared" si="3"/>
        <v>NIEEEEEE</v>
      </c>
    </row>
    <row r="239" spans="1:42" ht="12.6" customHeight="1" x14ac:dyDescent="0.2">
      <c r="A239" s="353">
        <v>106</v>
      </c>
      <c r="B239" s="559">
        <v>604</v>
      </c>
      <c r="C239" s="355" t="s">
        <v>1030</v>
      </c>
      <c r="D239" s="326" t="s">
        <v>1108</v>
      </c>
      <c r="E239" s="356" t="s">
        <v>509</v>
      </c>
      <c r="F239" s="356" t="s">
        <v>509</v>
      </c>
      <c r="G239" s="356" t="s">
        <v>509</v>
      </c>
      <c r="H239" s="356" t="s">
        <v>509</v>
      </c>
      <c r="I239" s="356" t="s">
        <v>509</v>
      </c>
      <c r="J239" s="356" t="s">
        <v>509</v>
      </c>
      <c r="K239" s="356" t="s">
        <v>509</v>
      </c>
      <c r="L239" s="357" t="s">
        <v>515</v>
      </c>
      <c r="M239" s="347" t="s">
        <v>509</v>
      </c>
      <c r="N239" s="348" t="s">
        <v>509</v>
      </c>
      <c r="O239" s="368">
        <v>106</v>
      </c>
      <c r="P239" s="561">
        <v>604</v>
      </c>
      <c r="Q239" s="350" t="s">
        <v>1030</v>
      </c>
      <c r="R239" s="295" t="s">
        <v>1108</v>
      </c>
      <c r="S239" s="346" t="s">
        <v>910</v>
      </c>
      <c r="T239" s="335" t="s">
        <v>910</v>
      </c>
      <c r="U239" s="335" t="s">
        <v>910</v>
      </c>
      <c r="V239" s="335" t="s">
        <v>910</v>
      </c>
      <c r="W239" s="359" t="s">
        <v>542</v>
      </c>
      <c r="X239" s="335" t="s">
        <v>539</v>
      </c>
      <c r="Y239" s="335" t="s">
        <v>509</v>
      </c>
      <c r="Z239" s="335" t="s">
        <v>509</v>
      </c>
      <c r="AA239" s="335" t="s">
        <v>509</v>
      </c>
      <c r="AB239" s="335" t="s">
        <v>509</v>
      </c>
      <c r="AC239" s="335" t="s">
        <v>509</v>
      </c>
      <c r="AD239" s="335" t="s">
        <v>509</v>
      </c>
      <c r="AE239" s="346" t="s">
        <v>509</v>
      </c>
      <c r="AF239" s="335" t="s">
        <v>509</v>
      </c>
      <c r="AG239" s="335" t="s">
        <v>910</v>
      </c>
      <c r="AH239" s="359" t="s">
        <v>515</v>
      </c>
      <c r="AI239" s="335" t="s">
        <v>540</v>
      </c>
      <c r="AJ239" s="335" t="s">
        <v>509</v>
      </c>
      <c r="AK239" s="335" t="s">
        <v>509</v>
      </c>
      <c r="AL239" s="335" t="s">
        <v>540</v>
      </c>
      <c r="AM239" s="335" t="s">
        <v>910</v>
      </c>
      <c r="AN239" s="335" t="s">
        <v>910</v>
      </c>
      <c r="AO239" s="359" t="s">
        <v>541</v>
      </c>
      <c r="AP239" s="423" t="str">
        <f t="shared" si="3"/>
        <v>TAK</v>
      </c>
    </row>
    <row r="240" spans="1:42" ht="12.6" customHeight="1" x14ac:dyDescent="0.2">
      <c r="A240" s="352">
        <v>107</v>
      </c>
      <c r="B240" s="558">
        <v>605</v>
      </c>
      <c r="C240" s="331" t="s">
        <v>1031</v>
      </c>
      <c r="D240" s="305" t="s">
        <v>1108</v>
      </c>
      <c r="E240" s="333" t="s">
        <v>509</v>
      </c>
      <c r="F240" s="333" t="s">
        <v>509</v>
      </c>
      <c r="G240" s="333" t="s">
        <v>509</v>
      </c>
      <c r="H240" s="333" t="s">
        <v>509</v>
      </c>
      <c r="I240" s="333" t="s">
        <v>509</v>
      </c>
      <c r="J240" s="333" t="s">
        <v>509</v>
      </c>
      <c r="K240" s="333" t="s">
        <v>509</v>
      </c>
      <c r="L240" s="334" t="s">
        <v>515</v>
      </c>
      <c r="M240" s="344" t="s">
        <v>509</v>
      </c>
      <c r="N240" s="345" t="s">
        <v>509</v>
      </c>
      <c r="O240" s="368">
        <v>107</v>
      </c>
      <c r="P240" s="561">
        <v>605</v>
      </c>
      <c r="Q240" s="350" t="s">
        <v>1031</v>
      </c>
      <c r="R240" s="295" t="s">
        <v>1108</v>
      </c>
      <c r="S240" s="346" t="s">
        <v>910</v>
      </c>
      <c r="T240" s="335" t="s">
        <v>910</v>
      </c>
      <c r="U240" s="335" t="s">
        <v>910</v>
      </c>
      <c r="V240" s="335" t="s">
        <v>910</v>
      </c>
      <c r="W240" s="359" t="s">
        <v>542</v>
      </c>
      <c r="X240" s="335" t="s">
        <v>539</v>
      </c>
      <c r="Y240" s="335" t="s">
        <v>509</v>
      </c>
      <c r="Z240" s="335" t="s">
        <v>509</v>
      </c>
      <c r="AA240" s="335" t="s">
        <v>509</v>
      </c>
      <c r="AB240" s="335" t="s">
        <v>509</v>
      </c>
      <c r="AC240" s="335" t="s">
        <v>509</v>
      </c>
      <c r="AD240" s="335" t="s">
        <v>509</v>
      </c>
      <c r="AE240" s="346">
        <v>0.2</v>
      </c>
      <c r="AF240" s="335">
        <v>0.3</v>
      </c>
      <c r="AG240" s="335" t="s">
        <v>910</v>
      </c>
      <c r="AH240" s="359">
        <v>0.75</v>
      </c>
      <c r="AI240" s="335" t="s">
        <v>540</v>
      </c>
      <c r="AJ240" s="335" t="s">
        <v>509</v>
      </c>
      <c r="AK240" s="335" t="s">
        <v>509</v>
      </c>
      <c r="AL240" s="335" t="s">
        <v>540</v>
      </c>
      <c r="AM240" s="335" t="s">
        <v>910</v>
      </c>
      <c r="AN240" s="335" t="s">
        <v>910</v>
      </c>
      <c r="AO240" s="359" t="s">
        <v>541</v>
      </c>
      <c r="AP240" s="423" t="str">
        <f t="shared" si="3"/>
        <v>TAK</v>
      </c>
    </row>
    <row r="241" spans="1:42" ht="12.6" customHeight="1" x14ac:dyDescent="0.2">
      <c r="A241" s="352">
        <v>108</v>
      </c>
      <c r="B241" s="558">
        <v>606</v>
      </c>
      <c r="C241" s="331" t="s">
        <v>1032</v>
      </c>
      <c r="D241" s="305" t="s">
        <v>1108</v>
      </c>
      <c r="E241" s="333" t="s">
        <v>509</v>
      </c>
      <c r="F241" s="333" t="s">
        <v>509</v>
      </c>
      <c r="G241" s="335">
        <v>0.1</v>
      </c>
      <c r="H241" s="333" t="s">
        <v>509</v>
      </c>
      <c r="I241" s="333" t="s">
        <v>509</v>
      </c>
      <c r="J241" s="333" t="s">
        <v>509</v>
      </c>
      <c r="K241" s="333" t="s">
        <v>509</v>
      </c>
      <c r="L241" s="334" t="s">
        <v>515</v>
      </c>
      <c r="M241" s="344" t="s">
        <v>509</v>
      </c>
      <c r="N241" s="345" t="s">
        <v>509</v>
      </c>
      <c r="O241" s="368">
        <v>108</v>
      </c>
      <c r="P241" s="561">
        <v>606</v>
      </c>
      <c r="Q241" s="350" t="s">
        <v>1032</v>
      </c>
      <c r="R241" s="295" t="s">
        <v>1108</v>
      </c>
      <c r="S241" s="346" t="s">
        <v>910</v>
      </c>
      <c r="T241" s="335" t="s">
        <v>910</v>
      </c>
      <c r="U241" s="335" t="s">
        <v>910</v>
      </c>
      <c r="V241" s="335" t="s">
        <v>910</v>
      </c>
      <c r="W241" s="359" t="s">
        <v>542</v>
      </c>
      <c r="X241" s="335" t="s">
        <v>539</v>
      </c>
      <c r="Y241" s="335" t="s">
        <v>509</v>
      </c>
      <c r="Z241" s="335" t="s">
        <v>509</v>
      </c>
      <c r="AA241" s="335" t="s">
        <v>509</v>
      </c>
      <c r="AB241" s="335" t="s">
        <v>509</v>
      </c>
      <c r="AC241" s="335" t="s">
        <v>509</v>
      </c>
      <c r="AD241" s="335" t="s">
        <v>509</v>
      </c>
      <c r="AE241" s="346" t="s">
        <v>509</v>
      </c>
      <c r="AF241" s="335" t="s">
        <v>509</v>
      </c>
      <c r="AG241" s="335" t="s">
        <v>910</v>
      </c>
      <c r="AH241" s="359" t="s">
        <v>515</v>
      </c>
      <c r="AI241" s="335" t="s">
        <v>540</v>
      </c>
      <c r="AJ241" s="335" t="s">
        <v>509</v>
      </c>
      <c r="AK241" s="335" t="s">
        <v>509</v>
      </c>
      <c r="AL241" s="335" t="s">
        <v>540</v>
      </c>
      <c r="AM241" s="335" t="s">
        <v>910</v>
      </c>
      <c r="AN241" s="335" t="s">
        <v>910</v>
      </c>
      <c r="AO241" s="359" t="s">
        <v>541</v>
      </c>
      <c r="AP241" s="423" t="str">
        <f t="shared" si="3"/>
        <v>TAK</v>
      </c>
    </row>
    <row r="242" spans="1:42" ht="12.6" customHeight="1" x14ac:dyDescent="0.2">
      <c r="A242" s="352">
        <v>205</v>
      </c>
      <c r="B242" s="558">
        <v>607</v>
      </c>
      <c r="C242" s="331" t="s">
        <v>1035</v>
      </c>
      <c r="D242" s="305" t="s">
        <v>1099</v>
      </c>
      <c r="E242" s="335">
        <v>1.1000000000000001</v>
      </c>
      <c r="F242" s="335">
        <v>0.5</v>
      </c>
      <c r="G242" s="335">
        <v>0.3</v>
      </c>
      <c r="H242" s="335">
        <v>0.3</v>
      </c>
      <c r="I242" s="335">
        <v>0.3</v>
      </c>
      <c r="J242" s="333" t="s">
        <v>509</v>
      </c>
      <c r="K242" s="335">
        <v>0.1</v>
      </c>
      <c r="L242" s="334">
        <v>2.65</v>
      </c>
      <c r="M242" s="346">
        <v>0.2</v>
      </c>
      <c r="N242" s="345" t="s">
        <v>509</v>
      </c>
      <c r="O242" s="368">
        <v>205</v>
      </c>
      <c r="P242" s="561">
        <v>607</v>
      </c>
      <c r="Q242" s="350" t="s">
        <v>1035</v>
      </c>
      <c r="R242" s="295" t="s">
        <v>1099</v>
      </c>
      <c r="S242" s="344" t="s">
        <v>910</v>
      </c>
      <c r="T242" s="333" t="s">
        <v>910</v>
      </c>
      <c r="U242" s="333" t="s">
        <v>910</v>
      </c>
      <c r="V242" s="333" t="s">
        <v>910</v>
      </c>
      <c r="W242" s="374" t="s">
        <v>542</v>
      </c>
      <c r="X242" s="333" t="s">
        <v>539</v>
      </c>
      <c r="Y242" s="333" t="s">
        <v>509</v>
      </c>
      <c r="Z242" s="333" t="s">
        <v>509</v>
      </c>
      <c r="AA242" s="333" t="s">
        <v>509</v>
      </c>
      <c r="AB242" s="333" t="s">
        <v>509</v>
      </c>
      <c r="AC242" s="333" t="s">
        <v>509</v>
      </c>
      <c r="AD242" s="333" t="s">
        <v>509</v>
      </c>
      <c r="AE242" s="346">
        <v>1</v>
      </c>
      <c r="AF242" s="335">
        <v>0.4</v>
      </c>
      <c r="AG242" s="333" t="s">
        <v>910</v>
      </c>
      <c r="AH242" s="359">
        <v>1.65</v>
      </c>
      <c r="AI242" s="333" t="s">
        <v>540</v>
      </c>
      <c r="AJ242" s="333" t="s">
        <v>509</v>
      </c>
      <c r="AK242" s="333" t="s">
        <v>509</v>
      </c>
      <c r="AL242" s="333" t="s">
        <v>540</v>
      </c>
      <c r="AM242" s="333" t="s">
        <v>910</v>
      </c>
      <c r="AN242" s="333" t="s">
        <v>910</v>
      </c>
      <c r="AO242" s="345" t="s">
        <v>541</v>
      </c>
      <c r="AP242" s="423" t="str">
        <f t="shared" si="3"/>
        <v>TAK</v>
      </c>
    </row>
    <row r="243" spans="1:42" ht="12.6" customHeight="1" x14ac:dyDescent="0.2">
      <c r="A243" s="352">
        <v>109</v>
      </c>
      <c r="B243" s="558">
        <v>608</v>
      </c>
      <c r="C243" s="331" t="s">
        <v>1036</v>
      </c>
      <c r="D243" s="305" t="s">
        <v>1108</v>
      </c>
      <c r="E243" s="333" t="s">
        <v>509</v>
      </c>
      <c r="F243" s="333" t="s">
        <v>509</v>
      </c>
      <c r="G243" s="333" t="s">
        <v>509</v>
      </c>
      <c r="H243" s="333" t="s">
        <v>509</v>
      </c>
      <c r="I243" s="333" t="s">
        <v>509</v>
      </c>
      <c r="J243" s="333" t="s">
        <v>509</v>
      </c>
      <c r="K243" s="333" t="s">
        <v>509</v>
      </c>
      <c r="L243" s="334" t="s">
        <v>515</v>
      </c>
      <c r="M243" s="344" t="s">
        <v>509</v>
      </c>
      <c r="N243" s="345" t="s">
        <v>509</v>
      </c>
      <c r="O243" s="368">
        <v>109</v>
      </c>
      <c r="P243" s="561">
        <v>608</v>
      </c>
      <c r="Q243" s="350" t="s">
        <v>1036</v>
      </c>
      <c r="R243" s="295" t="s">
        <v>1108</v>
      </c>
      <c r="S243" s="346" t="s">
        <v>910</v>
      </c>
      <c r="T243" s="335" t="s">
        <v>910</v>
      </c>
      <c r="U243" s="335" t="s">
        <v>910</v>
      </c>
      <c r="V243" s="335" t="s">
        <v>910</v>
      </c>
      <c r="W243" s="359" t="s">
        <v>542</v>
      </c>
      <c r="X243" s="335" t="s">
        <v>539</v>
      </c>
      <c r="Y243" s="335" t="s">
        <v>509</v>
      </c>
      <c r="Z243" s="335" t="s">
        <v>509</v>
      </c>
      <c r="AA243" s="335" t="s">
        <v>509</v>
      </c>
      <c r="AB243" s="335" t="s">
        <v>509</v>
      </c>
      <c r="AC243" s="335" t="s">
        <v>509</v>
      </c>
      <c r="AD243" s="335" t="s">
        <v>509</v>
      </c>
      <c r="AE243" s="346">
        <v>0.1</v>
      </c>
      <c r="AF243" s="335" t="s">
        <v>509</v>
      </c>
      <c r="AG243" s="335" t="s">
        <v>910</v>
      </c>
      <c r="AH243" s="359">
        <v>0.4</v>
      </c>
      <c r="AI243" s="335" t="s">
        <v>540</v>
      </c>
      <c r="AJ243" s="335" t="s">
        <v>509</v>
      </c>
      <c r="AK243" s="335" t="s">
        <v>509</v>
      </c>
      <c r="AL243" s="335" t="s">
        <v>540</v>
      </c>
      <c r="AM243" s="335" t="s">
        <v>910</v>
      </c>
      <c r="AN243" s="335" t="s">
        <v>910</v>
      </c>
      <c r="AO243" s="359" t="s">
        <v>541</v>
      </c>
      <c r="AP243" s="423" t="str">
        <f t="shared" si="3"/>
        <v>TAK</v>
      </c>
    </row>
    <row r="244" spans="1:42" ht="12.6" customHeight="1" x14ac:dyDescent="0.2">
      <c r="A244" s="352">
        <v>207</v>
      </c>
      <c r="B244" s="558">
        <v>609</v>
      </c>
      <c r="C244" s="331" t="s">
        <v>1038</v>
      </c>
      <c r="D244" s="305" t="s">
        <v>1099</v>
      </c>
      <c r="E244" s="333" t="s">
        <v>509</v>
      </c>
      <c r="F244" s="333" t="s">
        <v>509</v>
      </c>
      <c r="G244" s="333" t="s">
        <v>509</v>
      </c>
      <c r="H244" s="333" t="s">
        <v>509</v>
      </c>
      <c r="I244" s="333" t="s">
        <v>509</v>
      </c>
      <c r="J244" s="333" t="s">
        <v>509</v>
      </c>
      <c r="K244" s="333" t="s">
        <v>509</v>
      </c>
      <c r="L244" s="334" t="s">
        <v>515</v>
      </c>
      <c r="M244" s="344" t="s">
        <v>509</v>
      </c>
      <c r="N244" s="345" t="s">
        <v>509</v>
      </c>
      <c r="O244" s="368">
        <v>207</v>
      </c>
      <c r="P244" s="561">
        <v>609</v>
      </c>
      <c r="Q244" s="350" t="s">
        <v>1038</v>
      </c>
      <c r="R244" s="295" t="s">
        <v>1099</v>
      </c>
      <c r="S244" s="344" t="s">
        <v>910</v>
      </c>
      <c r="T244" s="333" t="s">
        <v>910</v>
      </c>
      <c r="U244" s="333" t="s">
        <v>910</v>
      </c>
      <c r="V244" s="333" t="s">
        <v>910</v>
      </c>
      <c r="W244" s="374" t="s">
        <v>542</v>
      </c>
      <c r="X244" s="333" t="s">
        <v>539</v>
      </c>
      <c r="Y244" s="333" t="s">
        <v>509</v>
      </c>
      <c r="Z244" s="333" t="s">
        <v>509</v>
      </c>
      <c r="AA244" s="333" t="s">
        <v>509</v>
      </c>
      <c r="AB244" s="333" t="s">
        <v>509</v>
      </c>
      <c r="AC244" s="333" t="s">
        <v>509</v>
      </c>
      <c r="AD244" s="333" t="s">
        <v>509</v>
      </c>
      <c r="AE244" s="344" t="s">
        <v>509</v>
      </c>
      <c r="AF244" s="333" t="s">
        <v>509</v>
      </c>
      <c r="AG244" s="333" t="s">
        <v>910</v>
      </c>
      <c r="AH244" s="359" t="s">
        <v>515</v>
      </c>
      <c r="AI244" s="333" t="s">
        <v>540</v>
      </c>
      <c r="AJ244" s="333" t="s">
        <v>509</v>
      </c>
      <c r="AK244" s="333" t="s">
        <v>509</v>
      </c>
      <c r="AL244" s="333" t="s">
        <v>540</v>
      </c>
      <c r="AM244" s="333" t="s">
        <v>910</v>
      </c>
      <c r="AN244" s="333" t="s">
        <v>910</v>
      </c>
      <c r="AO244" s="345" t="s">
        <v>541</v>
      </c>
      <c r="AP244" s="423" t="str">
        <f t="shared" si="3"/>
        <v>TAK</v>
      </c>
    </row>
    <row r="245" spans="1:42" ht="12.6" customHeight="1" x14ac:dyDescent="0.2">
      <c r="A245" s="352">
        <v>113</v>
      </c>
      <c r="B245" s="558">
        <v>610</v>
      </c>
      <c r="C245" s="331" t="s">
        <v>1050</v>
      </c>
      <c r="D245" s="53" t="s">
        <v>1108</v>
      </c>
      <c r="E245" s="333" t="s">
        <v>509</v>
      </c>
      <c r="F245" s="333" t="s">
        <v>509</v>
      </c>
      <c r="G245" s="333" t="s">
        <v>509</v>
      </c>
      <c r="H245" s="333" t="s">
        <v>509</v>
      </c>
      <c r="I245" s="333" t="s">
        <v>509</v>
      </c>
      <c r="J245" s="333" t="s">
        <v>509</v>
      </c>
      <c r="K245" s="333" t="s">
        <v>509</v>
      </c>
      <c r="L245" s="334" t="s">
        <v>515</v>
      </c>
      <c r="M245" s="344" t="s">
        <v>509</v>
      </c>
      <c r="N245" s="345" t="s">
        <v>509</v>
      </c>
      <c r="O245" s="368">
        <v>113</v>
      </c>
      <c r="P245" s="561">
        <v>610</v>
      </c>
      <c r="Q245" s="350" t="s">
        <v>1050</v>
      </c>
      <c r="R245" s="96" t="s">
        <v>1108</v>
      </c>
      <c r="S245" s="346" t="s">
        <v>910</v>
      </c>
      <c r="T245" s="335" t="s">
        <v>910</v>
      </c>
      <c r="U245" s="335" t="s">
        <v>910</v>
      </c>
      <c r="V245" s="335" t="s">
        <v>910</v>
      </c>
      <c r="W245" s="359" t="s">
        <v>542</v>
      </c>
      <c r="X245" s="335" t="s">
        <v>539</v>
      </c>
      <c r="Y245" s="335" t="s">
        <v>509</v>
      </c>
      <c r="Z245" s="335" t="s">
        <v>509</v>
      </c>
      <c r="AA245" s="335" t="s">
        <v>509</v>
      </c>
      <c r="AB245" s="335" t="s">
        <v>509</v>
      </c>
      <c r="AC245" s="335" t="s">
        <v>509</v>
      </c>
      <c r="AD245" s="335" t="s">
        <v>509</v>
      </c>
      <c r="AE245" s="346">
        <v>0.2</v>
      </c>
      <c r="AF245" s="335">
        <v>0.1</v>
      </c>
      <c r="AG245" s="335" t="s">
        <v>910</v>
      </c>
      <c r="AH245" s="359" t="s">
        <v>515</v>
      </c>
      <c r="AI245" s="335" t="s">
        <v>540</v>
      </c>
      <c r="AJ245" s="335" t="s">
        <v>509</v>
      </c>
      <c r="AK245" s="335" t="s">
        <v>509</v>
      </c>
      <c r="AL245" s="335" t="s">
        <v>540</v>
      </c>
      <c r="AM245" s="335" t="s">
        <v>910</v>
      </c>
      <c r="AN245" s="335" t="s">
        <v>910</v>
      </c>
      <c r="AO245" s="359" t="s">
        <v>541</v>
      </c>
      <c r="AP245" s="423" t="str">
        <f t="shared" si="3"/>
        <v>TAK</v>
      </c>
    </row>
    <row r="246" spans="1:42" ht="12.6" customHeight="1" x14ac:dyDescent="0.2">
      <c r="A246" s="352">
        <v>65</v>
      </c>
      <c r="B246" s="558">
        <v>615</v>
      </c>
      <c r="C246" s="331" t="s">
        <v>578</v>
      </c>
      <c r="D246" s="305" t="s">
        <v>1101</v>
      </c>
      <c r="E246" s="333" t="s">
        <v>509</v>
      </c>
      <c r="F246" s="333" t="s">
        <v>509</v>
      </c>
      <c r="G246" s="333" t="s">
        <v>509</v>
      </c>
      <c r="H246" s="333" t="s">
        <v>509</v>
      </c>
      <c r="I246" s="333" t="s">
        <v>509</v>
      </c>
      <c r="J246" s="333" t="s">
        <v>509</v>
      </c>
      <c r="K246" s="333" t="s">
        <v>509</v>
      </c>
      <c r="L246" s="334" t="s">
        <v>515</v>
      </c>
      <c r="M246" s="344" t="s">
        <v>509</v>
      </c>
      <c r="N246" s="345" t="s">
        <v>509</v>
      </c>
      <c r="O246" s="368">
        <v>65</v>
      </c>
      <c r="P246" s="561">
        <v>615</v>
      </c>
      <c r="Q246" s="350" t="s">
        <v>736</v>
      </c>
      <c r="R246" s="295" t="s">
        <v>1101</v>
      </c>
      <c r="S246" s="346" t="s">
        <v>910</v>
      </c>
      <c r="T246" s="335" t="s">
        <v>910</v>
      </c>
      <c r="U246" s="335" t="s">
        <v>910</v>
      </c>
      <c r="V246" s="335" t="s">
        <v>910</v>
      </c>
      <c r="W246" s="359" t="s">
        <v>542</v>
      </c>
      <c r="X246" s="335" t="s">
        <v>539</v>
      </c>
      <c r="Y246" s="335" t="s">
        <v>509</v>
      </c>
      <c r="Z246" s="335" t="s">
        <v>509</v>
      </c>
      <c r="AA246" s="335" t="s">
        <v>509</v>
      </c>
      <c r="AB246" s="335" t="s">
        <v>509</v>
      </c>
      <c r="AC246" s="335" t="s">
        <v>509</v>
      </c>
      <c r="AD246" s="335" t="s">
        <v>509</v>
      </c>
      <c r="AE246" s="346">
        <v>0.3</v>
      </c>
      <c r="AF246" s="335">
        <v>0.2</v>
      </c>
      <c r="AG246" s="335">
        <v>1</v>
      </c>
      <c r="AH246" s="359">
        <v>1.5</v>
      </c>
      <c r="AI246" s="335" t="s">
        <v>540</v>
      </c>
      <c r="AJ246" s="335" t="s">
        <v>509</v>
      </c>
      <c r="AK246" s="335" t="s">
        <v>509</v>
      </c>
      <c r="AL246" s="335" t="s">
        <v>540</v>
      </c>
      <c r="AM246" s="335" t="s">
        <v>910</v>
      </c>
      <c r="AN246" s="335" t="s">
        <v>910</v>
      </c>
      <c r="AO246" s="359" t="s">
        <v>541</v>
      </c>
      <c r="AP246" s="423" t="str">
        <f t="shared" si="3"/>
        <v>NIEEEEEE</v>
      </c>
    </row>
    <row r="247" spans="1:42" ht="12.6" customHeight="1" x14ac:dyDescent="0.2">
      <c r="A247" s="352">
        <v>68</v>
      </c>
      <c r="B247" s="558">
        <v>616</v>
      </c>
      <c r="C247" s="331" t="s">
        <v>815</v>
      </c>
      <c r="D247" s="305" t="s">
        <v>1101</v>
      </c>
      <c r="E247" s="333" t="s">
        <v>509</v>
      </c>
      <c r="F247" s="333" t="s">
        <v>509</v>
      </c>
      <c r="G247" s="333" t="s">
        <v>509</v>
      </c>
      <c r="H247" s="333" t="s">
        <v>509</v>
      </c>
      <c r="I247" s="333" t="s">
        <v>509</v>
      </c>
      <c r="J247" s="333" t="s">
        <v>509</v>
      </c>
      <c r="K247" s="333" t="s">
        <v>509</v>
      </c>
      <c r="L247" s="334" t="s">
        <v>515</v>
      </c>
      <c r="M247" s="344" t="s">
        <v>509</v>
      </c>
      <c r="N247" s="345" t="s">
        <v>509</v>
      </c>
      <c r="O247" s="368">
        <v>68</v>
      </c>
      <c r="P247" s="561">
        <v>616</v>
      </c>
      <c r="Q247" s="350" t="s">
        <v>671</v>
      </c>
      <c r="R247" s="295" t="s">
        <v>1101</v>
      </c>
      <c r="S247" s="346" t="s">
        <v>910</v>
      </c>
      <c r="T247" s="335" t="s">
        <v>910</v>
      </c>
      <c r="U247" s="335" t="s">
        <v>910</v>
      </c>
      <c r="V247" s="335" t="s">
        <v>910</v>
      </c>
      <c r="W247" s="359" t="s">
        <v>542</v>
      </c>
      <c r="X247" s="335" t="s">
        <v>539</v>
      </c>
      <c r="Y247" s="335" t="s">
        <v>509</v>
      </c>
      <c r="Z247" s="335" t="s">
        <v>509</v>
      </c>
      <c r="AA247" s="335" t="s">
        <v>509</v>
      </c>
      <c r="AB247" s="335" t="s">
        <v>509</v>
      </c>
      <c r="AC247" s="335" t="s">
        <v>509</v>
      </c>
      <c r="AD247" s="335" t="s">
        <v>509</v>
      </c>
      <c r="AE247" s="346">
        <v>0.5</v>
      </c>
      <c r="AF247" s="335">
        <v>0.6</v>
      </c>
      <c r="AG247" s="335">
        <v>0.9</v>
      </c>
      <c r="AH247" s="359">
        <v>2</v>
      </c>
      <c r="AI247" s="335" t="s">
        <v>540</v>
      </c>
      <c r="AJ247" s="335" t="s">
        <v>509</v>
      </c>
      <c r="AK247" s="335" t="s">
        <v>509</v>
      </c>
      <c r="AL247" s="335" t="s">
        <v>540</v>
      </c>
      <c r="AM247" s="335" t="s">
        <v>910</v>
      </c>
      <c r="AN247" s="335" t="s">
        <v>910</v>
      </c>
      <c r="AO247" s="359" t="s">
        <v>541</v>
      </c>
      <c r="AP247" s="423" t="str">
        <f t="shared" si="3"/>
        <v>NIEEEEEE</v>
      </c>
    </row>
    <row r="248" spans="1:42" ht="12.6" customHeight="1" x14ac:dyDescent="0.2">
      <c r="A248" s="352">
        <v>115</v>
      </c>
      <c r="B248" s="558">
        <v>620</v>
      </c>
      <c r="C248" s="331" t="s">
        <v>816</v>
      </c>
      <c r="D248" s="53" t="s">
        <v>1104</v>
      </c>
      <c r="E248" s="333" t="s">
        <v>509</v>
      </c>
      <c r="F248" s="333" t="s">
        <v>509</v>
      </c>
      <c r="G248" s="333" t="s">
        <v>509</v>
      </c>
      <c r="H248" s="333" t="s">
        <v>509</v>
      </c>
      <c r="I248" s="335">
        <v>0.1</v>
      </c>
      <c r="J248" s="333" t="s">
        <v>509</v>
      </c>
      <c r="K248" s="333" t="s">
        <v>509</v>
      </c>
      <c r="L248" s="334" t="s">
        <v>515</v>
      </c>
      <c r="M248" s="346">
        <v>0.2</v>
      </c>
      <c r="N248" s="345" t="s">
        <v>509</v>
      </c>
      <c r="O248" s="368">
        <v>115</v>
      </c>
      <c r="P248" s="561">
        <v>620</v>
      </c>
      <c r="Q248" s="350" t="s">
        <v>743</v>
      </c>
      <c r="R248" s="96" t="s">
        <v>1104</v>
      </c>
      <c r="S248" s="346" t="s">
        <v>910</v>
      </c>
      <c r="T248" s="335" t="s">
        <v>910</v>
      </c>
      <c r="U248" s="335" t="s">
        <v>910</v>
      </c>
      <c r="V248" s="335" t="s">
        <v>910</v>
      </c>
      <c r="W248" s="359" t="s">
        <v>542</v>
      </c>
      <c r="X248" s="335" t="s">
        <v>539</v>
      </c>
      <c r="Y248" s="335" t="s">
        <v>509</v>
      </c>
      <c r="Z248" s="335" t="s">
        <v>509</v>
      </c>
      <c r="AA248" s="335" t="s">
        <v>509</v>
      </c>
      <c r="AB248" s="335" t="s">
        <v>509</v>
      </c>
      <c r="AC248" s="335" t="s">
        <v>509</v>
      </c>
      <c r="AD248" s="335" t="s">
        <v>509</v>
      </c>
      <c r="AE248" s="346">
        <v>0.5</v>
      </c>
      <c r="AF248" s="335">
        <v>5</v>
      </c>
      <c r="AG248" s="335">
        <v>2.1</v>
      </c>
      <c r="AH248" s="359">
        <v>7.6</v>
      </c>
      <c r="AI248" s="335" t="s">
        <v>540</v>
      </c>
      <c r="AJ248" s="335" t="s">
        <v>509</v>
      </c>
      <c r="AK248" s="335" t="s">
        <v>509</v>
      </c>
      <c r="AL248" s="335" t="s">
        <v>540</v>
      </c>
      <c r="AM248" s="335" t="s">
        <v>910</v>
      </c>
      <c r="AN248" s="335" t="s">
        <v>910</v>
      </c>
      <c r="AO248" s="359" t="s">
        <v>541</v>
      </c>
      <c r="AP248" s="423" t="str">
        <f t="shared" si="3"/>
        <v>NIEEEEEE</v>
      </c>
    </row>
    <row r="249" spans="1:42" ht="12.6" customHeight="1" x14ac:dyDescent="0.2">
      <c r="A249" s="352">
        <v>210</v>
      </c>
      <c r="B249" s="558">
        <v>621</v>
      </c>
      <c r="C249" s="331" t="s">
        <v>638</v>
      </c>
      <c r="D249" s="305" t="s">
        <v>1099</v>
      </c>
      <c r="E249" s="333" t="s">
        <v>509</v>
      </c>
      <c r="F249" s="333" t="s">
        <v>509</v>
      </c>
      <c r="G249" s="333" t="s">
        <v>509</v>
      </c>
      <c r="H249" s="333" t="s">
        <v>509</v>
      </c>
      <c r="I249" s="333" t="s">
        <v>509</v>
      </c>
      <c r="J249" s="333" t="s">
        <v>509</v>
      </c>
      <c r="K249" s="333" t="s">
        <v>509</v>
      </c>
      <c r="L249" s="334" t="s">
        <v>515</v>
      </c>
      <c r="M249" s="344" t="s">
        <v>509</v>
      </c>
      <c r="N249" s="345" t="s">
        <v>509</v>
      </c>
      <c r="O249" s="368">
        <v>210</v>
      </c>
      <c r="P249" s="561">
        <v>621</v>
      </c>
      <c r="Q249" s="350" t="s">
        <v>1054</v>
      </c>
      <c r="R249" s="295" t="s">
        <v>1099</v>
      </c>
      <c r="S249" s="344" t="s">
        <v>910</v>
      </c>
      <c r="T249" s="333" t="s">
        <v>910</v>
      </c>
      <c r="U249" s="333" t="s">
        <v>910</v>
      </c>
      <c r="V249" s="333" t="s">
        <v>910</v>
      </c>
      <c r="W249" s="374" t="s">
        <v>542</v>
      </c>
      <c r="X249" s="333" t="s">
        <v>539</v>
      </c>
      <c r="Y249" s="333" t="s">
        <v>509</v>
      </c>
      <c r="Z249" s="333" t="s">
        <v>509</v>
      </c>
      <c r="AA249" s="333" t="s">
        <v>509</v>
      </c>
      <c r="AB249" s="333" t="s">
        <v>509</v>
      </c>
      <c r="AC249" s="333" t="s">
        <v>509</v>
      </c>
      <c r="AD249" s="333" t="s">
        <v>509</v>
      </c>
      <c r="AE249" s="344" t="s">
        <v>509</v>
      </c>
      <c r="AF249" s="335">
        <v>0.1</v>
      </c>
      <c r="AG249" s="333" t="s">
        <v>910</v>
      </c>
      <c r="AH249" s="345" t="s">
        <v>515</v>
      </c>
      <c r="AI249" s="333" t="s">
        <v>540</v>
      </c>
      <c r="AJ249" s="333" t="s">
        <v>509</v>
      </c>
      <c r="AK249" s="333" t="s">
        <v>509</v>
      </c>
      <c r="AL249" s="333" t="s">
        <v>540</v>
      </c>
      <c r="AM249" s="333" t="s">
        <v>910</v>
      </c>
      <c r="AN249" s="333" t="s">
        <v>910</v>
      </c>
      <c r="AO249" s="345" t="s">
        <v>541</v>
      </c>
      <c r="AP249" s="423" t="str">
        <f t="shared" si="3"/>
        <v>NIEEEEEE</v>
      </c>
    </row>
    <row r="250" spans="1:42" ht="12.6" customHeight="1" x14ac:dyDescent="0.2">
      <c r="A250" s="352">
        <v>70</v>
      </c>
      <c r="B250" s="558">
        <v>622</v>
      </c>
      <c r="C250" s="331" t="s">
        <v>580</v>
      </c>
      <c r="D250" s="305" t="s">
        <v>1101</v>
      </c>
      <c r="E250" s="333" t="s">
        <v>509</v>
      </c>
      <c r="F250" s="333" t="s">
        <v>509</v>
      </c>
      <c r="G250" s="333" t="s">
        <v>509</v>
      </c>
      <c r="H250" s="333" t="s">
        <v>509</v>
      </c>
      <c r="I250" s="333" t="s">
        <v>509</v>
      </c>
      <c r="J250" s="333" t="s">
        <v>509</v>
      </c>
      <c r="K250" s="333" t="s">
        <v>509</v>
      </c>
      <c r="L250" s="334" t="s">
        <v>515</v>
      </c>
      <c r="M250" s="344" t="s">
        <v>509</v>
      </c>
      <c r="N250" s="345" t="s">
        <v>509</v>
      </c>
      <c r="O250" s="368">
        <v>70</v>
      </c>
      <c r="P250" s="561">
        <v>622</v>
      </c>
      <c r="Q250" s="350" t="s">
        <v>316</v>
      </c>
      <c r="R250" s="295" t="s">
        <v>1101</v>
      </c>
      <c r="S250" s="346" t="s">
        <v>910</v>
      </c>
      <c r="T250" s="335" t="s">
        <v>910</v>
      </c>
      <c r="U250" s="335" t="s">
        <v>910</v>
      </c>
      <c r="V250" s="335" t="s">
        <v>910</v>
      </c>
      <c r="W250" s="359" t="s">
        <v>542</v>
      </c>
      <c r="X250" s="335" t="s">
        <v>539</v>
      </c>
      <c r="Y250" s="335" t="s">
        <v>509</v>
      </c>
      <c r="Z250" s="335" t="s">
        <v>509</v>
      </c>
      <c r="AA250" s="335" t="s">
        <v>509</v>
      </c>
      <c r="AB250" s="335" t="s">
        <v>509</v>
      </c>
      <c r="AC250" s="335" t="s">
        <v>509</v>
      </c>
      <c r="AD250" s="335" t="s">
        <v>509</v>
      </c>
      <c r="AE250" s="346">
        <v>0.1</v>
      </c>
      <c r="AF250" s="335" t="s">
        <v>509</v>
      </c>
      <c r="AG250" s="335" t="s">
        <v>910</v>
      </c>
      <c r="AH250" s="359" t="s">
        <v>515</v>
      </c>
      <c r="AI250" s="335" t="s">
        <v>540</v>
      </c>
      <c r="AJ250" s="335" t="s">
        <v>509</v>
      </c>
      <c r="AK250" s="335" t="s">
        <v>509</v>
      </c>
      <c r="AL250" s="335" t="s">
        <v>540</v>
      </c>
      <c r="AM250" s="335" t="s">
        <v>910</v>
      </c>
      <c r="AN250" s="335" t="s">
        <v>910</v>
      </c>
      <c r="AO250" s="359" t="s">
        <v>541</v>
      </c>
      <c r="AP250" s="423" t="str">
        <f t="shared" si="3"/>
        <v>NIEEEEEE</v>
      </c>
    </row>
    <row r="251" spans="1:42" ht="12.6" customHeight="1" x14ac:dyDescent="0.2">
      <c r="A251" s="352">
        <v>177</v>
      </c>
      <c r="B251" s="558">
        <v>623</v>
      </c>
      <c r="C251" s="331" t="s">
        <v>624</v>
      </c>
      <c r="D251" s="305" t="s">
        <v>1109</v>
      </c>
      <c r="E251" s="333" t="s">
        <v>509</v>
      </c>
      <c r="F251" s="333" t="s">
        <v>509</v>
      </c>
      <c r="G251" s="333" t="s">
        <v>509</v>
      </c>
      <c r="H251" s="333" t="s">
        <v>509</v>
      </c>
      <c r="I251" s="333" t="s">
        <v>509</v>
      </c>
      <c r="J251" s="333" t="s">
        <v>509</v>
      </c>
      <c r="K251" s="333" t="s">
        <v>509</v>
      </c>
      <c r="L251" s="334" t="s">
        <v>515</v>
      </c>
      <c r="M251" s="344" t="s">
        <v>509</v>
      </c>
      <c r="N251" s="345" t="s">
        <v>509</v>
      </c>
      <c r="O251" s="368">
        <v>177</v>
      </c>
      <c r="P251" s="561">
        <v>623</v>
      </c>
      <c r="Q251" s="350" t="s">
        <v>1056</v>
      </c>
      <c r="R251" s="295" t="s">
        <v>1109</v>
      </c>
      <c r="S251" s="346" t="s">
        <v>910</v>
      </c>
      <c r="T251" s="335" t="s">
        <v>910</v>
      </c>
      <c r="U251" s="335" t="s">
        <v>910</v>
      </c>
      <c r="V251" s="335" t="s">
        <v>910</v>
      </c>
      <c r="W251" s="359" t="s">
        <v>542</v>
      </c>
      <c r="X251" s="335" t="s">
        <v>539</v>
      </c>
      <c r="Y251" s="335" t="s">
        <v>509</v>
      </c>
      <c r="Z251" s="335" t="s">
        <v>509</v>
      </c>
      <c r="AA251" s="335" t="s">
        <v>509</v>
      </c>
      <c r="AB251" s="335" t="s">
        <v>509</v>
      </c>
      <c r="AC251" s="335" t="s">
        <v>509</v>
      </c>
      <c r="AD251" s="335" t="s">
        <v>509</v>
      </c>
      <c r="AE251" s="346" t="s">
        <v>509</v>
      </c>
      <c r="AF251" s="335">
        <v>0.2</v>
      </c>
      <c r="AG251" s="335" t="s">
        <v>910</v>
      </c>
      <c r="AH251" s="359" t="s">
        <v>515</v>
      </c>
      <c r="AI251" s="335" t="s">
        <v>540</v>
      </c>
      <c r="AJ251" s="335" t="s">
        <v>509</v>
      </c>
      <c r="AK251" s="335" t="s">
        <v>509</v>
      </c>
      <c r="AL251" s="335" t="s">
        <v>540</v>
      </c>
      <c r="AM251" s="335" t="s">
        <v>910</v>
      </c>
      <c r="AN251" s="335" t="s">
        <v>910</v>
      </c>
      <c r="AO251" s="359" t="s">
        <v>541</v>
      </c>
      <c r="AP251" s="423" t="str">
        <f t="shared" si="3"/>
        <v>NIEEEEEE</v>
      </c>
    </row>
    <row r="252" spans="1:42" ht="12.6" customHeight="1" x14ac:dyDescent="0.2">
      <c r="A252" s="352">
        <v>40</v>
      </c>
      <c r="B252" s="558">
        <v>624</v>
      </c>
      <c r="C252" s="331" t="s">
        <v>566</v>
      </c>
      <c r="D252" s="305" t="s">
        <v>306</v>
      </c>
      <c r="E252" s="333" t="s">
        <v>509</v>
      </c>
      <c r="F252" s="335" t="s">
        <v>509</v>
      </c>
      <c r="G252" s="333" t="s">
        <v>509</v>
      </c>
      <c r="H252" s="335" t="s">
        <v>509</v>
      </c>
      <c r="I252" s="335" t="s">
        <v>509</v>
      </c>
      <c r="J252" s="333" t="s">
        <v>509</v>
      </c>
      <c r="K252" s="335" t="s">
        <v>509</v>
      </c>
      <c r="L252" s="334" t="s">
        <v>515</v>
      </c>
      <c r="M252" s="346">
        <v>0.1</v>
      </c>
      <c r="N252" s="345" t="s">
        <v>509</v>
      </c>
      <c r="O252" s="368">
        <v>40</v>
      </c>
      <c r="P252" s="561">
        <v>624</v>
      </c>
      <c r="Q252" s="350" t="s">
        <v>317</v>
      </c>
      <c r="R252" s="295" t="s">
        <v>306</v>
      </c>
      <c r="S252" s="346" t="s">
        <v>910</v>
      </c>
      <c r="T252" s="335" t="s">
        <v>910</v>
      </c>
      <c r="U252" s="335" t="s">
        <v>910</v>
      </c>
      <c r="V252" s="335" t="s">
        <v>910</v>
      </c>
      <c r="W252" s="359" t="s">
        <v>542</v>
      </c>
      <c r="X252" s="335" t="s">
        <v>539</v>
      </c>
      <c r="Y252" s="335" t="s">
        <v>509</v>
      </c>
      <c r="Z252" s="335" t="s">
        <v>509</v>
      </c>
      <c r="AA252" s="335" t="s">
        <v>509</v>
      </c>
      <c r="AB252" s="335" t="s">
        <v>509</v>
      </c>
      <c r="AC252" s="335" t="s">
        <v>509</v>
      </c>
      <c r="AD252" s="335" t="s">
        <v>509</v>
      </c>
      <c r="AE252" s="346">
        <v>0.1</v>
      </c>
      <c r="AF252" s="335">
        <v>0.3</v>
      </c>
      <c r="AG252" s="335" t="s">
        <v>910</v>
      </c>
      <c r="AH252" s="359">
        <v>0.65</v>
      </c>
      <c r="AI252" s="335" t="s">
        <v>540</v>
      </c>
      <c r="AJ252" s="335" t="s">
        <v>509</v>
      </c>
      <c r="AK252" s="335" t="s">
        <v>509</v>
      </c>
      <c r="AL252" s="335" t="s">
        <v>540</v>
      </c>
      <c r="AM252" s="335" t="s">
        <v>910</v>
      </c>
      <c r="AN252" s="335" t="s">
        <v>910</v>
      </c>
      <c r="AO252" s="359" t="s">
        <v>541</v>
      </c>
      <c r="AP252" s="423" t="str">
        <f t="shared" si="3"/>
        <v>NIEEEEEE</v>
      </c>
    </row>
    <row r="253" spans="1:42" ht="12.6" customHeight="1" x14ac:dyDescent="0.2">
      <c r="A253" s="352">
        <v>30</v>
      </c>
      <c r="B253" s="558">
        <v>632</v>
      </c>
      <c r="C253" s="331" t="s">
        <v>818</v>
      </c>
      <c r="D253" s="305" t="s">
        <v>1095</v>
      </c>
      <c r="E253" s="333" t="s">
        <v>509</v>
      </c>
      <c r="F253" s="333" t="s">
        <v>509</v>
      </c>
      <c r="G253" s="333" t="s">
        <v>509</v>
      </c>
      <c r="H253" s="333" t="s">
        <v>509</v>
      </c>
      <c r="I253" s="333" t="s">
        <v>509</v>
      </c>
      <c r="J253" s="333" t="s">
        <v>509</v>
      </c>
      <c r="K253" s="333" t="s">
        <v>509</v>
      </c>
      <c r="L253" s="334" t="s">
        <v>515</v>
      </c>
      <c r="M253" s="344" t="s">
        <v>509</v>
      </c>
      <c r="N253" s="345" t="s">
        <v>509</v>
      </c>
      <c r="O253" s="368">
        <v>30</v>
      </c>
      <c r="P253" s="561">
        <v>632</v>
      </c>
      <c r="Q253" s="350" t="s">
        <v>818</v>
      </c>
      <c r="R253" s="295" t="s">
        <v>1095</v>
      </c>
      <c r="S253" s="346" t="s">
        <v>910</v>
      </c>
      <c r="T253" s="335" t="s">
        <v>910</v>
      </c>
      <c r="U253" s="335" t="s">
        <v>910</v>
      </c>
      <c r="V253" s="335" t="s">
        <v>910</v>
      </c>
      <c r="W253" s="359" t="s">
        <v>542</v>
      </c>
      <c r="X253" s="335" t="s">
        <v>539</v>
      </c>
      <c r="Y253" s="335" t="s">
        <v>509</v>
      </c>
      <c r="Z253" s="335" t="s">
        <v>509</v>
      </c>
      <c r="AA253" s="335" t="s">
        <v>509</v>
      </c>
      <c r="AB253" s="335" t="s">
        <v>509</v>
      </c>
      <c r="AC253" s="335" t="s">
        <v>509</v>
      </c>
      <c r="AD253" s="335" t="s">
        <v>509</v>
      </c>
      <c r="AE253" s="346" t="s">
        <v>509</v>
      </c>
      <c r="AF253" s="335" t="s">
        <v>509</v>
      </c>
      <c r="AG253" s="335" t="s">
        <v>910</v>
      </c>
      <c r="AH253" s="359" t="s">
        <v>515</v>
      </c>
      <c r="AI253" s="335" t="s">
        <v>540</v>
      </c>
      <c r="AJ253" s="335" t="s">
        <v>509</v>
      </c>
      <c r="AK253" s="335" t="s">
        <v>509</v>
      </c>
      <c r="AL253" s="335" t="s">
        <v>540</v>
      </c>
      <c r="AM253" s="335" t="s">
        <v>910</v>
      </c>
      <c r="AN253" s="335" t="s">
        <v>910</v>
      </c>
      <c r="AO253" s="359" t="s">
        <v>541</v>
      </c>
      <c r="AP253" s="423" t="str">
        <f t="shared" si="3"/>
        <v>TAK</v>
      </c>
    </row>
    <row r="254" spans="1:42" ht="12.6" customHeight="1" x14ac:dyDescent="0.2">
      <c r="A254" s="352">
        <v>72</v>
      </c>
      <c r="B254" s="558">
        <v>639</v>
      </c>
      <c r="C254" s="331" t="s">
        <v>819</v>
      </c>
      <c r="D254" s="305" t="s">
        <v>1101</v>
      </c>
      <c r="E254" s="333" t="s">
        <v>509</v>
      </c>
      <c r="F254" s="333" t="s">
        <v>509</v>
      </c>
      <c r="G254" s="333" t="s">
        <v>509</v>
      </c>
      <c r="H254" s="333" t="s">
        <v>509</v>
      </c>
      <c r="I254" s="333" t="s">
        <v>509</v>
      </c>
      <c r="J254" s="333" t="s">
        <v>509</v>
      </c>
      <c r="K254" s="333" t="s">
        <v>509</v>
      </c>
      <c r="L254" s="334" t="s">
        <v>515</v>
      </c>
      <c r="M254" s="344" t="s">
        <v>509</v>
      </c>
      <c r="N254" s="345" t="s">
        <v>509</v>
      </c>
      <c r="O254" s="368">
        <v>72</v>
      </c>
      <c r="P254" s="561">
        <v>639</v>
      </c>
      <c r="Q254" s="350" t="s">
        <v>672</v>
      </c>
      <c r="R254" s="295" t="s">
        <v>1101</v>
      </c>
      <c r="S254" s="346" t="s">
        <v>910</v>
      </c>
      <c r="T254" s="335" t="s">
        <v>910</v>
      </c>
      <c r="U254" s="335" t="s">
        <v>910</v>
      </c>
      <c r="V254" s="335" t="s">
        <v>910</v>
      </c>
      <c r="W254" s="359" t="s">
        <v>542</v>
      </c>
      <c r="X254" s="335" t="s">
        <v>539</v>
      </c>
      <c r="Y254" s="335" t="s">
        <v>509</v>
      </c>
      <c r="Z254" s="335" t="s">
        <v>509</v>
      </c>
      <c r="AA254" s="335" t="s">
        <v>509</v>
      </c>
      <c r="AB254" s="335" t="s">
        <v>509</v>
      </c>
      <c r="AC254" s="335" t="s">
        <v>509</v>
      </c>
      <c r="AD254" s="335" t="s">
        <v>509</v>
      </c>
      <c r="AE254" s="346">
        <v>0.2</v>
      </c>
      <c r="AF254" s="335" t="s">
        <v>509</v>
      </c>
      <c r="AG254" s="335" t="s">
        <v>910</v>
      </c>
      <c r="AH254" s="359" t="s">
        <v>515</v>
      </c>
      <c r="AI254" s="335" t="s">
        <v>540</v>
      </c>
      <c r="AJ254" s="335" t="s">
        <v>509</v>
      </c>
      <c r="AK254" s="335" t="s">
        <v>509</v>
      </c>
      <c r="AL254" s="335" t="s">
        <v>540</v>
      </c>
      <c r="AM254" s="335" t="s">
        <v>910</v>
      </c>
      <c r="AN254" s="335" t="s">
        <v>910</v>
      </c>
      <c r="AO254" s="359" t="s">
        <v>541</v>
      </c>
      <c r="AP254" s="423" t="str">
        <f t="shared" si="3"/>
        <v>NIEEEEEE</v>
      </c>
    </row>
    <row r="255" spans="1:42" ht="12.6" customHeight="1" x14ac:dyDescent="0.2">
      <c r="A255" s="352">
        <v>100</v>
      </c>
      <c r="B255" s="558">
        <v>640</v>
      </c>
      <c r="C255" s="331" t="s">
        <v>820</v>
      </c>
      <c r="D255" s="305" t="s">
        <v>1096</v>
      </c>
      <c r="E255" s="333" t="s">
        <v>509</v>
      </c>
      <c r="F255" s="333" t="s">
        <v>509</v>
      </c>
      <c r="G255" s="335">
        <v>0.1</v>
      </c>
      <c r="H255" s="333" t="s">
        <v>509</v>
      </c>
      <c r="I255" s="335">
        <v>0.2</v>
      </c>
      <c r="J255" s="333" t="s">
        <v>509</v>
      </c>
      <c r="K255" s="333" t="s">
        <v>509</v>
      </c>
      <c r="L255" s="334" t="s">
        <v>515</v>
      </c>
      <c r="M255" s="344" t="s">
        <v>509</v>
      </c>
      <c r="N255" s="345" t="s">
        <v>509</v>
      </c>
      <c r="O255" s="368">
        <v>100</v>
      </c>
      <c r="P255" s="561">
        <v>640</v>
      </c>
      <c r="Q255" s="350" t="s">
        <v>673</v>
      </c>
      <c r="R255" s="295" t="s">
        <v>1096</v>
      </c>
      <c r="S255" s="346" t="s">
        <v>910</v>
      </c>
      <c r="T255" s="335" t="s">
        <v>910</v>
      </c>
      <c r="U255" s="335" t="s">
        <v>910</v>
      </c>
      <c r="V255" s="335" t="s">
        <v>910</v>
      </c>
      <c r="W255" s="359" t="s">
        <v>542</v>
      </c>
      <c r="X255" s="335" t="s">
        <v>539</v>
      </c>
      <c r="Y255" s="335" t="s">
        <v>509</v>
      </c>
      <c r="Z255" s="335" t="s">
        <v>509</v>
      </c>
      <c r="AA255" s="335" t="s">
        <v>509</v>
      </c>
      <c r="AB255" s="335" t="s">
        <v>509</v>
      </c>
      <c r="AC255" s="335" t="s">
        <v>509</v>
      </c>
      <c r="AD255" s="335" t="s">
        <v>509</v>
      </c>
      <c r="AE255" s="346">
        <v>0.4</v>
      </c>
      <c r="AF255" s="335">
        <v>0.4</v>
      </c>
      <c r="AG255" s="335" t="s">
        <v>910</v>
      </c>
      <c r="AH255" s="359">
        <v>1.05</v>
      </c>
      <c r="AI255" s="335" t="s">
        <v>540</v>
      </c>
      <c r="AJ255" s="335" t="s">
        <v>509</v>
      </c>
      <c r="AK255" s="335" t="s">
        <v>509</v>
      </c>
      <c r="AL255" s="335" t="s">
        <v>540</v>
      </c>
      <c r="AM255" s="335" t="s">
        <v>910</v>
      </c>
      <c r="AN255" s="335" t="s">
        <v>910</v>
      </c>
      <c r="AO255" s="359" t="s">
        <v>541</v>
      </c>
      <c r="AP255" s="423" t="str">
        <f t="shared" si="3"/>
        <v>NIEEEEEE</v>
      </c>
    </row>
    <row r="256" spans="1:42" ht="12.6" customHeight="1" x14ac:dyDescent="0.2">
      <c r="A256" s="352">
        <v>103</v>
      </c>
      <c r="B256" s="558">
        <v>646</v>
      </c>
      <c r="C256" s="331" t="s">
        <v>596</v>
      </c>
      <c r="D256" s="305" t="s">
        <v>1108</v>
      </c>
      <c r="E256" s="333" t="s">
        <v>509</v>
      </c>
      <c r="F256" s="333" t="s">
        <v>509</v>
      </c>
      <c r="G256" s="333" t="s">
        <v>509</v>
      </c>
      <c r="H256" s="333" t="s">
        <v>509</v>
      </c>
      <c r="I256" s="333" t="s">
        <v>509</v>
      </c>
      <c r="J256" s="333" t="s">
        <v>509</v>
      </c>
      <c r="K256" s="333" t="s">
        <v>509</v>
      </c>
      <c r="L256" s="334" t="s">
        <v>515</v>
      </c>
      <c r="M256" s="344" t="s">
        <v>509</v>
      </c>
      <c r="N256" s="345" t="s">
        <v>509</v>
      </c>
      <c r="O256" s="368">
        <v>103</v>
      </c>
      <c r="P256" s="561">
        <v>646</v>
      </c>
      <c r="Q256" s="350" t="s">
        <v>596</v>
      </c>
      <c r="R256" s="295" t="s">
        <v>1108</v>
      </c>
      <c r="S256" s="346" t="s">
        <v>910</v>
      </c>
      <c r="T256" s="335" t="s">
        <v>910</v>
      </c>
      <c r="U256" s="335" t="s">
        <v>910</v>
      </c>
      <c r="V256" s="335" t="s">
        <v>910</v>
      </c>
      <c r="W256" s="359" t="s">
        <v>542</v>
      </c>
      <c r="X256" s="335" t="s">
        <v>539</v>
      </c>
      <c r="Y256" s="335" t="s">
        <v>509</v>
      </c>
      <c r="Z256" s="335" t="s">
        <v>509</v>
      </c>
      <c r="AA256" s="335" t="s">
        <v>509</v>
      </c>
      <c r="AB256" s="335" t="s">
        <v>509</v>
      </c>
      <c r="AC256" s="335" t="s">
        <v>509</v>
      </c>
      <c r="AD256" s="335" t="s">
        <v>509</v>
      </c>
      <c r="AE256" s="346" t="s">
        <v>509</v>
      </c>
      <c r="AF256" s="335">
        <v>0.2</v>
      </c>
      <c r="AG256" s="335" t="s">
        <v>910</v>
      </c>
      <c r="AH256" s="359" t="s">
        <v>515</v>
      </c>
      <c r="AI256" s="335" t="s">
        <v>540</v>
      </c>
      <c r="AJ256" s="335" t="s">
        <v>509</v>
      </c>
      <c r="AK256" s="335" t="s">
        <v>509</v>
      </c>
      <c r="AL256" s="335" t="s">
        <v>540</v>
      </c>
      <c r="AM256" s="335" t="s">
        <v>910</v>
      </c>
      <c r="AN256" s="335" t="s">
        <v>910</v>
      </c>
      <c r="AO256" s="359" t="s">
        <v>541</v>
      </c>
      <c r="AP256" s="423" t="str">
        <f t="shared" si="3"/>
        <v>TAK</v>
      </c>
    </row>
    <row r="257" spans="1:42" ht="12.6" customHeight="1" x14ac:dyDescent="0.2">
      <c r="A257" s="352">
        <v>248</v>
      </c>
      <c r="B257" s="558">
        <v>651</v>
      </c>
      <c r="C257" s="331" t="s">
        <v>175</v>
      </c>
      <c r="D257" s="305" t="s">
        <v>776</v>
      </c>
      <c r="E257" s="333" t="s">
        <v>509</v>
      </c>
      <c r="F257" s="333" t="s">
        <v>509</v>
      </c>
      <c r="G257" s="333" t="s">
        <v>509</v>
      </c>
      <c r="H257" s="333" t="s">
        <v>509</v>
      </c>
      <c r="I257" s="333" t="s">
        <v>509</v>
      </c>
      <c r="J257" s="333" t="s">
        <v>509</v>
      </c>
      <c r="K257" s="333" t="s">
        <v>509</v>
      </c>
      <c r="L257" s="334" t="s">
        <v>515</v>
      </c>
      <c r="M257" s="344" t="s">
        <v>509</v>
      </c>
      <c r="N257" s="345" t="s">
        <v>509</v>
      </c>
      <c r="O257" s="368">
        <v>248</v>
      </c>
      <c r="P257" s="561">
        <v>651</v>
      </c>
      <c r="Q257" s="350" t="s">
        <v>175</v>
      </c>
      <c r="R257" s="295" t="s">
        <v>776</v>
      </c>
      <c r="S257" s="344" t="s">
        <v>910</v>
      </c>
      <c r="T257" s="333" t="s">
        <v>910</v>
      </c>
      <c r="U257" s="333" t="s">
        <v>910</v>
      </c>
      <c r="V257" s="333" t="s">
        <v>910</v>
      </c>
      <c r="W257" s="374" t="s">
        <v>542</v>
      </c>
      <c r="X257" s="333" t="s">
        <v>539</v>
      </c>
      <c r="Y257" s="333" t="s">
        <v>509</v>
      </c>
      <c r="Z257" s="333" t="s">
        <v>509</v>
      </c>
      <c r="AA257" s="333" t="s">
        <v>509</v>
      </c>
      <c r="AB257" s="333" t="s">
        <v>509</v>
      </c>
      <c r="AC257" s="333" t="s">
        <v>509</v>
      </c>
      <c r="AD257" s="333" t="s">
        <v>509</v>
      </c>
      <c r="AE257" s="344" t="s">
        <v>509</v>
      </c>
      <c r="AF257" s="333" t="s">
        <v>509</v>
      </c>
      <c r="AG257" s="333" t="s">
        <v>910</v>
      </c>
      <c r="AH257" s="359" t="s">
        <v>515</v>
      </c>
      <c r="AI257" s="333" t="s">
        <v>540</v>
      </c>
      <c r="AJ257" s="333" t="s">
        <v>509</v>
      </c>
      <c r="AK257" s="333" t="s">
        <v>509</v>
      </c>
      <c r="AL257" s="333" t="s">
        <v>540</v>
      </c>
      <c r="AM257" s="333" t="s">
        <v>910</v>
      </c>
      <c r="AN257" s="333" t="s">
        <v>910</v>
      </c>
      <c r="AO257" s="345" t="s">
        <v>541</v>
      </c>
      <c r="AP257" s="423" t="str">
        <f t="shared" si="3"/>
        <v>TAK</v>
      </c>
    </row>
    <row r="258" spans="1:42" ht="12.6" customHeight="1" x14ac:dyDescent="0.2">
      <c r="A258" s="352">
        <v>116</v>
      </c>
      <c r="B258" s="558">
        <v>652</v>
      </c>
      <c r="C258" s="331" t="s">
        <v>1062</v>
      </c>
      <c r="D258" s="368" t="s">
        <v>1104</v>
      </c>
      <c r="E258" s="333" t="s">
        <v>509</v>
      </c>
      <c r="F258" s="333" t="s">
        <v>509</v>
      </c>
      <c r="G258" s="333" t="s">
        <v>509</v>
      </c>
      <c r="H258" s="333" t="s">
        <v>509</v>
      </c>
      <c r="I258" s="333" t="s">
        <v>509</v>
      </c>
      <c r="J258" s="333" t="s">
        <v>509</v>
      </c>
      <c r="K258" s="333" t="s">
        <v>509</v>
      </c>
      <c r="L258" s="334" t="s">
        <v>515</v>
      </c>
      <c r="M258" s="346">
        <v>0.3</v>
      </c>
      <c r="N258" s="345" t="s">
        <v>509</v>
      </c>
      <c r="O258" s="368">
        <v>116</v>
      </c>
      <c r="P258" s="561">
        <v>652</v>
      </c>
      <c r="Q258" s="350" t="s">
        <v>1062</v>
      </c>
      <c r="R258" s="349" t="s">
        <v>1104</v>
      </c>
      <c r="S258" s="346" t="s">
        <v>910</v>
      </c>
      <c r="T258" s="335">
        <v>1.1000000000000001</v>
      </c>
      <c r="U258" s="335" t="s">
        <v>910</v>
      </c>
      <c r="V258" s="335" t="s">
        <v>910</v>
      </c>
      <c r="W258" s="359" t="s">
        <v>542</v>
      </c>
      <c r="X258" s="335" t="s">
        <v>539</v>
      </c>
      <c r="Y258" s="335" t="s">
        <v>509</v>
      </c>
      <c r="Z258" s="335" t="s">
        <v>509</v>
      </c>
      <c r="AA258" s="335" t="s">
        <v>509</v>
      </c>
      <c r="AB258" s="335" t="s">
        <v>509</v>
      </c>
      <c r="AC258" s="335" t="s">
        <v>509</v>
      </c>
      <c r="AD258" s="335" t="s">
        <v>509</v>
      </c>
      <c r="AE258" s="346">
        <v>1.6</v>
      </c>
      <c r="AF258" s="335">
        <v>6.4</v>
      </c>
      <c r="AG258" s="335">
        <v>7.1</v>
      </c>
      <c r="AH258" s="359">
        <v>15.1</v>
      </c>
      <c r="AI258" s="335" t="s">
        <v>540</v>
      </c>
      <c r="AJ258" s="335" t="s">
        <v>509</v>
      </c>
      <c r="AK258" s="335" t="s">
        <v>509</v>
      </c>
      <c r="AL258" s="335" t="s">
        <v>540</v>
      </c>
      <c r="AM258" s="335" t="s">
        <v>910</v>
      </c>
      <c r="AN258" s="335" t="s">
        <v>910</v>
      </c>
      <c r="AO258" s="359" t="s">
        <v>541</v>
      </c>
      <c r="AP258" s="423" t="str">
        <f t="shared" si="3"/>
        <v>TAK</v>
      </c>
    </row>
    <row r="259" spans="1:42" ht="12.6" customHeight="1" x14ac:dyDescent="0.2">
      <c r="A259" s="353">
        <v>145</v>
      </c>
      <c r="B259" s="343">
        <v>1666</v>
      </c>
      <c r="C259" s="355" t="s">
        <v>1070</v>
      </c>
      <c r="D259" s="326" t="s">
        <v>1100</v>
      </c>
      <c r="E259" s="356" t="s">
        <v>509</v>
      </c>
      <c r="F259" s="356" t="s">
        <v>509</v>
      </c>
      <c r="G259" s="369">
        <v>0.1</v>
      </c>
      <c r="H259" s="356" t="s">
        <v>509</v>
      </c>
      <c r="I259" s="356" t="s">
        <v>509</v>
      </c>
      <c r="J259" s="356" t="s">
        <v>509</v>
      </c>
      <c r="K259" s="356" t="s">
        <v>509</v>
      </c>
      <c r="L259" s="357" t="s">
        <v>515</v>
      </c>
      <c r="M259" s="347" t="s">
        <v>509</v>
      </c>
      <c r="N259" s="348" t="s">
        <v>509</v>
      </c>
      <c r="O259" s="478">
        <v>145</v>
      </c>
      <c r="P259" s="354">
        <v>1666</v>
      </c>
      <c r="Q259" s="351" t="s">
        <v>1070</v>
      </c>
      <c r="R259" s="302" t="s">
        <v>1100</v>
      </c>
      <c r="S259" s="376" t="s">
        <v>910</v>
      </c>
      <c r="T259" s="369" t="s">
        <v>910</v>
      </c>
      <c r="U259" s="369" t="s">
        <v>910</v>
      </c>
      <c r="V259" s="369" t="s">
        <v>910</v>
      </c>
      <c r="W259" s="377" t="s">
        <v>542</v>
      </c>
      <c r="X259" s="369" t="s">
        <v>539</v>
      </c>
      <c r="Y259" s="369" t="s">
        <v>509</v>
      </c>
      <c r="Z259" s="369" t="s">
        <v>509</v>
      </c>
      <c r="AA259" s="369" t="s">
        <v>509</v>
      </c>
      <c r="AB259" s="369" t="s">
        <v>509</v>
      </c>
      <c r="AC259" s="369" t="s">
        <v>509</v>
      </c>
      <c r="AD259" s="369" t="s">
        <v>509</v>
      </c>
      <c r="AE259" s="376" t="s">
        <v>509</v>
      </c>
      <c r="AF259" s="369">
        <v>0.2</v>
      </c>
      <c r="AG259" s="369" t="s">
        <v>910</v>
      </c>
      <c r="AH259" s="377" t="s">
        <v>515</v>
      </c>
      <c r="AI259" s="369" t="s">
        <v>540</v>
      </c>
      <c r="AJ259" s="369" t="s">
        <v>509</v>
      </c>
      <c r="AK259" s="369" t="s">
        <v>509</v>
      </c>
      <c r="AL259" s="369" t="s">
        <v>540</v>
      </c>
      <c r="AM259" s="369" t="s">
        <v>910</v>
      </c>
      <c r="AN259" s="369" t="s">
        <v>910</v>
      </c>
      <c r="AO259" s="377" t="s">
        <v>541</v>
      </c>
      <c r="AP259" s="423" t="str">
        <f t="shared" si="3"/>
        <v>TAK</v>
      </c>
    </row>
  </sheetData>
  <autoFilter ref="A4:AP259">
    <sortState ref="A5:AP259">
      <sortCondition ref="B4:B259"/>
    </sortState>
  </autoFilter>
  <phoneticPr fontId="4" type="noConversion"/>
  <pageMargins left="0.75" right="0.75" top="1" bottom="1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8"/>
  <sheetViews>
    <sheetView zoomScale="75" workbookViewId="0">
      <selection activeCell="AM8" sqref="AM8"/>
    </sheetView>
  </sheetViews>
  <sheetFormatPr defaultRowHeight="12.95" customHeight="1" x14ac:dyDescent="0.2"/>
  <cols>
    <col min="1" max="1" width="5.42578125" style="330" customWidth="1"/>
    <col min="2" max="2" width="7.85546875" style="328" customWidth="1"/>
    <col min="3" max="3" width="36.7109375" style="328" customWidth="1"/>
    <col min="4" max="4" width="15" style="330" customWidth="1"/>
    <col min="5" max="27" width="5.5703125" style="328" customWidth="1"/>
    <col min="28" max="16384" width="9.140625" style="328"/>
  </cols>
  <sheetData>
    <row r="1" spans="1:27" ht="12.95" customHeight="1" x14ac:dyDescent="0.2">
      <c r="B1" s="329" t="s">
        <v>1512</v>
      </c>
      <c r="F1" s="330"/>
    </row>
    <row r="3" spans="1:27" s="255" customFormat="1" ht="59.25" customHeight="1" x14ac:dyDescent="0.2">
      <c r="A3" s="50" t="s">
        <v>901</v>
      </c>
      <c r="B3" s="332" t="s">
        <v>852</v>
      </c>
      <c r="C3" s="50" t="s">
        <v>853</v>
      </c>
      <c r="D3" s="336" t="s">
        <v>1094</v>
      </c>
      <c r="E3" s="373" t="s">
        <v>660</v>
      </c>
      <c r="F3" s="371" t="s">
        <v>661</v>
      </c>
      <c r="G3" s="371" t="s">
        <v>662</v>
      </c>
      <c r="H3" s="371" t="s">
        <v>663</v>
      </c>
      <c r="I3" s="372" t="s">
        <v>520</v>
      </c>
      <c r="J3" s="371" t="s">
        <v>521</v>
      </c>
      <c r="K3" s="371" t="s">
        <v>522</v>
      </c>
      <c r="L3" s="371" t="s">
        <v>523</v>
      </c>
      <c r="M3" s="371" t="s">
        <v>524</v>
      </c>
      <c r="N3" s="371" t="s">
        <v>664</v>
      </c>
      <c r="O3" s="371" t="s">
        <v>665</v>
      </c>
      <c r="P3" s="371" t="s">
        <v>527</v>
      </c>
      <c r="Q3" s="373" t="s">
        <v>528</v>
      </c>
      <c r="R3" s="371" t="s">
        <v>529</v>
      </c>
      <c r="S3" s="371" t="s">
        <v>530</v>
      </c>
      <c r="T3" s="372" t="s">
        <v>531</v>
      </c>
      <c r="U3" s="371" t="s">
        <v>532</v>
      </c>
      <c r="V3" s="371" t="s">
        <v>533</v>
      </c>
      <c r="W3" s="371" t="s">
        <v>534</v>
      </c>
      <c r="X3" s="371" t="s">
        <v>535</v>
      </c>
      <c r="Y3" s="371" t="s">
        <v>536</v>
      </c>
      <c r="Z3" s="371" t="s">
        <v>537</v>
      </c>
      <c r="AA3" s="372" t="s">
        <v>538</v>
      </c>
    </row>
    <row r="4" spans="1:27" ht="12.95" customHeight="1" x14ac:dyDescent="0.2">
      <c r="A4" s="363">
        <v>132</v>
      </c>
      <c r="B4" s="561">
        <v>1</v>
      </c>
      <c r="C4" s="350" t="s">
        <v>993</v>
      </c>
      <c r="D4" s="295" t="s">
        <v>1100</v>
      </c>
      <c r="E4" s="346" t="s">
        <v>910</v>
      </c>
      <c r="F4" s="335" t="s">
        <v>910</v>
      </c>
      <c r="G4" s="335" t="s">
        <v>910</v>
      </c>
      <c r="H4" s="335" t="s">
        <v>910</v>
      </c>
      <c r="I4" s="359" t="s">
        <v>542</v>
      </c>
      <c r="J4" s="335" t="s">
        <v>539</v>
      </c>
      <c r="K4" s="335" t="s">
        <v>509</v>
      </c>
      <c r="L4" s="335" t="s">
        <v>509</v>
      </c>
      <c r="M4" s="335" t="s">
        <v>509</v>
      </c>
      <c r="N4" s="335" t="s">
        <v>509</v>
      </c>
      <c r="O4" s="335" t="s">
        <v>509</v>
      </c>
      <c r="P4" s="335" t="s">
        <v>509</v>
      </c>
      <c r="Q4" s="346" t="s">
        <v>509</v>
      </c>
      <c r="R4" s="335" t="s">
        <v>509</v>
      </c>
      <c r="S4" s="335" t="s">
        <v>910</v>
      </c>
      <c r="T4" s="359" t="s">
        <v>515</v>
      </c>
      <c r="U4" s="335" t="s">
        <v>540</v>
      </c>
      <c r="V4" s="335" t="s">
        <v>509</v>
      </c>
      <c r="W4" s="335" t="s">
        <v>509</v>
      </c>
      <c r="X4" s="335" t="s">
        <v>540</v>
      </c>
      <c r="Y4" s="335" t="s">
        <v>910</v>
      </c>
      <c r="Z4" s="335" t="s">
        <v>910</v>
      </c>
      <c r="AA4" s="359" t="s">
        <v>541</v>
      </c>
    </row>
    <row r="5" spans="1:27" ht="12.95" customHeight="1" x14ac:dyDescent="0.2">
      <c r="A5" s="363">
        <v>182</v>
      </c>
      <c r="B5" s="561">
        <v>5</v>
      </c>
      <c r="C5" s="350" t="s">
        <v>698</v>
      </c>
      <c r="D5" s="295" t="s">
        <v>1098</v>
      </c>
      <c r="E5" s="346" t="s">
        <v>910</v>
      </c>
      <c r="F5" s="335" t="s">
        <v>910</v>
      </c>
      <c r="G5" s="335" t="s">
        <v>910</v>
      </c>
      <c r="H5" s="335" t="s">
        <v>910</v>
      </c>
      <c r="I5" s="359" t="s">
        <v>542</v>
      </c>
      <c r="J5" s="335" t="s">
        <v>539</v>
      </c>
      <c r="K5" s="335" t="s">
        <v>509</v>
      </c>
      <c r="L5" s="335" t="s">
        <v>509</v>
      </c>
      <c r="M5" s="335" t="s">
        <v>509</v>
      </c>
      <c r="N5" s="335" t="s">
        <v>509</v>
      </c>
      <c r="O5" s="335" t="s">
        <v>509</v>
      </c>
      <c r="P5" s="335" t="s">
        <v>509</v>
      </c>
      <c r="Q5" s="346">
        <v>0.2</v>
      </c>
      <c r="R5" s="335" t="s">
        <v>509</v>
      </c>
      <c r="S5" s="335" t="s">
        <v>910</v>
      </c>
      <c r="T5" s="359" t="s">
        <v>515</v>
      </c>
      <c r="U5" s="335" t="s">
        <v>540</v>
      </c>
      <c r="V5" s="335" t="s">
        <v>509</v>
      </c>
      <c r="W5" s="335" t="s">
        <v>509</v>
      </c>
      <c r="X5" s="335" t="s">
        <v>540</v>
      </c>
      <c r="Y5" s="335" t="s">
        <v>910</v>
      </c>
      <c r="Z5" s="335" t="s">
        <v>910</v>
      </c>
      <c r="AA5" s="359" t="s">
        <v>541</v>
      </c>
    </row>
    <row r="6" spans="1:27" ht="12.95" customHeight="1" x14ac:dyDescent="0.2">
      <c r="A6" s="363">
        <v>187</v>
      </c>
      <c r="B6" s="561">
        <v>7</v>
      </c>
      <c r="C6" s="350" t="s">
        <v>991</v>
      </c>
      <c r="D6" s="295" t="s">
        <v>1098</v>
      </c>
      <c r="E6" s="346" t="s">
        <v>910</v>
      </c>
      <c r="F6" s="335" t="s">
        <v>910</v>
      </c>
      <c r="G6" s="335" t="s">
        <v>910</v>
      </c>
      <c r="H6" s="335" t="s">
        <v>910</v>
      </c>
      <c r="I6" s="359" t="s">
        <v>542</v>
      </c>
      <c r="J6" s="335" t="s">
        <v>539</v>
      </c>
      <c r="K6" s="335" t="s">
        <v>509</v>
      </c>
      <c r="L6" s="335" t="s">
        <v>509</v>
      </c>
      <c r="M6" s="335" t="s">
        <v>509</v>
      </c>
      <c r="N6" s="335" t="s">
        <v>509</v>
      </c>
      <c r="O6" s="335" t="s">
        <v>509</v>
      </c>
      <c r="P6" s="335" t="s">
        <v>509</v>
      </c>
      <c r="Q6" s="346">
        <v>0.1</v>
      </c>
      <c r="R6" s="335" t="s">
        <v>509</v>
      </c>
      <c r="S6" s="335" t="s">
        <v>910</v>
      </c>
      <c r="T6" s="359" t="s">
        <v>515</v>
      </c>
      <c r="U6" s="335" t="s">
        <v>540</v>
      </c>
      <c r="V6" s="335" t="s">
        <v>509</v>
      </c>
      <c r="W6" s="335" t="s">
        <v>509</v>
      </c>
      <c r="X6" s="335" t="s">
        <v>540</v>
      </c>
      <c r="Y6" s="335" t="s">
        <v>910</v>
      </c>
      <c r="Z6" s="335" t="s">
        <v>910</v>
      </c>
      <c r="AA6" s="359" t="s">
        <v>541</v>
      </c>
    </row>
    <row r="7" spans="1:27" ht="12.95" customHeight="1" x14ac:dyDescent="0.2">
      <c r="A7" s="363">
        <v>123</v>
      </c>
      <c r="B7" s="561">
        <v>11</v>
      </c>
      <c r="C7" s="350" t="s">
        <v>974</v>
      </c>
      <c r="D7" s="295" t="s">
        <v>1100</v>
      </c>
      <c r="E7" s="346" t="s">
        <v>910</v>
      </c>
      <c r="F7" s="335" t="s">
        <v>910</v>
      </c>
      <c r="G7" s="335" t="s">
        <v>910</v>
      </c>
      <c r="H7" s="335" t="s">
        <v>910</v>
      </c>
      <c r="I7" s="359" t="s">
        <v>542</v>
      </c>
      <c r="J7" s="335" t="s">
        <v>539</v>
      </c>
      <c r="K7" s="335" t="s">
        <v>509</v>
      </c>
      <c r="L7" s="335" t="s">
        <v>509</v>
      </c>
      <c r="M7" s="335" t="s">
        <v>509</v>
      </c>
      <c r="N7" s="335" t="s">
        <v>509</v>
      </c>
      <c r="O7" s="335" t="s">
        <v>509</v>
      </c>
      <c r="P7" s="335" t="s">
        <v>509</v>
      </c>
      <c r="Q7" s="346" t="s">
        <v>509</v>
      </c>
      <c r="R7" s="335" t="s">
        <v>509</v>
      </c>
      <c r="S7" s="335" t="s">
        <v>910</v>
      </c>
      <c r="T7" s="359" t="s">
        <v>515</v>
      </c>
      <c r="U7" s="335" t="s">
        <v>540</v>
      </c>
      <c r="V7" s="335" t="s">
        <v>509</v>
      </c>
      <c r="W7" s="335" t="s">
        <v>509</v>
      </c>
      <c r="X7" s="335" t="s">
        <v>540</v>
      </c>
      <c r="Y7" s="335" t="s">
        <v>910</v>
      </c>
      <c r="Z7" s="335" t="s">
        <v>910</v>
      </c>
      <c r="AA7" s="359" t="s">
        <v>541</v>
      </c>
    </row>
    <row r="8" spans="1:27" ht="12.95" customHeight="1" x14ac:dyDescent="0.2">
      <c r="A8" s="363">
        <v>126</v>
      </c>
      <c r="B8" s="561">
        <v>12</v>
      </c>
      <c r="C8" s="350" t="s">
        <v>1189</v>
      </c>
      <c r="D8" s="295" t="s">
        <v>1100</v>
      </c>
      <c r="E8" s="346" t="s">
        <v>910</v>
      </c>
      <c r="F8" s="335" t="s">
        <v>910</v>
      </c>
      <c r="G8" s="335" t="s">
        <v>910</v>
      </c>
      <c r="H8" s="335" t="s">
        <v>910</v>
      </c>
      <c r="I8" s="359" t="s">
        <v>542</v>
      </c>
      <c r="J8" s="335" t="s">
        <v>539</v>
      </c>
      <c r="K8" s="335" t="s">
        <v>509</v>
      </c>
      <c r="L8" s="335" t="s">
        <v>509</v>
      </c>
      <c r="M8" s="335" t="s">
        <v>509</v>
      </c>
      <c r="N8" s="335" t="s">
        <v>509</v>
      </c>
      <c r="O8" s="335" t="s">
        <v>509</v>
      </c>
      <c r="P8" s="335" t="s">
        <v>509</v>
      </c>
      <c r="Q8" s="346" t="s">
        <v>509</v>
      </c>
      <c r="R8" s="335" t="s">
        <v>509</v>
      </c>
      <c r="S8" s="335" t="s">
        <v>910</v>
      </c>
      <c r="T8" s="359" t="s">
        <v>515</v>
      </c>
      <c r="U8" s="335" t="s">
        <v>540</v>
      </c>
      <c r="V8" s="335" t="s">
        <v>509</v>
      </c>
      <c r="W8" s="335" t="s">
        <v>509</v>
      </c>
      <c r="X8" s="335" t="s">
        <v>540</v>
      </c>
      <c r="Y8" s="335" t="s">
        <v>910</v>
      </c>
      <c r="Z8" s="335" t="s">
        <v>910</v>
      </c>
      <c r="AA8" s="359" t="s">
        <v>541</v>
      </c>
    </row>
    <row r="9" spans="1:27" ht="12.95" customHeight="1" x14ac:dyDescent="0.2">
      <c r="A9" s="363">
        <v>190</v>
      </c>
      <c r="B9" s="561">
        <v>13</v>
      </c>
      <c r="C9" s="350" t="s">
        <v>702</v>
      </c>
      <c r="D9" s="295" t="s">
        <v>1098</v>
      </c>
      <c r="E9" s="346" t="s">
        <v>910</v>
      </c>
      <c r="F9" s="335" t="s">
        <v>910</v>
      </c>
      <c r="G9" s="335" t="s">
        <v>910</v>
      </c>
      <c r="H9" s="335" t="s">
        <v>910</v>
      </c>
      <c r="I9" s="359" t="s">
        <v>542</v>
      </c>
      <c r="J9" s="335" t="s">
        <v>539</v>
      </c>
      <c r="K9" s="335" t="s">
        <v>509</v>
      </c>
      <c r="L9" s="335" t="s">
        <v>509</v>
      </c>
      <c r="M9" s="335" t="s">
        <v>509</v>
      </c>
      <c r="N9" s="335" t="s">
        <v>509</v>
      </c>
      <c r="O9" s="335" t="s">
        <v>509</v>
      </c>
      <c r="P9" s="335" t="s">
        <v>509</v>
      </c>
      <c r="Q9" s="346" t="s">
        <v>509</v>
      </c>
      <c r="R9" s="335" t="s">
        <v>509</v>
      </c>
      <c r="S9" s="335" t="s">
        <v>910</v>
      </c>
      <c r="T9" s="359" t="s">
        <v>515</v>
      </c>
      <c r="U9" s="335" t="s">
        <v>540</v>
      </c>
      <c r="V9" s="335" t="s">
        <v>509</v>
      </c>
      <c r="W9" s="335" t="s">
        <v>509</v>
      </c>
      <c r="X9" s="335" t="s">
        <v>540</v>
      </c>
      <c r="Y9" s="335" t="s">
        <v>910</v>
      </c>
      <c r="Z9" s="335" t="s">
        <v>910</v>
      </c>
      <c r="AA9" s="359" t="s">
        <v>541</v>
      </c>
    </row>
    <row r="10" spans="1:27" ht="12.95" customHeight="1" x14ac:dyDescent="0.2">
      <c r="A10" s="363">
        <v>46</v>
      </c>
      <c r="B10" s="561">
        <v>14</v>
      </c>
      <c r="C10" s="350" t="s">
        <v>972</v>
      </c>
      <c r="D10" s="295" t="s">
        <v>1101</v>
      </c>
      <c r="E10" s="346" t="s">
        <v>910</v>
      </c>
      <c r="F10" s="335" t="s">
        <v>910</v>
      </c>
      <c r="G10" s="335" t="s">
        <v>910</v>
      </c>
      <c r="H10" s="335" t="s">
        <v>910</v>
      </c>
      <c r="I10" s="359" t="s">
        <v>542</v>
      </c>
      <c r="J10" s="335" t="s">
        <v>539</v>
      </c>
      <c r="K10" s="335" t="s">
        <v>509</v>
      </c>
      <c r="L10" s="335" t="s">
        <v>509</v>
      </c>
      <c r="M10" s="335" t="s">
        <v>509</v>
      </c>
      <c r="N10" s="335" t="s">
        <v>509</v>
      </c>
      <c r="O10" s="335" t="s">
        <v>509</v>
      </c>
      <c r="P10" s="335" t="s">
        <v>509</v>
      </c>
      <c r="Q10" s="346">
        <v>0.1</v>
      </c>
      <c r="R10" s="335" t="s">
        <v>509</v>
      </c>
      <c r="S10" s="335" t="s">
        <v>910</v>
      </c>
      <c r="T10" s="359" t="s">
        <v>515</v>
      </c>
      <c r="U10" s="335" t="s">
        <v>540</v>
      </c>
      <c r="V10" s="335" t="s">
        <v>509</v>
      </c>
      <c r="W10" s="335" t="s">
        <v>509</v>
      </c>
      <c r="X10" s="335" t="s">
        <v>540</v>
      </c>
      <c r="Y10" s="335" t="s">
        <v>910</v>
      </c>
      <c r="Z10" s="335" t="s">
        <v>910</v>
      </c>
      <c r="AA10" s="359" t="s">
        <v>541</v>
      </c>
    </row>
    <row r="11" spans="1:27" ht="12.95" customHeight="1" x14ac:dyDescent="0.2">
      <c r="A11" s="363">
        <v>57</v>
      </c>
      <c r="B11" s="561">
        <v>15</v>
      </c>
      <c r="C11" s="350" t="s">
        <v>1149</v>
      </c>
      <c r="D11" s="295" t="s">
        <v>1101</v>
      </c>
      <c r="E11" s="346" t="s">
        <v>910</v>
      </c>
      <c r="F11" s="335" t="s">
        <v>910</v>
      </c>
      <c r="G11" s="335" t="s">
        <v>910</v>
      </c>
      <c r="H11" s="335" t="s">
        <v>910</v>
      </c>
      <c r="I11" s="359" t="s">
        <v>542</v>
      </c>
      <c r="J11" s="335" t="s">
        <v>539</v>
      </c>
      <c r="K11" s="335" t="s">
        <v>509</v>
      </c>
      <c r="L11" s="335" t="s">
        <v>509</v>
      </c>
      <c r="M11" s="335" t="s">
        <v>509</v>
      </c>
      <c r="N11" s="335" t="s">
        <v>509</v>
      </c>
      <c r="O11" s="335" t="s">
        <v>509</v>
      </c>
      <c r="P11" s="335" t="s">
        <v>509</v>
      </c>
      <c r="Q11" s="346" t="s">
        <v>509</v>
      </c>
      <c r="R11" s="335" t="s">
        <v>509</v>
      </c>
      <c r="S11" s="335" t="s">
        <v>910</v>
      </c>
      <c r="T11" s="359" t="s">
        <v>515</v>
      </c>
      <c r="U11" s="335" t="s">
        <v>540</v>
      </c>
      <c r="V11" s="335" t="s">
        <v>509</v>
      </c>
      <c r="W11" s="335" t="s">
        <v>509</v>
      </c>
      <c r="X11" s="335" t="s">
        <v>540</v>
      </c>
      <c r="Y11" s="335" t="s">
        <v>910</v>
      </c>
      <c r="Z11" s="335" t="s">
        <v>910</v>
      </c>
      <c r="AA11" s="359" t="s">
        <v>541</v>
      </c>
    </row>
    <row r="12" spans="1:27" ht="12.95" customHeight="1" x14ac:dyDescent="0.2">
      <c r="A12" s="363">
        <v>147</v>
      </c>
      <c r="B12" s="561">
        <v>16</v>
      </c>
      <c r="C12" s="350" t="s">
        <v>1201</v>
      </c>
      <c r="D12" s="295" t="s">
        <v>1100</v>
      </c>
      <c r="E12" s="346" t="s">
        <v>910</v>
      </c>
      <c r="F12" s="335" t="s">
        <v>910</v>
      </c>
      <c r="G12" s="335" t="s">
        <v>910</v>
      </c>
      <c r="H12" s="335" t="s">
        <v>910</v>
      </c>
      <c r="I12" s="359" t="s">
        <v>542</v>
      </c>
      <c r="J12" s="335" t="s">
        <v>539</v>
      </c>
      <c r="K12" s="335" t="s">
        <v>509</v>
      </c>
      <c r="L12" s="335" t="s">
        <v>509</v>
      </c>
      <c r="M12" s="335" t="s">
        <v>509</v>
      </c>
      <c r="N12" s="335" t="s">
        <v>509</v>
      </c>
      <c r="O12" s="335" t="s">
        <v>509</v>
      </c>
      <c r="P12" s="335" t="s">
        <v>509</v>
      </c>
      <c r="Q12" s="346">
        <v>0.1</v>
      </c>
      <c r="R12" s="335" t="s">
        <v>509</v>
      </c>
      <c r="S12" s="335" t="s">
        <v>910</v>
      </c>
      <c r="T12" s="359" t="s">
        <v>515</v>
      </c>
      <c r="U12" s="335" t="s">
        <v>540</v>
      </c>
      <c r="V12" s="335" t="s">
        <v>509</v>
      </c>
      <c r="W12" s="335" t="s">
        <v>509</v>
      </c>
      <c r="X12" s="335" t="s">
        <v>540</v>
      </c>
      <c r="Y12" s="335" t="s">
        <v>910</v>
      </c>
      <c r="Z12" s="335" t="s">
        <v>910</v>
      </c>
      <c r="AA12" s="359" t="s">
        <v>541</v>
      </c>
    </row>
    <row r="13" spans="1:27" ht="12.95" customHeight="1" x14ac:dyDescent="0.2">
      <c r="A13" s="363">
        <v>125</v>
      </c>
      <c r="B13" s="561">
        <v>17</v>
      </c>
      <c r="C13" s="350" t="s">
        <v>1188</v>
      </c>
      <c r="D13" s="295" t="s">
        <v>1100</v>
      </c>
      <c r="E13" s="346" t="s">
        <v>910</v>
      </c>
      <c r="F13" s="335" t="s">
        <v>910</v>
      </c>
      <c r="G13" s="335" t="s">
        <v>910</v>
      </c>
      <c r="H13" s="335" t="s">
        <v>910</v>
      </c>
      <c r="I13" s="359" t="s">
        <v>542</v>
      </c>
      <c r="J13" s="335" t="s">
        <v>539</v>
      </c>
      <c r="K13" s="335" t="s">
        <v>509</v>
      </c>
      <c r="L13" s="335" t="s">
        <v>509</v>
      </c>
      <c r="M13" s="335" t="s">
        <v>509</v>
      </c>
      <c r="N13" s="335" t="s">
        <v>509</v>
      </c>
      <c r="O13" s="335" t="s">
        <v>509</v>
      </c>
      <c r="P13" s="335" t="s">
        <v>509</v>
      </c>
      <c r="Q13" s="346">
        <v>0.2</v>
      </c>
      <c r="R13" s="335" t="s">
        <v>509</v>
      </c>
      <c r="S13" s="335" t="s">
        <v>910</v>
      </c>
      <c r="T13" s="359">
        <v>0.5</v>
      </c>
      <c r="U13" s="335" t="s">
        <v>540</v>
      </c>
      <c r="V13" s="335" t="s">
        <v>509</v>
      </c>
      <c r="W13" s="335" t="s">
        <v>509</v>
      </c>
      <c r="X13" s="335" t="s">
        <v>540</v>
      </c>
      <c r="Y13" s="335" t="s">
        <v>910</v>
      </c>
      <c r="Z13" s="335" t="s">
        <v>910</v>
      </c>
      <c r="AA13" s="359" t="s">
        <v>541</v>
      </c>
    </row>
    <row r="14" spans="1:27" ht="12.95" customHeight="1" x14ac:dyDescent="0.2">
      <c r="A14" s="363">
        <v>141</v>
      </c>
      <c r="B14" s="561">
        <v>18</v>
      </c>
      <c r="C14" s="350" t="s">
        <v>1067</v>
      </c>
      <c r="D14" s="295" t="s">
        <v>1100</v>
      </c>
      <c r="E14" s="346" t="s">
        <v>910</v>
      </c>
      <c r="F14" s="335" t="s">
        <v>910</v>
      </c>
      <c r="G14" s="335" t="s">
        <v>910</v>
      </c>
      <c r="H14" s="335" t="s">
        <v>910</v>
      </c>
      <c r="I14" s="359" t="s">
        <v>542</v>
      </c>
      <c r="J14" s="335" t="s">
        <v>539</v>
      </c>
      <c r="K14" s="335" t="s">
        <v>509</v>
      </c>
      <c r="L14" s="335" t="s">
        <v>509</v>
      </c>
      <c r="M14" s="335" t="s">
        <v>509</v>
      </c>
      <c r="N14" s="335" t="s">
        <v>509</v>
      </c>
      <c r="O14" s="335" t="s">
        <v>509</v>
      </c>
      <c r="P14" s="335" t="s">
        <v>509</v>
      </c>
      <c r="Q14" s="346" t="s">
        <v>509</v>
      </c>
      <c r="R14" s="335">
        <v>0.1</v>
      </c>
      <c r="S14" s="335" t="s">
        <v>910</v>
      </c>
      <c r="T14" s="359" t="s">
        <v>515</v>
      </c>
      <c r="U14" s="335" t="s">
        <v>540</v>
      </c>
      <c r="V14" s="335" t="s">
        <v>509</v>
      </c>
      <c r="W14" s="335" t="s">
        <v>509</v>
      </c>
      <c r="X14" s="335" t="s">
        <v>540</v>
      </c>
      <c r="Y14" s="335" t="s">
        <v>910</v>
      </c>
      <c r="Z14" s="335" t="s">
        <v>910</v>
      </c>
      <c r="AA14" s="359" t="s">
        <v>541</v>
      </c>
    </row>
    <row r="15" spans="1:27" ht="12.95" customHeight="1" x14ac:dyDescent="0.2">
      <c r="A15" s="363">
        <v>34</v>
      </c>
      <c r="B15" s="561">
        <v>20</v>
      </c>
      <c r="C15" s="350" t="s">
        <v>1139</v>
      </c>
      <c r="D15" s="295" t="s">
        <v>306</v>
      </c>
      <c r="E15" s="346" t="s">
        <v>910</v>
      </c>
      <c r="F15" s="335" t="s">
        <v>910</v>
      </c>
      <c r="G15" s="335" t="s">
        <v>910</v>
      </c>
      <c r="H15" s="335" t="s">
        <v>910</v>
      </c>
      <c r="I15" s="359" t="s">
        <v>542</v>
      </c>
      <c r="J15" s="335" t="s">
        <v>539</v>
      </c>
      <c r="K15" s="335" t="s">
        <v>509</v>
      </c>
      <c r="L15" s="335" t="s">
        <v>509</v>
      </c>
      <c r="M15" s="335" t="s">
        <v>509</v>
      </c>
      <c r="N15" s="335" t="s">
        <v>509</v>
      </c>
      <c r="O15" s="335" t="s">
        <v>509</v>
      </c>
      <c r="P15" s="335" t="s">
        <v>509</v>
      </c>
      <c r="Q15" s="346">
        <v>0.2</v>
      </c>
      <c r="R15" s="335" t="s">
        <v>509</v>
      </c>
      <c r="S15" s="335" t="s">
        <v>910</v>
      </c>
      <c r="T15" s="359">
        <v>0.5</v>
      </c>
      <c r="U15" s="335" t="s">
        <v>540</v>
      </c>
      <c r="V15" s="335" t="s">
        <v>509</v>
      </c>
      <c r="W15" s="335" t="s">
        <v>509</v>
      </c>
      <c r="X15" s="335" t="s">
        <v>540</v>
      </c>
      <c r="Y15" s="335" t="s">
        <v>910</v>
      </c>
      <c r="Z15" s="335" t="s">
        <v>910</v>
      </c>
      <c r="AA15" s="359" t="s">
        <v>541</v>
      </c>
    </row>
    <row r="16" spans="1:27" ht="12.95" customHeight="1" x14ac:dyDescent="0.2">
      <c r="A16" s="363">
        <v>39</v>
      </c>
      <c r="B16" s="561">
        <v>21</v>
      </c>
      <c r="C16" s="350" t="s">
        <v>1055</v>
      </c>
      <c r="D16" s="295" t="s">
        <v>306</v>
      </c>
      <c r="E16" s="346" t="s">
        <v>910</v>
      </c>
      <c r="F16" s="335" t="s">
        <v>910</v>
      </c>
      <c r="G16" s="335" t="s">
        <v>910</v>
      </c>
      <c r="H16" s="335" t="s">
        <v>910</v>
      </c>
      <c r="I16" s="359" t="s">
        <v>542</v>
      </c>
      <c r="J16" s="335" t="s">
        <v>539</v>
      </c>
      <c r="K16" s="335" t="s">
        <v>509</v>
      </c>
      <c r="L16" s="335" t="s">
        <v>509</v>
      </c>
      <c r="M16" s="335" t="s">
        <v>509</v>
      </c>
      <c r="N16" s="335" t="s">
        <v>509</v>
      </c>
      <c r="O16" s="335" t="s">
        <v>509</v>
      </c>
      <c r="P16" s="335" t="s">
        <v>509</v>
      </c>
      <c r="Q16" s="346" t="s">
        <v>509</v>
      </c>
      <c r="R16" s="335" t="s">
        <v>509</v>
      </c>
      <c r="S16" s="335" t="s">
        <v>910</v>
      </c>
      <c r="T16" s="359" t="s">
        <v>515</v>
      </c>
      <c r="U16" s="335" t="s">
        <v>540</v>
      </c>
      <c r="V16" s="335" t="s">
        <v>509</v>
      </c>
      <c r="W16" s="335" t="s">
        <v>509</v>
      </c>
      <c r="X16" s="335" t="s">
        <v>540</v>
      </c>
      <c r="Y16" s="335" t="s">
        <v>910</v>
      </c>
      <c r="Z16" s="335" t="s">
        <v>910</v>
      </c>
      <c r="AA16" s="359" t="s">
        <v>541</v>
      </c>
    </row>
    <row r="17" spans="1:27" ht="12.95" customHeight="1" x14ac:dyDescent="0.2">
      <c r="A17" s="363">
        <v>218</v>
      </c>
      <c r="B17" s="561">
        <v>22</v>
      </c>
      <c r="C17" s="350" t="s">
        <v>710</v>
      </c>
      <c r="D17" s="295" t="s">
        <v>659</v>
      </c>
      <c r="E17" s="344" t="s">
        <v>910</v>
      </c>
      <c r="F17" s="333" t="s">
        <v>910</v>
      </c>
      <c r="G17" s="333" t="s">
        <v>910</v>
      </c>
      <c r="H17" s="333" t="s">
        <v>910</v>
      </c>
      <c r="I17" s="374" t="s">
        <v>542</v>
      </c>
      <c r="J17" s="333" t="s">
        <v>539</v>
      </c>
      <c r="K17" s="333" t="s">
        <v>509</v>
      </c>
      <c r="L17" s="333" t="s">
        <v>509</v>
      </c>
      <c r="M17" s="333" t="s">
        <v>509</v>
      </c>
      <c r="N17" s="333" t="s">
        <v>509</v>
      </c>
      <c r="O17" s="333" t="s">
        <v>509</v>
      </c>
      <c r="P17" s="333" t="s">
        <v>509</v>
      </c>
      <c r="Q17" s="344" t="s">
        <v>509</v>
      </c>
      <c r="R17" s="333" t="s">
        <v>509</v>
      </c>
      <c r="S17" s="333" t="s">
        <v>910</v>
      </c>
      <c r="T17" s="359" t="s">
        <v>515</v>
      </c>
      <c r="U17" s="333" t="s">
        <v>540</v>
      </c>
      <c r="V17" s="333" t="s">
        <v>509</v>
      </c>
      <c r="W17" s="333" t="s">
        <v>509</v>
      </c>
      <c r="X17" s="333" t="s">
        <v>540</v>
      </c>
      <c r="Y17" s="333" t="s">
        <v>910</v>
      </c>
      <c r="Z17" s="333" t="s">
        <v>910</v>
      </c>
      <c r="AA17" s="345" t="s">
        <v>541</v>
      </c>
    </row>
    <row r="18" spans="1:27" ht="12.95" customHeight="1" x14ac:dyDescent="0.2">
      <c r="A18" s="363">
        <v>194</v>
      </c>
      <c r="B18" s="561">
        <v>28</v>
      </c>
      <c r="C18" s="350" t="s">
        <v>703</v>
      </c>
      <c r="D18" s="295" t="s">
        <v>1106</v>
      </c>
      <c r="E18" s="346" t="s">
        <v>910</v>
      </c>
      <c r="F18" s="335" t="s">
        <v>910</v>
      </c>
      <c r="G18" s="335" t="s">
        <v>910</v>
      </c>
      <c r="H18" s="335" t="s">
        <v>910</v>
      </c>
      <c r="I18" s="359" t="s">
        <v>542</v>
      </c>
      <c r="J18" s="335" t="s">
        <v>539</v>
      </c>
      <c r="K18" s="335" t="s">
        <v>509</v>
      </c>
      <c r="L18" s="335" t="s">
        <v>509</v>
      </c>
      <c r="M18" s="335" t="s">
        <v>509</v>
      </c>
      <c r="N18" s="335" t="s">
        <v>509</v>
      </c>
      <c r="O18" s="335" t="s">
        <v>509</v>
      </c>
      <c r="P18" s="335" t="s">
        <v>509</v>
      </c>
      <c r="Q18" s="346">
        <v>0.4</v>
      </c>
      <c r="R18" s="335">
        <v>0.7</v>
      </c>
      <c r="S18" s="335">
        <v>1.2</v>
      </c>
      <c r="T18" s="359">
        <v>2.2999999999999998</v>
      </c>
      <c r="U18" s="335" t="s">
        <v>540</v>
      </c>
      <c r="V18" s="335" t="s">
        <v>509</v>
      </c>
      <c r="W18" s="335" t="s">
        <v>509</v>
      </c>
      <c r="X18" s="335" t="s">
        <v>540</v>
      </c>
      <c r="Y18" s="335" t="s">
        <v>910</v>
      </c>
      <c r="Z18" s="335" t="s">
        <v>910</v>
      </c>
      <c r="AA18" s="359" t="s">
        <v>541</v>
      </c>
    </row>
    <row r="19" spans="1:27" ht="12.95" customHeight="1" x14ac:dyDescent="0.2">
      <c r="A19" s="363">
        <v>197</v>
      </c>
      <c r="B19" s="561">
        <v>29</v>
      </c>
      <c r="C19" s="350" t="s">
        <v>1061</v>
      </c>
      <c r="D19" s="295" t="s">
        <v>1106</v>
      </c>
      <c r="E19" s="346" t="s">
        <v>910</v>
      </c>
      <c r="F19" s="335" t="s">
        <v>910</v>
      </c>
      <c r="G19" s="335" t="s">
        <v>910</v>
      </c>
      <c r="H19" s="335" t="s">
        <v>910</v>
      </c>
      <c r="I19" s="359" t="s">
        <v>542</v>
      </c>
      <c r="J19" s="335" t="s">
        <v>539</v>
      </c>
      <c r="K19" s="335" t="s">
        <v>509</v>
      </c>
      <c r="L19" s="335" t="s">
        <v>509</v>
      </c>
      <c r="M19" s="335" t="s">
        <v>509</v>
      </c>
      <c r="N19" s="335" t="s">
        <v>509</v>
      </c>
      <c r="O19" s="335" t="s">
        <v>509</v>
      </c>
      <c r="P19" s="335" t="s">
        <v>509</v>
      </c>
      <c r="Q19" s="346">
        <v>0.1</v>
      </c>
      <c r="R19" s="335">
        <v>0.3</v>
      </c>
      <c r="S19" s="335" t="s">
        <v>910</v>
      </c>
      <c r="T19" s="359">
        <v>0.65</v>
      </c>
      <c r="U19" s="335" t="s">
        <v>540</v>
      </c>
      <c r="V19" s="335" t="s">
        <v>509</v>
      </c>
      <c r="W19" s="335" t="s">
        <v>509</v>
      </c>
      <c r="X19" s="335" t="s">
        <v>540</v>
      </c>
      <c r="Y19" s="335" t="s">
        <v>910</v>
      </c>
      <c r="Z19" s="335" t="s">
        <v>910</v>
      </c>
      <c r="AA19" s="359" t="s">
        <v>541</v>
      </c>
    </row>
    <row r="20" spans="1:27" ht="12.95" customHeight="1" x14ac:dyDescent="0.2">
      <c r="A20" s="363">
        <v>214</v>
      </c>
      <c r="B20" s="561">
        <v>31</v>
      </c>
      <c r="C20" s="350" t="s">
        <v>17</v>
      </c>
      <c r="D20" s="295" t="s">
        <v>659</v>
      </c>
      <c r="E20" s="344" t="s">
        <v>910</v>
      </c>
      <c r="F20" s="333" t="s">
        <v>910</v>
      </c>
      <c r="G20" s="333" t="s">
        <v>910</v>
      </c>
      <c r="H20" s="333" t="s">
        <v>910</v>
      </c>
      <c r="I20" s="374" t="s">
        <v>542</v>
      </c>
      <c r="J20" s="333" t="s">
        <v>539</v>
      </c>
      <c r="K20" s="333" t="s">
        <v>509</v>
      </c>
      <c r="L20" s="333" t="s">
        <v>509</v>
      </c>
      <c r="M20" s="333" t="s">
        <v>509</v>
      </c>
      <c r="N20" s="333" t="s">
        <v>509</v>
      </c>
      <c r="O20" s="333" t="s">
        <v>509</v>
      </c>
      <c r="P20" s="333" t="s">
        <v>509</v>
      </c>
      <c r="Q20" s="344" t="s">
        <v>509</v>
      </c>
      <c r="R20" s="333" t="s">
        <v>509</v>
      </c>
      <c r="S20" s="333" t="s">
        <v>910</v>
      </c>
      <c r="T20" s="345" t="s">
        <v>515</v>
      </c>
      <c r="U20" s="333" t="s">
        <v>540</v>
      </c>
      <c r="V20" s="333" t="s">
        <v>509</v>
      </c>
      <c r="W20" s="333" t="s">
        <v>509</v>
      </c>
      <c r="X20" s="333" t="s">
        <v>540</v>
      </c>
      <c r="Y20" s="333" t="s">
        <v>910</v>
      </c>
      <c r="Z20" s="333" t="s">
        <v>910</v>
      </c>
      <c r="AA20" s="345" t="s">
        <v>541</v>
      </c>
    </row>
    <row r="21" spans="1:27" ht="12.95" customHeight="1" x14ac:dyDescent="0.2">
      <c r="A21" s="363">
        <v>216</v>
      </c>
      <c r="B21" s="561">
        <v>32</v>
      </c>
      <c r="C21" s="350" t="s">
        <v>1016</v>
      </c>
      <c r="D21" s="295" t="s">
        <v>659</v>
      </c>
      <c r="E21" s="344" t="s">
        <v>910</v>
      </c>
      <c r="F21" s="333" t="s">
        <v>910</v>
      </c>
      <c r="G21" s="333" t="s">
        <v>910</v>
      </c>
      <c r="H21" s="333" t="s">
        <v>910</v>
      </c>
      <c r="I21" s="374" t="s">
        <v>542</v>
      </c>
      <c r="J21" s="333" t="s">
        <v>539</v>
      </c>
      <c r="K21" s="333" t="s">
        <v>509</v>
      </c>
      <c r="L21" s="333" t="s">
        <v>509</v>
      </c>
      <c r="M21" s="333" t="s">
        <v>509</v>
      </c>
      <c r="N21" s="333" t="s">
        <v>509</v>
      </c>
      <c r="O21" s="333" t="s">
        <v>509</v>
      </c>
      <c r="P21" s="333" t="s">
        <v>509</v>
      </c>
      <c r="Q21" s="346">
        <v>0.2</v>
      </c>
      <c r="R21" s="333" t="s">
        <v>509</v>
      </c>
      <c r="S21" s="333" t="s">
        <v>910</v>
      </c>
      <c r="T21" s="345" t="s">
        <v>515</v>
      </c>
      <c r="U21" s="333" t="s">
        <v>540</v>
      </c>
      <c r="V21" s="333" t="s">
        <v>509</v>
      </c>
      <c r="W21" s="333" t="s">
        <v>509</v>
      </c>
      <c r="X21" s="333" t="s">
        <v>540</v>
      </c>
      <c r="Y21" s="333" t="s">
        <v>910</v>
      </c>
      <c r="Z21" s="333" t="s">
        <v>910</v>
      </c>
      <c r="AA21" s="345" t="s">
        <v>541</v>
      </c>
    </row>
    <row r="22" spans="1:27" ht="12.95" customHeight="1" x14ac:dyDescent="0.2">
      <c r="A22" s="363">
        <v>191</v>
      </c>
      <c r="B22" s="561">
        <v>36</v>
      </c>
      <c r="C22" s="350" t="s">
        <v>989</v>
      </c>
      <c r="D22" s="295" t="s">
        <v>1106</v>
      </c>
      <c r="E22" s="346" t="s">
        <v>910</v>
      </c>
      <c r="F22" s="335" t="s">
        <v>910</v>
      </c>
      <c r="G22" s="335" t="s">
        <v>910</v>
      </c>
      <c r="H22" s="335" t="s">
        <v>910</v>
      </c>
      <c r="I22" s="359" t="s">
        <v>542</v>
      </c>
      <c r="J22" s="335" t="s">
        <v>539</v>
      </c>
      <c r="K22" s="335" t="s">
        <v>509</v>
      </c>
      <c r="L22" s="335" t="s">
        <v>509</v>
      </c>
      <c r="M22" s="335" t="s">
        <v>509</v>
      </c>
      <c r="N22" s="335" t="s">
        <v>509</v>
      </c>
      <c r="O22" s="335" t="s">
        <v>509</v>
      </c>
      <c r="P22" s="335" t="s">
        <v>509</v>
      </c>
      <c r="Q22" s="346">
        <v>0.6</v>
      </c>
      <c r="R22" s="335">
        <v>0.6</v>
      </c>
      <c r="S22" s="335">
        <v>0.7</v>
      </c>
      <c r="T22" s="359">
        <v>1.9</v>
      </c>
      <c r="U22" s="335" t="s">
        <v>540</v>
      </c>
      <c r="V22" s="335" t="s">
        <v>509</v>
      </c>
      <c r="W22" s="335" t="s">
        <v>509</v>
      </c>
      <c r="X22" s="335" t="s">
        <v>540</v>
      </c>
      <c r="Y22" s="335" t="s">
        <v>910</v>
      </c>
      <c r="Z22" s="335" t="s">
        <v>910</v>
      </c>
      <c r="AA22" s="359" t="s">
        <v>541</v>
      </c>
    </row>
    <row r="23" spans="1:27" ht="12.95" customHeight="1" x14ac:dyDescent="0.2">
      <c r="A23" s="363">
        <v>192</v>
      </c>
      <c r="B23" s="561">
        <v>37</v>
      </c>
      <c r="C23" s="350" t="s">
        <v>990</v>
      </c>
      <c r="D23" s="295" t="s">
        <v>1106</v>
      </c>
      <c r="E23" s="346" t="s">
        <v>910</v>
      </c>
      <c r="F23" s="335" t="s">
        <v>910</v>
      </c>
      <c r="G23" s="335" t="s">
        <v>910</v>
      </c>
      <c r="H23" s="335" t="s">
        <v>910</v>
      </c>
      <c r="I23" s="359" t="s">
        <v>542</v>
      </c>
      <c r="J23" s="335" t="s">
        <v>539</v>
      </c>
      <c r="K23" s="335" t="s">
        <v>509</v>
      </c>
      <c r="L23" s="335" t="s">
        <v>509</v>
      </c>
      <c r="M23" s="335" t="s">
        <v>509</v>
      </c>
      <c r="N23" s="335" t="s">
        <v>509</v>
      </c>
      <c r="O23" s="335" t="s">
        <v>509</v>
      </c>
      <c r="P23" s="335" t="s">
        <v>509</v>
      </c>
      <c r="Q23" s="346" t="s">
        <v>509</v>
      </c>
      <c r="R23" s="335" t="s">
        <v>509</v>
      </c>
      <c r="S23" s="335" t="s">
        <v>910</v>
      </c>
      <c r="T23" s="359" t="s">
        <v>515</v>
      </c>
      <c r="U23" s="335" t="s">
        <v>540</v>
      </c>
      <c r="V23" s="335" t="s">
        <v>509</v>
      </c>
      <c r="W23" s="335" t="s">
        <v>509</v>
      </c>
      <c r="X23" s="335" t="s">
        <v>540</v>
      </c>
      <c r="Y23" s="335" t="s">
        <v>910</v>
      </c>
      <c r="Z23" s="335" t="s">
        <v>910</v>
      </c>
      <c r="AA23" s="359" t="s">
        <v>541</v>
      </c>
    </row>
    <row r="24" spans="1:27" ht="12.95" customHeight="1" x14ac:dyDescent="0.2">
      <c r="A24" s="363">
        <v>196</v>
      </c>
      <c r="B24" s="561">
        <v>38</v>
      </c>
      <c r="C24" s="350" t="s">
        <v>1027</v>
      </c>
      <c r="D24" s="295" t="s">
        <v>1106</v>
      </c>
      <c r="E24" s="346" t="s">
        <v>910</v>
      </c>
      <c r="F24" s="335" t="s">
        <v>910</v>
      </c>
      <c r="G24" s="335" t="s">
        <v>910</v>
      </c>
      <c r="H24" s="335" t="s">
        <v>910</v>
      </c>
      <c r="I24" s="359" t="s">
        <v>542</v>
      </c>
      <c r="J24" s="335" t="s">
        <v>539</v>
      </c>
      <c r="K24" s="335" t="s">
        <v>509</v>
      </c>
      <c r="L24" s="335" t="s">
        <v>509</v>
      </c>
      <c r="M24" s="335" t="s">
        <v>509</v>
      </c>
      <c r="N24" s="335" t="s">
        <v>509</v>
      </c>
      <c r="O24" s="335" t="s">
        <v>509</v>
      </c>
      <c r="P24" s="335" t="s">
        <v>509</v>
      </c>
      <c r="Q24" s="346">
        <v>0.3</v>
      </c>
      <c r="R24" s="335">
        <v>0.3</v>
      </c>
      <c r="S24" s="335" t="s">
        <v>910</v>
      </c>
      <c r="T24" s="359">
        <v>0.85</v>
      </c>
      <c r="U24" s="335" t="s">
        <v>540</v>
      </c>
      <c r="V24" s="335" t="s">
        <v>509</v>
      </c>
      <c r="W24" s="335" t="s">
        <v>509</v>
      </c>
      <c r="X24" s="335" t="s">
        <v>540</v>
      </c>
      <c r="Y24" s="335" t="s">
        <v>910</v>
      </c>
      <c r="Z24" s="335" t="s">
        <v>910</v>
      </c>
      <c r="AA24" s="359" t="s">
        <v>541</v>
      </c>
    </row>
    <row r="25" spans="1:27" ht="12.95" customHeight="1" x14ac:dyDescent="0.2">
      <c r="A25" s="363">
        <v>249</v>
      </c>
      <c r="B25" s="561">
        <v>41</v>
      </c>
      <c r="C25" s="350" t="s">
        <v>1015</v>
      </c>
      <c r="D25" s="295" t="s">
        <v>776</v>
      </c>
      <c r="E25" s="344" t="s">
        <v>910</v>
      </c>
      <c r="F25" s="333" t="s">
        <v>910</v>
      </c>
      <c r="G25" s="333" t="s">
        <v>910</v>
      </c>
      <c r="H25" s="333" t="s">
        <v>910</v>
      </c>
      <c r="I25" s="374" t="s">
        <v>542</v>
      </c>
      <c r="J25" s="333" t="s">
        <v>539</v>
      </c>
      <c r="K25" s="333" t="s">
        <v>509</v>
      </c>
      <c r="L25" s="333" t="s">
        <v>509</v>
      </c>
      <c r="M25" s="333" t="s">
        <v>509</v>
      </c>
      <c r="N25" s="333" t="s">
        <v>509</v>
      </c>
      <c r="O25" s="333" t="s">
        <v>509</v>
      </c>
      <c r="P25" s="333" t="s">
        <v>509</v>
      </c>
      <c r="Q25" s="346">
        <v>0.3</v>
      </c>
      <c r="R25" s="335">
        <v>0.5</v>
      </c>
      <c r="S25" s="335">
        <v>1.1000000000000001</v>
      </c>
      <c r="T25" s="359">
        <v>1.9</v>
      </c>
      <c r="U25" s="333" t="s">
        <v>540</v>
      </c>
      <c r="V25" s="333" t="s">
        <v>509</v>
      </c>
      <c r="W25" s="333" t="s">
        <v>509</v>
      </c>
      <c r="X25" s="333" t="s">
        <v>540</v>
      </c>
      <c r="Y25" s="333" t="s">
        <v>910</v>
      </c>
      <c r="Z25" s="333" t="s">
        <v>910</v>
      </c>
      <c r="AA25" s="345" t="s">
        <v>541</v>
      </c>
    </row>
    <row r="26" spans="1:27" ht="12.95" customHeight="1" x14ac:dyDescent="0.2">
      <c r="A26" s="363">
        <v>251</v>
      </c>
      <c r="B26" s="561">
        <v>42</v>
      </c>
      <c r="C26" s="350" t="s">
        <v>721</v>
      </c>
      <c r="D26" s="295" t="s">
        <v>776</v>
      </c>
      <c r="E26" s="344" t="s">
        <v>910</v>
      </c>
      <c r="F26" s="333" t="s">
        <v>910</v>
      </c>
      <c r="G26" s="333" t="s">
        <v>910</v>
      </c>
      <c r="H26" s="333" t="s">
        <v>910</v>
      </c>
      <c r="I26" s="374" t="s">
        <v>542</v>
      </c>
      <c r="J26" s="333" t="s">
        <v>539</v>
      </c>
      <c r="K26" s="333" t="s">
        <v>509</v>
      </c>
      <c r="L26" s="333" t="s">
        <v>509</v>
      </c>
      <c r="M26" s="333" t="s">
        <v>509</v>
      </c>
      <c r="N26" s="333" t="s">
        <v>509</v>
      </c>
      <c r="O26" s="333" t="s">
        <v>509</v>
      </c>
      <c r="P26" s="333" t="s">
        <v>509</v>
      </c>
      <c r="Q26" s="346">
        <v>0.1</v>
      </c>
      <c r="R26" s="333" t="s">
        <v>509</v>
      </c>
      <c r="S26" s="333" t="s">
        <v>910</v>
      </c>
      <c r="T26" s="345" t="s">
        <v>515</v>
      </c>
      <c r="U26" s="333" t="s">
        <v>540</v>
      </c>
      <c r="V26" s="333" t="s">
        <v>509</v>
      </c>
      <c r="W26" s="333" t="s">
        <v>509</v>
      </c>
      <c r="X26" s="333" t="s">
        <v>540</v>
      </c>
      <c r="Y26" s="333" t="s">
        <v>910</v>
      </c>
      <c r="Z26" s="333" t="s">
        <v>910</v>
      </c>
      <c r="AA26" s="345" t="s">
        <v>541</v>
      </c>
    </row>
    <row r="27" spans="1:27" ht="12.95" customHeight="1" x14ac:dyDescent="0.2">
      <c r="A27" s="363">
        <v>239</v>
      </c>
      <c r="B27" s="561">
        <v>43</v>
      </c>
      <c r="C27" s="350" t="s">
        <v>984</v>
      </c>
      <c r="D27" s="295" t="s">
        <v>776</v>
      </c>
      <c r="E27" s="344" t="s">
        <v>910</v>
      </c>
      <c r="F27" s="333" t="s">
        <v>910</v>
      </c>
      <c r="G27" s="333" t="s">
        <v>910</v>
      </c>
      <c r="H27" s="333" t="s">
        <v>910</v>
      </c>
      <c r="I27" s="374" t="s">
        <v>542</v>
      </c>
      <c r="J27" s="333" t="s">
        <v>539</v>
      </c>
      <c r="K27" s="333" t="s">
        <v>509</v>
      </c>
      <c r="L27" s="333" t="s">
        <v>509</v>
      </c>
      <c r="M27" s="333" t="s">
        <v>509</v>
      </c>
      <c r="N27" s="333" t="s">
        <v>509</v>
      </c>
      <c r="O27" s="333" t="s">
        <v>509</v>
      </c>
      <c r="P27" s="333" t="s">
        <v>509</v>
      </c>
      <c r="Q27" s="346">
        <v>0.5</v>
      </c>
      <c r="R27" s="335">
        <v>0.8</v>
      </c>
      <c r="S27" s="335">
        <v>1.2</v>
      </c>
      <c r="T27" s="359">
        <v>2.5</v>
      </c>
      <c r="U27" s="333" t="s">
        <v>540</v>
      </c>
      <c r="V27" s="333" t="s">
        <v>509</v>
      </c>
      <c r="W27" s="333" t="s">
        <v>509</v>
      </c>
      <c r="X27" s="333" t="s">
        <v>540</v>
      </c>
      <c r="Y27" s="333" t="s">
        <v>910</v>
      </c>
      <c r="Z27" s="333" t="s">
        <v>910</v>
      </c>
      <c r="AA27" s="345" t="s">
        <v>541</v>
      </c>
    </row>
    <row r="28" spans="1:27" ht="12.95" customHeight="1" x14ac:dyDescent="0.2">
      <c r="A28" s="363">
        <v>242</v>
      </c>
      <c r="B28" s="561">
        <v>44</v>
      </c>
      <c r="C28" s="350" t="s">
        <v>1004</v>
      </c>
      <c r="D28" s="295" t="s">
        <v>776</v>
      </c>
      <c r="E28" s="344" t="s">
        <v>910</v>
      </c>
      <c r="F28" s="333" t="s">
        <v>910</v>
      </c>
      <c r="G28" s="333" t="s">
        <v>910</v>
      </c>
      <c r="H28" s="333" t="s">
        <v>910</v>
      </c>
      <c r="I28" s="374" t="s">
        <v>542</v>
      </c>
      <c r="J28" s="333" t="s">
        <v>539</v>
      </c>
      <c r="K28" s="333" t="s">
        <v>509</v>
      </c>
      <c r="L28" s="333" t="s">
        <v>509</v>
      </c>
      <c r="M28" s="333" t="s">
        <v>509</v>
      </c>
      <c r="N28" s="333" t="s">
        <v>509</v>
      </c>
      <c r="O28" s="333" t="s">
        <v>509</v>
      </c>
      <c r="P28" s="333" t="s">
        <v>509</v>
      </c>
      <c r="Q28" s="346">
        <v>0.3</v>
      </c>
      <c r="R28" s="335">
        <v>0.5</v>
      </c>
      <c r="S28" s="333" t="s">
        <v>910</v>
      </c>
      <c r="T28" s="359">
        <v>1.05</v>
      </c>
      <c r="U28" s="333" t="s">
        <v>540</v>
      </c>
      <c r="V28" s="333" t="s">
        <v>509</v>
      </c>
      <c r="W28" s="333" t="s">
        <v>509</v>
      </c>
      <c r="X28" s="333" t="s">
        <v>540</v>
      </c>
      <c r="Y28" s="333" t="s">
        <v>910</v>
      </c>
      <c r="Z28" s="333" t="s">
        <v>910</v>
      </c>
      <c r="AA28" s="345" t="s">
        <v>541</v>
      </c>
    </row>
    <row r="29" spans="1:27" ht="12.95" customHeight="1" x14ac:dyDescent="0.2">
      <c r="A29" s="363">
        <v>241</v>
      </c>
      <c r="B29" s="561">
        <v>46</v>
      </c>
      <c r="C29" s="350" t="s">
        <v>717</v>
      </c>
      <c r="D29" s="295" t="s">
        <v>776</v>
      </c>
      <c r="E29" s="344" t="s">
        <v>910</v>
      </c>
      <c r="F29" s="333" t="s">
        <v>910</v>
      </c>
      <c r="G29" s="333" t="s">
        <v>910</v>
      </c>
      <c r="H29" s="333" t="s">
        <v>910</v>
      </c>
      <c r="I29" s="374" t="s">
        <v>542</v>
      </c>
      <c r="J29" s="333" t="s">
        <v>539</v>
      </c>
      <c r="K29" s="333" t="s">
        <v>509</v>
      </c>
      <c r="L29" s="333" t="s">
        <v>509</v>
      </c>
      <c r="M29" s="333" t="s">
        <v>509</v>
      </c>
      <c r="N29" s="333" t="s">
        <v>509</v>
      </c>
      <c r="O29" s="333" t="s">
        <v>509</v>
      </c>
      <c r="P29" s="333" t="s">
        <v>509</v>
      </c>
      <c r="Q29" s="346">
        <v>0.2</v>
      </c>
      <c r="R29" s="335">
        <v>0.2</v>
      </c>
      <c r="S29" s="333" t="s">
        <v>910</v>
      </c>
      <c r="T29" s="359">
        <v>0.65</v>
      </c>
      <c r="U29" s="333" t="s">
        <v>540</v>
      </c>
      <c r="V29" s="333" t="s">
        <v>509</v>
      </c>
      <c r="W29" s="333" t="s">
        <v>509</v>
      </c>
      <c r="X29" s="333" t="s">
        <v>540</v>
      </c>
      <c r="Y29" s="333" t="s">
        <v>910</v>
      </c>
      <c r="Z29" s="333" t="s">
        <v>910</v>
      </c>
      <c r="AA29" s="345" t="s">
        <v>541</v>
      </c>
    </row>
    <row r="30" spans="1:27" ht="12.95" customHeight="1" x14ac:dyDescent="0.2">
      <c r="A30" s="363">
        <v>98</v>
      </c>
      <c r="B30" s="561">
        <v>47</v>
      </c>
      <c r="C30" s="350" t="s">
        <v>1034</v>
      </c>
      <c r="D30" s="295" t="s">
        <v>1096</v>
      </c>
      <c r="E30" s="346" t="s">
        <v>910</v>
      </c>
      <c r="F30" s="335" t="s">
        <v>910</v>
      </c>
      <c r="G30" s="335" t="s">
        <v>910</v>
      </c>
      <c r="H30" s="335" t="s">
        <v>910</v>
      </c>
      <c r="I30" s="359" t="s">
        <v>542</v>
      </c>
      <c r="J30" s="335" t="s">
        <v>539</v>
      </c>
      <c r="K30" s="335" t="s">
        <v>509</v>
      </c>
      <c r="L30" s="335" t="s">
        <v>509</v>
      </c>
      <c r="M30" s="335" t="s">
        <v>509</v>
      </c>
      <c r="N30" s="335" t="s">
        <v>509</v>
      </c>
      <c r="O30" s="335" t="s">
        <v>509</v>
      </c>
      <c r="P30" s="335" t="s">
        <v>509</v>
      </c>
      <c r="Q30" s="346" t="s">
        <v>509</v>
      </c>
      <c r="R30" s="335" t="s">
        <v>509</v>
      </c>
      <c r="S30" s="335" t="s">
        <v>910</v>
      </c>
      <c r="T30" s="359" t="s">
        <v>515</v>
      </c>
      <c r="U30" s="335" t="s">
        <v>540</v>
      </c>
      <c r="V30" s="335" t="s">
        <v>509</v>
      </c>
      <c r="W30" s="335" t="s">
        <v>509</v>
      </c>
      <c r="X30" s="335" t="s">
        <v>540</v>
      </c>
      <c r="Y30" s="335" t="s">
        <v>910</v>
      </c>
      <c r="Z30" s="335" t="s">
        <v>910</v>
      </c>
      <c r="AA30" s="359" t="s">
        <v>541</v>
      </c>
    </row>
    <row r="31" spans="1:27" ht="12.95" customHeight="1" x14ac:dyDescent="0.2">
      <c r="A31" s="363">
        <v>83</v>
      </c>
      <c r="B31" s="561">
        <v>48</v>
      </c>
      <c r="C31" s="350" t="s">
        <v>307</v>
      </c>
      <c r="D31" s="97" t="s">
        <v>1096</v>
      </c>
      <c r="E31" s="346" t="s">
        <v>910</v>
      </c>
      <c r="F31" s="335" t="s">
        <v>910</v>
      </c>
      <c r="G31" s="335" t="s">
        <v>910</v>
      </c>
      <c r="H31" s="335" t="s">
        <v>910</v>
      </c>
      <c r="I31" s="359" t="s">
        <v>542</v>
      </c>
      <c r="J31" s="335" t="s">
        <v>539</v>
      </c>
      <c r="K31" s="335" t="s">
        <v>509</v>
      </c>
      <c r="L31" s="335" t="s">
        <v>509</v>
      </c>
      <c r="M31" s="335" t="s">
        <v>509</v>
      </c>
      <c r="N31" s="335" t="s">
        <v>509</v>
      </c>
      <c r="O31" s="335" t="s">
        <v>509</v>
      </c>
      <c r="P31" s="335" t="s">
        <v>509</v>
      </c>
      <c r="Q31" s="346">
        <v>0.4</v>
      </c>
      <c r="R31" s="335">
        <v>0.3</v>
      </c>
      <c r="S31" s="335" t="s">
        <v>910</v>
      </c>
      <c r="T31" s="359">
        <v>0.95</v>
      </c>
      <c r="U31" s="335" t="s">
        <v>540</v>
      </c>
      <c r="V31" s="335" t="s">
        <v>509</v>
      </c>
      <c r="W31" s="335" t="s">
        <v>509</v>
      </c>
      <c r="X31" s="335" t="s">
        <v>540</v>
      </c>
      <c r="Y31" s="335" t="s">
        <v>910</v>
      </c>
      <c r="Z31" s="335" t="s">
        <v>910</v>
      </c>
      <c r="AA31" s="359" t="s">
        <v>541</v>
      </c>
    </row>
    <row r="32" spans="1:27" ht="12.95" customHeight="1" x14ac:dyDescent="0.2">
      <c r="A32" s="363">
        <v>220</v>
      </c>
      <c r="B32" s="561">
        <v>49</v>
      </c>
      <c r="C32" s="350" t="s">
        <v>712</v>
      </c>
      <c r="D32" s="295" t="s">
        <v>1102</v>
      </c>
      <c r="E32" s="344" t="s">
        <v>910</v>
      </c>
      <c r="F32" s="333" t="s">
        <v>910</v>
      </c>
      <c r="G32" s="333" t="s">
        <v>910</v>
      </c>
      <c r="H32" s="333" t="s">
        <v>910</v>
      </c>
      <c r="I32" s="374" t="s">
        <v>542</v>
      </c>
      <c r="J32" s="333" t="s">
        <v>539</v>
      </c>
      <c r="K32" s="333" t="s">
        <v>509</v>
      </c>
      <c r="L32" s="333" t="s">
        <v>509</v>
      </c>
      <c r="M32" s="333" t="s">
        <v>509</v>
      </c>
      <c r="N32" s="333" t="s">
        <v>509</v>
      </c>
      <c r="O32" s="333" t="s">
        <v>509</v>
      </c>
      <c r="P32" s="333" t="s">
        <v>509</v>
      </c>
      <c r="Q32" s="344" t="s">
        <v>509</v>
      </c>
      <c r="R32" s="333" t="s">
        <v>509</v>
      </c>
      <c r="S32" s="333" t="s">
        <v>910</v>
      </c>
      <c r="T32" s="374" t="s">
        <v>515</v>
      </c>
      <c r="U32" s="333" t="s">
        <v>540</v>
      </c>
      <c r="V32" s="333" t="s">
        <v>509</v>
      </c>
      <c r="W32" s="333" t="s">
        <v>509</v>
      </c>
      <c r="X32" s="333" t="s">
        <v>540</v>
      </c>
      <c r="Y32" s="333" t="s">
        <v>910</v>
      </c>
      <c r="Z32" s="333" t="s">
        <v>910</v>
      </c>
      <c r="AA32" s="345" t="s">
        <v>541</v>
      </c>
    </row>
    <row r="33" spans="1:27" ht="12.95" customHeight="1" x14ac:dyDescent="0.2">
      <c r="A33" s="363">
        <v>221</v>
      </c>
      <c r="B33" s="561">
        <v>50</v>
      </c>
      <c r="C33" s="350" t="s">
        <v>713</v>
      </c>
      <c r="D33" s="295" t="s">
        <v>1102</v>
      </c>
      <c r="E33" s="344" t="s">
        <v>910</v>
      </c>
      <c r="F33" s="333" t="s">
        <v>910</v>
      </c>
      <c r="G33" s="333" t="s">
        <v>910</v>
      </c>
      <c r="H33" s="333" t="s">
        <v>910</v>
      </c>
      <c r="I33" s="374" t="s">
        <v>542</v>
      </c>
      <c r="J33" s="333" t="s">
        <v>539</v>
      </c>
      <c r="K33" s="333" t="s">
        <v>509</v>
      </c>
      <c r="L33" s="333" t="s">
        <v>509</v>
      </c>
      <c r="M33" s="333" t="s">
        <v>509</v>
      </c>
      <c r="N33" s="333" t="s">
        <v>509</v>
      </c>
      <c r="O33" s="333" t="s">
        <v>509</v>
      </c>
      <c r="P33" s="333" t="s">
        <v>509</v>
      </c>
      <c r="Q33" s="346">
        <v>1.2</v>
      </c>
      <c r="R33" s="335">
        <v>1.1000000000000001</v>
      </c>
      <c r="S33" s="333" t="s">
        <v>910</v>
      </c>
      <c r="T33" s="359">
        <v>2.5499999999999998</v>
      </c>
      <c r="U33" s="333" t="s">
        <v>540</v>
      </c>
      <c r="V33" s="333" t="s">
        <v>509</v>
      </c>
      <c r="W33" s="333" t="s">
        <v>509</v>
      </c>
      <c r="X33" s="333" t="s">
        <v>540</v>
      </c>
      <c r="Y33" s="333" t="s">
        <v>910</v>
      </c>
      <c r="Z33" s="333" t="s">
        <v>910</v>
      </c>
      <c r="AA33" s="345" t="s">
        <v>541</v>
      </c>
    </row>
    <row r="34" spans="1:27" ht="12.95" customHeight="1" x14ac:dyDescent="0.2">
      <c r="A34" s="363">
        <v>235</v>
      </c>
      <c r="B34" s="561">
        <v>52</v>
      </c>
      <c r="C34" s="350" t="s">
        <v>715</v>
      </c>
      <c r="D34" s="295" t="s">
        <v>1102</v>
      </c>
      <c r="E34" s="344" t="s">
        <v>910</v>
      </c>
      <c r="F34" s="333" t="s">
        <v>910</v>
      </c>
      <c r="G34" s="333" t="s">
        <v>910</v>
      </c>
      <c r="H34" s="333" t="s">
        <v>910</v>
      </c>
      <c r="I34" s="374" t="s">
        <v>542</v>
      </c>
      <c r="J34" s="333" t="s">
        <v>539</v>
      </c>
      <c r="K34" s="333" t="s">
        <v>509</v>
      </c>
      <c r="L34" s="333" t="s">
        <v>509</v>
      </c>
      <c r="M34" s="333" t="s">
        <v>509</v>
      </c>
      <c r="N34" s="333" t="s">
        <v>509</v>
      </c>
      <c r="O34" s="333" t="s">
        <v>509</v>
      </c>
      <c r="P34" s="333" t="s">
        <v>509</v>
      </c>
      <c r="Q34" s="346">
        <v>0.2</v>
      </c>
      <c r="R34" s="335">
        <v>0.1</v>
      </c>
      <c r="S34" s="333" t="s">
        <v>910</v>
      </c>
      <c r="T34" s="345" t="s">
        <v>515</v>
      </c>
      <c r="U34" s="333" t="s">
        <v>540</v>
      </c>
      <c r="V34" s="333" t="s">
        <v>509</v>
      </c>
      <c r="W34" s="333" t="s">
        <v>509</v>
      </c>
      <c r="X34" s="333" t="s">
        <v>540</v>
      </c>
      <c r="Y34" s="333" t="s">
        <v>910</v>
      </c>
      <c r="Z34" s="333" t="s">
        <v>910</v>
      </c>
      <c r="AA34" s="345" t="s">
        <v>541</v>
      </c>
    </row>
    <row r="35" spans="1:27" ht="12.95" customHeight="1" x14ac:dyDescent="0.2">
      <c r="A35" s="363">
        <v>229</v>
      </c>
      <c r="B35" s="561">
        <v>53</v>
      </c>
      <c r="C35" s="350" t="s">
        <v>714</v>
      </c>
      <c r="D35" s="96" t="s">
        <v>1102</v>
      </c>
      <c r="E35" s="344" t="s">
        <v>910</v>
      </c>
      <c r="F35" s="333" t="s">
        <v>910</v>
      </c>
      <c r="G35" s="333" t="s">
        <v>910</v>
      </c>
      <c r="H35" s="333" t="s">
        <v>910</v>
      </c>
      <c r="I35" s="374" t="s">
        <v>542</v>
      </c>
      <c r="J35" s="333" t="s">
        <v>539</v>
      </c>
      <c r="K35" s="333" t="s">
        <v>509</v>
      </c>
      <c r="L35" s="333" t="s">
        <v>509</v>
      </c>
      <c r="M35" s="333" t="s">
        <v>509</v>
      </c>
      <c r="N35" s="333" t="s">
        <v>509</v>
      </c>
      <c r="O35" s="333" t="s">
        <v>509</v>
      </c>
      <c r="P35" s="333" t="s">
        <v>509</v>
      </c>
      <c r="Q35" s="346">
        <v>0.1</v>
      </c>
      <c r="R35" s="333" t="s">
        <v>509</v>
      </c>
      <c r="S35" s="333" t="s">
        <v>910</v>
      </c>
      <c r="T35" s="345" t="s">
        <v>515</v>
      </c>
      <c r="U35" s="333" t="s">
        <v>540</v>
      </c>
      <c r="V35" s="333" t="s">
        <v>509</v>
      </c>
      <c r="W35" s="333" t="s">
        <v>509</v>
      </c>
      <c r="X35" s="333" t="s">
        <v>540</v>
      </c>
      <c r="Y35" s="333" t="s">
        <v>910</v>
      </c>
      <c r="Z35" s="333" t="s">
        <v>910</v>
      </c>
      <c r="AA35" s="345" t="s">
        <v>541</v>
      </c>
    </row>
    <row r="36" spans="1:27" ht="12.95" customHeight="1" x14ac:dyDescent="0.2">
      <c r="A36" s="363">
        <v>86</v>
      </c>
      <c r="B36" s="561">
        <v>54</v>
      </c>
      <c r="C36" s="350" t="s">
        <v>1172</v>
      </c>
      <c r="D36" s="295" t="s">
        <v>1096</v>
      </c>
      <c r="E36" s="346" t="s">
        <v>910</v>
      </c>
      <c r="F36" s="335" t="s">
        <v>910</v>
      </c>
      <c r="G36" s="335" t="s">
        <v>910</v>
      </c>
      <c r="H36" s="335" t="s">
        <v>910</v>
      </c>
      <c r="I36" s="359" t="s">
        <v>542</v>
      </c>
      <c r="J36" s="335" t="s">
        <v>539</v>
      </c>
      <c r="K36" s="335" t="s">
        <v>509</v>
      </c>
      <c r="L36" s="335" t="s">
        <v>509</v>
      </c>
      <c r="M36" s="335" t="s">
        <v>509</v>
      </c>
      <c r="N36" s="335" t="s">
        <v>509</v>
      </c>
      <c r="O36" s="335" t="s">
        <v>509</v>
      </c>
      <c r="P36" s="335" t="s">
        <v>509</v>
      </c>
      <c r="Q36" s="346" t="s">
        <v>509</v>
      </c>
      <c r="R36" s="335" t="s">
        <v>509</v>
      </c>
      <c r="S36" s="335" t="s">
        <v>910</v>
      </c>
      <c r="T36" s="359" t="s">
        <v>515</v>
      </c>
      <c r="U36" s="335" t="s">
        <v>540</v>
      </c>
      <c r="V36" s="335" t="s">
        <v>509</v>
      </c>
      <c r="W36" s="335" t="s">
        <v>509</v>
      </c>
      <c r="X36" s="335" t="s">
        <v>540</v>
      </c>
      <c r="Y36" s="335" t="s">
        <v>910</v>
      </c>
      <c r="Z36" s="335" t="s">
        <v>910</v>
      </c>
      <c r="AA36" s="359" t="s">
        <v>541</v>
      </c>
    </row>
    <row r="37" spans="1:27" ht="12.95" customHeight="1" x14ac:dyDescent="0.2">
      <c r="A37" s="363">
        <v>225</v>
      </c>
      <c r="B37" s="561">
        <v>55</v>
      </c>
      <c r="C37" s="350" t="s">
        <v>1021</v>
      </c>
      <c r="D37" s="295" t="s">
        <v>1102</v>
      </c>
      <c r="E37" s="344" t="s">
        <v>910</v>
      </c>
      <c r="F37" s="333" t="s">
        <v>910</v>
      </c>
      <c r="G37" s="333" t="s">
        <v>910</v>
      </c>
      <c r="H37" s="333" t="s">
        <v>910</v>
      </c>
      <c r="I37" s="374" t="s">
        <v>542</v>
      </c>
      <c r="J37" s="333" t="s">
        <v>539</v>
      </c>
      <c r="K37" s="333" t="s">
        <v>509</v>
      </c>
      <c r="L37" s="333" t="s">
        <v>509</v>
      </c>
      <c r="M37" s="333" t="s">
        <v>509</v>
      </c>
      <c r="N37" s="333" t="s">
        <v>509</v>
      </c>
      <c r="O37" s="333" t="s">
        <v>509</v>
      </c>
      <c r="P37" s="333" t="s">
        <v>509</v>
      </c>
      <c r="Q37" s="346">
        <v>0.1</v>
      </c>
      <c r="R37" s="335" t="s">
        <v>509</v>
      </c>
      <c r="S37" s="335" t="s">
        <v>910</v>
      </c>
      <c r="T37" s="345" t="s">
        <v>515</v>
      </c>
      <c r="U37" s="333" t="s">
        <v>540</v>
      </c>
      <c r="V37" s="333" t="s">
        <v>509</v>
      </c>
      <c r="W37" s="333" t="s">
        <v>509</v>
      </c>
      <c r="X37" s="333" t="s">
        <v>540</v>
      </c>
      <c r="Y37" s="333" t="s">
        <v>910</v>
      </c>
      <c r="Z37" s="333" t="s">
        <v>910</v>
      </c>
      <c r="AA37" s="345" t="s">
        <v>541</v>
      </c>
    </row>
    <row r="38" spans="1:27" ht="12.95" customHeight="1" x14ac:dyDescent="0.2">
      <c r="A38" s="363">
        <v>118</v>
      </c>
      <c r="B38" s="561">
        <v>56</v>
      </c>
      <c r="C38" s="350" t="s">
        <v>598</v>
      </c>
      <c r="D38" s="295" t="s">
        <v>1104</v>
      </c>
      <c r="E38" s="346" t="s">
        <v>910</v>
      </c>
      <c r="F38" s="335">
        <v>1.9</v>
      </c>
      <c r="G38" s="335" t="s">
        <v>910</v>
      </c>
      <c r="H38" s="335" t="s">
        <v>910</v>
      </c>
      <c r="I38" s="359">
        <v>2.65</v>
      </c>
      <c r="J38" s="335" t="s">
        <v>539</v>
      </c>
      <c r="K38" s="335" t="s">
        <v>509</v>
      </c>
      <c r="L38" s="335" t="s">
        <v>509</v>
      </c>
      <c r="M38" s="335" t="s">
        <v>509</v>
      </c>
      <c r="N38" s="335" t="s">
        <v>509</v>
      </c>
      <c r="O38" s="335" t="s">
        <v>509</v>
      </c>
      <c r="P38" s="335" t="s">
        <v>509</v>
      </c>
      <c r="Q38" s="346">
        <v>2.4</v>
      </c>
      <c r="R38" s="335">
        <v>19.7</v>
      </c>
      <c r="S38" s="335">
        <v>14</v>
      </c>
      <c r="T38" s="359">
        <v>36.1</v>
      </c>
      <c r="U38" s="335" t="s">
        <v>540</v>
      </c>
      <c r="V38" s="335" t="s">
        <v>509</v>
      </c>
      <c r="W38" s="335" t="s">
        <v>509</v>
      </c>
      <c r="X38" s="335" t="s">
        <v>540</v>
      </c>
      <c r="Y38" s="335" t="s">
        <v>910</v>
      </c>
      <c r="Z38" s="335" t="s">
        <v>910</v>
      </c>
      <c r="AA38" s="359" t="s">
        <v>541</v>
      </c>
    </row>
    <row r="39" spans="1:27" ht="12.95" customHeight="1" x14ac:dyDescent="0.2">
      <c r="A39" s="363">
        <v>143</v>
      </c>
      <c r="B39" s="561">
        <v>60</v>
      </c>
      <c r="C39" s="350" t="s">
        <v>1069</v>
      </c>
      <c r="D39" s="295" t="s">
        <v>1100</v>
      </c>
      <c r="E39" s="346" t="s">
        <v>910</v>
      </c>
      <c r="F39" s="335" t="s">
        <v>910</v>
      </c>
      <c r="G39" s="335" t="s">
        <v>910</v>
      </c>
      <c r="H39" s="335" t="s">
        <v>910</v>
      </c>
      <c r="I39" s="359" t="s">
        <v>542</v>
      </c>
      <c r="J39" s="335" t="s">
        <v>539</v>
      </c>
      <c r="K39" s="335" t="s">
        <v>509</v>
      </c>
      <c r="L39" s="335" t="s">
        <v>509</v>
      </c>
      <c r="M39" s="335" t="s">
        <v>509</v>
      </c>
      <c r="N39" s="335" t="s">
        <v>509</v>
      </c>
      <c r="O39" s="335" t="s">
        <v>509</v>
      </c>
      <c r="P39" s="335" t="s">
        <v>509</v>
      </c>
      <c r="Q39" s="346" t="s">
        <v>509</v>
      </c>
      <c r="R39" s="335">
        <v>0.1</v>
      </c>
      <c r="S39" s="335" t="s">
        <v>910</v>
      </c>
      <c r="T39" s="359" t="s">
        <v>515</v>
      </c>
      <c r="U39" s="335" t="s">
        <v>540</v>
      </c>
      <c r="V39" s="335" t="s">
        <v>509</v>
      </c>
      <c r="W39" s="335" t="s">
        <v>509</v>
      </c>
      <c r="X39" s="335" t="s">
        <v>540</v>
      </c>
      <c r="Y39" s="335" t="s">
        <v>910</v>
      </c>
      <c r="Z39" s="335" t="s">
        <v>910</v>
      </c>
      <c r="AA39" s="359" t="s">
        <v>541</v>
      </c>
    </row>
    <row r="40" spans="1:27" ht="12.95" customHeight="1" x14ac:dyDescent="0.2">
      <c r="A40" s="363">
        <v>139</v>
      </c>
      <c r="B40" s="561">
        <v>61</v>
      </c>
      <c r="C40" s="350" t="s">
        <v>276</v>
      </c>
      <c r="D40" s="295" t="s">
        <v>1100</v>
      </c>
      <c r="E40" s="346" t="s">
        <v>910</v>
      </c>
      <c r="F40" s="335" t="s">
        <v>910</v>
      </c>
      <c r="G40" s="335" t="s">
        <v>910</v>
      </c>
      <c r="H40" s="335" t="s">
        <v>910</v>
      </c>
      <c r="I40" s="359" t="s">
        <v>542</v>
      </c>
      <c r="J40" s="335" t="s">
        <v>539</v>
      </c>
      <c r="K40" s="335" t="s">
        <v>509</v>
      </c>
      <c r="L40" s="335" t="s">
        <v>509</v>
      </c>
      <c r="M40" s="335" t="s">
        <v>509</v>
      </c>
      <c r="N40" s="335" t="s">
        <v>509</v>
      </c>
      <c r="O40" s="335" t="s">
        <v>509</v>
      </c>
      <c r="P40" s="335" t="s">
        <v>509</v>
      </c>
      <c r="Q40" s="346">
        <v>0.2</v>
      </c>
      <c r="R40" s="335">
        <v>0.4</v>
      </c>
      <c r="S40" s="335" t="s">
        <v>910</v>
      </c>
      <c r="T40" s="359">
        <v>0.85</v>
      </c>
      <c r="U40" s="335" t="s">
        <v>540</v>
      </c>
      <c r="V40" s="335" t="s">
        <v>509</v>
      </c>
      <c r="W40" s="335" t="s">
        <v>509</v>
      </c>
      <c r="X40" s="335" t="s">
        <v>540</v>
      </c>
      <c r="Y40" s="335" t="s">
        <v>910</v>
      </c>
      <c r="Z40" s="335" t="s">
        <v>910</v>
      </c>
      <c r="AA40" s="359" t="s">
        <v>541</v>
      </c>
    </row>
    <row r="41" spans="1:27" ht="12.95" customHeight="1" x14ac:dyDescent="0.2">
      <c r="A41" s="363">
        <v>134</v>
      </c>
      <c r="B41" s="561">
        <v>63</v>
      </c>
      <c r="C41" s="350" t="s">
        <v>1194</v>
      </c>
      <c r="D41" s="295" t="s">
        <v>1100</v>
      </c>
      <c r="E41" s="346" t="s">
        <v>910</v>
      </c>
      <c r="F41" s="335" t="s">
        <v>910</v>
      </c>
      <c r="G41" s="335" t="s">
        <v>910</v>
      </c>
      <c r="H41" s="335" t="s">
        <v>910</v>
      </c>
      <c r="I41" s="359" t="s">
        <v>542</v>
      </c>
      <c r="J41" s="335" t="s">
        <v>539</v>
      </c>
      <c r="K41" s="335" t="s">
        <v>509</v>
      </c>
      <c r="L41" s="335" t="s">
        <v>509</v>
      </c>
      <c r="M41" s="335" t="s">
        <v>509</v>
      </c>
      <c r="N41" s="335" t="s">
        <v>509</v>
      </c>
      <c r="O41" s="335" t="s">
        <v>509</v>
      </c>
      <c r="P41" s="335" t="s">
        <v>509</v>
      </c>
      <c r="Q41" s="346">
        <v>0.2</v>
      </c>
      <c r="R41" s="335">
        <v>0.4</v>
      </c>
      <c r="S41" s="335" t="s">
        <v>910</v>
      </c>
      <c r="T41" s="359">
        <v>0.85</v>
      </c>
      <c r="U41" s="335" t="s">
        <v>540</v>
      </c>
      <c r="V41" s="335" t="s">
        <v>509</v>
      </c>
      <c r="W41" s="335" t="s">
        <v>509</v>
      </c>
      <c r="X41" s="335" t="s">
        <v>540</v>
      </c>
      <c r="Y41" s="335" t="s">
        <v>910</v>
      </c>
      <c r="Z41" s="335" t="s">
        <v>910</v>
      </c>
      <c r="AA41" s="359" t="s">
        <v>541</v>
      </c>
    </row>
    <row r="42" spans="1:27" ht="12.95" customHeight="1" x14ac:dyDescent="0.2">
      <c r="A42" s="363">
        <v>66</v>
      </c>
      <c r="B42" s="561">
        <v>65</v>
      </c>
      <c r="C42" s="350" t="s">
        <v>737</v>
      </c>
      <c r="D42" s="295" t="s">
        <v>1101</v>
      </c>
      <c r="E42" s="346" t="s">
        <v>910</v>
      </c>
      <c r="F42" s="335" t="s">
        <v>910</v>
      </c>
      <c r="G42" s="335" t="s">
        <v>910</v>
      </c>
      <c r="H42" s="335" t="s">
        <v>910</v>
      </c>
      <c r="I42" s="359" t="s">
        <v>542</v>
      </c>
      <c r="J42" s="335" t="s">
        <v>539</v>
      </c>
      <c r="K42" s="335" t="s">
        <v>509</v>
      </c>
      <c r="L42" s="335" t="s">
        <v>509</v>
      </c>
      <c r="M42" s="335" t="s">
        <v>509</v>
      </c>
      <c r="N42" s="335" t="s">
        <v>509</v>
      </c>
      <c r="O42" s="335" t="s">
        <v>509</v>
      </c>
      <c r="P42" s="335" t="s">
        <v>509</v>
      </c>
      <c r="Q42" s="346">
        <v>0.1</v>
      </c>
      <c r="R42" s="335" t="s">
        <v>509</v>
      </c>
      <c r="S42" s="335" t="s">
        <v>910</v>
      </c>
      <c r="T42" s="359" t="s">
        <v>515</v>
      </c>
      <c r="U42" s="335" t="s">
        <v>540</v>
      </c>
      <c r="V42" s="335" t="s">
        <v>509</v>
      </c>
      <c r="W42" s="335" t="s">
        <v>509</v>
      </c>
      <c r="X42" s="335" t="s">
        <v>540</v>
      </c>
      <c r="Y42" s="335" t="s">
        <v>910</v>
      </c>
      <c r="Z42" s="335" t="s">
        <v>910</v>
      </c>
      <c r="AA42" s="359" t="s">
        <v>541</v>
      </c>
    </row>
    <row r="43" spans="1:27" ht="12.95" customHeight="1" x14ac:dyDescent="0.2">
      <c r="A43" s="363">
        <v>71</v>
      </c>
      <c r="B43" s="561">
        <v>66</v>
      </c>
      <c r="C43" s="350" t="s">
        <v>1057</v>
      </c>
      <c r="D43" s="295" t="s">
        <v>1101</v>
      </c>
      <c r="E43" s="346" t="s">
        <v>910</v>
      </c>
      <c r="F43" s="335" t="s">
        <v>910</v>
      </c>
      <c r="G43" s="335" t="s">
        <v>910</v>
      </c>
      <c r="H43" s="335" t="s">
        <v>910</v>
      </c>
      <c r="I43" s="359" t="s">
        <v>542</v>
      </c>
      <c r="J43" s="335" t="s">
        <v>539</v>
      </c>
      <c r="K43" s="335" t="s">
        <v>509</v>
      </c>
      <c r="L43" s="335" t="s">
        <v>509</v>
      </c>
      <c r="M43" s="335" t="s">
        <v>509</v>
      </c>
      <c r="N43" s="335" t="s">
        <v>509</v>
      </c>
      <c r="O43" s="335" t="s">
        <v>509</v>
      </c>
      <c r="P43" s="335" t="s">
        <v>509</v>
      </c>
      <c r="Q43" s="346">
        <v>0.2</v>
      </c>
      <c r="R43" s="335">
        <v>0.4</v>
      </c>
      <c r="S43" s="335" t="s">
        <v>910</v>
      </c>
      <c r="T43" s="359">
        <v>0.85</v>
      </c>
      <c r="U43" s="335" t="s">
        <v>540</v>
      </c>
      <c r="V43" s="335" t="s">
        <v>509</v>
      </c>
      <c r="W43" s="335" t="s">
        <v>509</v>
      </c>
      <c r="X43" s="335" t="s">
        <v>540</v>
      </c>
      <c r="Y43" s="335" t="s">
        <v>910</v>
      </c>
      <c r="Z43" s="335" t="s">
        <v>910</v>
      </c>
      <c r="AA43" s="359" t="s">
        <v>541</v>
      </c>
    </row>
    <row r="44" spans="1:27" ht="12.95" customHeight="1" x14ac:dyDescent="0.2">
      <c r="A44" s="363">
        <v>45</v>
      </c>
      <c r="B44" s="561">
        <v>68</v>
      </c>
      <c r="C44" s="350" t="s">
        <v>971</v>
      </c>
      <c r="D44" s="295" t="s">
        <v>1101</v>
      </c>
      <c r="E44" s="346" t="s">
        <v>910</v>
      </c>
      <c r="F44" s="335" t="s">
        <v>910</v>
      </c>
      <c r="G44" s="335" t="s">
        <v>910</v>
      </c>
      <c r="H44" s="335" t="s">
        <v>910</v>
      </c>
      <c r="I44" s="359" t="s">
        <v>542</v>
      </c>
      <c r="J44" s="335" t="s">
        <v>539</v>
      </c>
      <c r="K44" s="335" t="s">
        <v>509</v>
      </c>
      <c r="L44" s="335" t="s">
        <v>509</v>
      </c>
      <c r="M44" s="335" t="s">
        <v>509</v>
      </c>
      <c r="N44" s="335" t="s">
        <v>509</v>
      </c>
      <c r="O44" s="335" t="s">
        <v>509</v>
      </c>
      <c r="P44" s="335" t="s">
        <v>509</v>
      </c>
      <c r="Q44" s="346">
        <v>0.4</v>
      </c>
      <c r="R44" s="335">
        <v>0.6</v>
      </c>
      <c r="S44" s="335" t="s">
        <v>910</v>
      </c>
      <c r="T44" s="359">
        <v>1.25</v>
      </c>
      <c r="U44" s="335" t="s">
        <v>540</v>
      </c>
      <c r="V44" s="335" t="s">
        <v>509</v>
      </c>
      <c r="W44" s="335" t="s">
        <v>509</v>
      </c>
      <c r="X44" s="335" t="s">
        <v>540</v>
      </c>
      <c r="Y44" s="335" t="s">
        <v>910</v>
      </c>
      <c r="Z44" s="335" t="s">
        <v>910</v>
      </c>
      <c r="AA44" s="359" t="s">
        <v>541</v>
      </c>
    </row>
    <row r="45" spans="1:27" ht="12.95" customHeight="1" x14ac:dyDescent="0.2">
      <c r="A45" s="363">
        <v>176</v>
      </c>
      <c r="B45" s="561">
        <v>69</v>
      </c>
      <c r="C45" s="350" t="s">
        <v>695</v>
      </c>
      <c r="D45" s="96" t="s">
        <v>1109</v>
      </c>
      <c r="E45" s="346" t="s">
        <v>910</v>
      </c>
      <c r="F45" s="335" t="s">
        <v>910</v>
      </c>
      <c r="G45" s="335" t="s">
        <v>910</v>
      </c>
      <c r="H45" s="335" t="s">
        <v>910</v>
      </c>
      <c r="I45" s="359" t="s">
        <v>542</v>
      </c>
      <c r="J45" s="335" t="s">
        <v>539</v>
      </c>
      <c r="K45" s="335" t="s">
        <v>509</v>
      </c>
      <c r="L45" s="335" t="s">
        <v>509</v>
      </c>
      <c r="M45" s="335" t="s">
        <v>509</v>
      </c>
      <c r="N45" s="335" t="s">
        <v>509</v>
      </c>
      <c r="O45" s="335" t="s">
        <v>509</v>
      </c>
      <c r="P45" s="335" t="s">
        <v>509</v>
      </c>
      <c r="Q45" s="346" t="s">
        <v>509</v>
      </c>
      <c r="R45" s="335" t="s">
        <v>509</v>
      </c>
      <c r="S45" s="335" t="s">
        <v>910</v>
      </c>
      <c r="T45" s="359" t="s">
        <v>515</v>
      </c>
      <c r="U45" s="335" t="s">
        <v>540</v>
      </c>
      <c r="V45" s="335" t="s">
        <v>509</v>
      </c>
      <c r="W45" s="335" t="s">
        <v>509</v>
      </c>
      <c r="X45" s="335" t="s">
        <v>540</v>
      </c>
      <c r="Y45" s="335" t="s">
        <v>910</v>
      </c>
      <c r="Z45" s="335" t="s">
        <v>910</v>
      </c>
      <c r="AA45" s="359" t="s">
        <v>541</v>
      </c>
    </row>
    <row r="46" spans="1:27" ht="12.95" customHeight="1" x14ac:dyDescent="0.2">
      <c r="A46" s="363">
        <v>213</v>
      </c>
      <c r="B46" s="561">
        <v>70</v>
      </c>
      <c r="C46" s="350" t="s">
        <v>1068</v>
      </c>
      <c r="D46" s="295" t="s">
        <v>1107</v>
      </c>
      <c r="E46" s="344" t="s">
        <v>910</v>
      </c>
      <c r="F46" s="333" t="s">
        <v>910</v>
      </c>
      <c r="G46" s="333" t="s">
        <v>910</v>
      </c>
      <c r="H46" s="333" t="s">
        <v>910</v>
      </c>
      <c r="I46" s="374" t="s">
        <v>542</v>
      </c>
      <c r="J46" s="333" t="s">
        <v>539</v>
      </c>
      <c r="K46" s="333" t="s">
        <v>509</v>
      </c>
      <c r="L46" s="333" t="s">
        <v>509</v>
      </c>
      <c r="M46" s="333" t="s">
        <v>509</v>
      </c>
      <c r="N46" s="333" t="s">
        <v>509</v>
      </c>
      <c r="O46" s="333" t="s">
        <v>509</v>
      </c>
      <c r="P46" s="333" t="s">
        <v>509</v>
      </c>
      <c r="Q46" s="346">
        <v>0.2</v>
      </c>
      <c r="R46" s="335">
        <v>0.8</v>
      </c>
      <c r="S46" s="333" t="s">
        <v>910</v>
      </c>
      <c r="T46" s="359">
        <v>1.25</v>
      </c>
      <c r="U46" s="333" t="s">
        <v>540</v>
      </c>
      <c r="V46" s="333" t="s">
        <v>509</v>
      </c>
      <c r="W46" s="333" t="s">
        <v>509</v>
      </c>
      <c r="X46" s="333" t="s">
        <v>540</v>
      </c>
      <c r="Y46" s="333" t="s">
        <v>910</v>
      </c>
      <c r="Z46" s="333" t="s">
        <v>910</v>
      </c>
      <c r="AA46" s="345" t="s">
        <v>541</v>
      </c>
    </row>
    <row r="47" spans="1:27" ht="12.95" customHeight="1" x14ac:dyDescent="0.2">
      <c r="A47" s="363">
        <v>180</v>
      </c>
      <c r="B47" s="561">
        <v>73</v>
      </c>
      <c r="C47" s="350" t="s">
        <v>696</v>
      </c>
      <c r="D47" s="295" t="s">
        <v>1109</v>
      </c>
      <c r="E47" s="346" t="s">
        <v>910</v>
      </c>
      <c r="F47" s="335" t="s">
        <v>910</v>
      </c>
      <c r="G47" s="335" t="s">
        <v>910</v>
      </c>
      <c r="H47" s="335" t="s">
        <v>910</v>
      </c>
      <c r="I47" s="359" t="s">
        <v>542</v>
      </c>
      <c r="J47" s="335" t="s">
        <v>539</v>
      </c>
      <c r="K47" s="335" t="s">
        <v>509</v>
      </c>
      <c r="L47" s="335" t="s">
        <v>509</v>
      </c>
      <c r="M47" s="335" t="s">
        <v>509</v>
      </c>
      <c r="N47" s="335" t="s">
        <v>509</v>
      </c>
      <c r="O47" s="335" t="s">
        <v>509</v>
      </c>
      <c r="P47" s="335" t="s">
        <v>509</v>
      </c>
      <c r="Q47" s="346">
        <v>0.2</v>
      </c>
      <c r="R47" s="335">
        <v>0.2</v>
      </c>
      <c r="S47" s="335" t="s">
        <v>910</v>
      </c>
      <c r="T47" s="359">
        <v>0.65</v>
      </c>
      <c r="U47" s="335" t="s">
        <v>540</v>
      </c>
      <c r="V47" s="335" t="s">
        <v>509</v>
      </c>
      <c r="W47" s="335" t="s">
        <v>509</v>
      </c>
      <c r="X47" s="335" t="s">
        <v>540</v>
      </c>
      <c r="Y47" s="335" t="s">
        <v>910</v>
      </c>
      <c r="Z47" s="335" t="s">
        <v>910</v>
      </c>
      <c r="AA47" s="359" t="s">
        <v>541</v>
      </c>
    </row>
    <row r="48" spans="1:27" ht="12.95" customHeight="1" x14ac:dyDescent="0.2">
      <c r="A48" s="363">
        <v>211</v>
      </c>
      <c r="B48" s="561">
        <v>80</v>
      </c>
      <c r="C48" s="350" t="s">
        <v>709</v>
      </c>
      <c r="D48" s="295" t="s">
        <v>1107</v>
      </c>
      <c r="E48" s="344" t="s">
        <v>910</v>
      </c>
      <c r="F48" s="333" t="s">
        <v>910</v>
      </c>
      <c r="G48" s="333" t="s">
        <v>910</v>
      </c>
      <c r="H48" s="333" t="s">
        <v>910</v>
      </c>
      <c r="I48" s="374" t="s">
        <v>542</v>
      </c>
      <c r="J48" s="333" t="s">
        <v>539</v>
      </c>
      <c r="K48" s="333" t="s">
        <v>509</v>
      </c>
      <c r="L48" s="333" t="s">
        <v>509</v>
      </c>
      <c r="M48" s="333" t="s">
        <v>509</v>
      </c>
      <c r="N48" s="333" t="s">
        <v>509</v>
      </c>
      <c r="O48" s="333" t="s">
        <v>509</v>
      </c>
      <c r="P48" s="333" t="s">
        <v>509</v>
      </c>
      <c r="Q48" s="346">
        <v>0.1</v>
      </c>
      <c r="R48" s="333" t="s">
        <v>509</v>
      </c>
      <c r="S48" s="333" t="s">
        <v>910</v>
      </c>
      <c r="T48" s="374" t="s">
        <v>515</v>
      </c>
      <c r="U48" s="333" t="s">
        <v>540</v>
      </c>
      <c r="V48" s="333" t="s">
        <v>509</v>
      </c>
      <c r="W48" s="333" t="s">
        <v>509</v>
      </c>
      <c r="X48" s="333" t="s">
        <v>540</v>
      </c>
      <c r="Y48" s="333" t="s">
        <v>910</v>
      </c>
      <c r="Z48" s="333" t="s">
        <v>910</v>
      </c>
      <c r="AA48" s="345" t="s">
        <v>541</v>
      </c>
    </row>
    <row r="49" spans="1:27" ht="12.95" customHeight="1" x14ac:dyDescent="0.2">
      <c r="A49" s="368">
        <v>114</v>
      </c>
      <c r="B49" s="561">
        <v>81</v>
      </c>
      <c r="C49" s="350" t="s">
        <v>981</v>
      </c>
      <c r="D49" s="295" t="s">
        <v>1104</v>
      </c>
      <c r="E49" s="346" t="s">
        <v>910</v>
      </c>
      <c r="F49" s="335" t="s">
        <v>910</v>
      </c>
      <c r="G49" s="335" t="s">
        <v>910</v>
      </c>
      <c r="H49" s="335" t="s">
        <v>910</v>
      </c>
      <c r="I49" s="359" t="s">
        <v>542</v>
      </c>
      <c r="J49" s="335" t="s">
        <v>539</v>
      </c>
      <c r="K49" s="335" t="s">
        <v>509</v>
      </c>
      <c r="L49" s="335" t="s">
        <v>509</v>
      </c>
      <c r="M49" s="335" t="s">
        <v>509</v>
      </c>
      <c r="N49" s="335" t="s">
        <v>509</v>
      </c>
      <c r="O49" s="335" t="s">
        <v>509</v>
      </c>
      <c r="P49" s="335" t="s">
        <v>509</v>
      </c>
      <c r="Q49" s="346">
        <v>0.3</v>
      </c>
      <c r="R49" s="335">
        <v>0.1</v>
      </c>
      <c r="S49" s="335" t="s">
        <v>910</v>
      </c>
      <c r="T49" s="359">
        <v>0.65</v>
      </c>
      <c r="U49" s="335" t="s">
        <v>540</v>
      </c>
      <c r="V49" s="335" t="s">
        <v>509</v>
      </c>
      <c r="W49" s="335" t="s">
        <v>509</v>
      </c>
      <c r="X49" s="335" t="s">
        <v>540</v>
      </c>
      <c r="Y49" s="335" t="s">
        <v>910</v>
      </c>
      <c r="Z49" s="335" t="s">
        <v>910</v>
      </c>
      <c r="AA49" s="359" t="s">
        <v>541</v>
      </c>
    </row>
    <row r="50" spans="1:27" ht="12.95" customHeight="1" x14ac:dyDescent="0.2">
      <c r="A50" s="363">
        <v>111</v>
      </c>
      <c r="B50" s="561">
        <v>92</v>
      </c>
      <c r="C50" s="350" t="s">
        <v>1046</v>
      </c>
      <c r="D50" s="295" t="s">
        <v>1108</v>
      </c>
      <c r="E50" s="346" t="s">
        <v>910</v>
      </c>
      <c r="F50" s="335" t="s">
        <v>910</v>
      </c>
      <c r="G50" s="335" t="s">
        <v>910</v>
      </c>
      <c r="H50" s="335" t="s">
        <v>910</v>
      </c>
      <c r="I50" s="359" t="s">
        <v>542</v>
      </c>
      <c r="J50" s="335" t="s">
        <v>539</v>
      </c>
      <c r="K50" s="335" t="s">
        <v>509</v>
      </c>
      <c r="L50" s="335" t="s">
        <v>509</v>
      </c>
      <c r="M50" s="335" t="s">
        <v>509</v>
      </c>
      <c r="N50" s="335" t="s">
        <v>509</v>
      </c>
      <c r="O50" s="335" t="s">
        <v>509</v>
      </c>
      <c r="P50" s="335" t="s">
        <v>509</v>
      </c>
      <c r="Q50" s="346" t="s">
        <v>509</v>
      </c>
      <c r="R50" s="335" t="s">
        <v>509</v>
      </c>
      <c r="S50" s="335" t="s">
        <v>910</v>
      </c>
      <c r="T50" s="359" t="s">
        <v>515</v>
      </c>
      <c r="U50" s="335" t="s">
        <v>540</v>
      </c>
      <c r="V50" s="335" t="s">
        <v>509</v>
      </c>
      <c r="W50" s="335" t="s">
        <v>509</v>
      </c>
      <c r="X50" s="335" t="s">
        <v>540</v>
      </c>
      <c r="Y50" s="335" t="s">
        <v>910</v>
      </c>
      <c r="Z50" s="335" t="s">
        <v>910</v>
      </c>
      <c r="AA50" s="359" t="s">
        <v>541</v>
      </c>
    </row>
    <row r="51" spans="1:27" ht="12.95" customHeight="1" x14ac:dyDescent="0.2">
      <c r="A51" s="363">
        <v>201</v>
      </c>
      <c r="B51" s="561">
        <v>94</v>
      </c>
      <c r="C51" s="350" t="s">
        <v>705</v>
      </c>
      <c r="D51" s="295" t="s">
        <v>1099</v>
      </c>
      <c r="E51" s="346" t="s">
        <v>910</v>
      </c>
      <c r="F51" s="335" t="s">
        <v>910</v>
      </c>
      <c r="G51" s="335" t="s">
        <v>910</v>
      </c>
      <c r="H51" s="335" t="s">
        <v>910</v>
      </c>
      <c r="I51" s="359" t="s">
        <v>542</v>
      </c>
      <c r="J51" s="335" t="s">
        <v>539</v>
      </c>
      <c r="K51" s="335" t="s">
        <v>509</v>
      </c>
      <c r="L51" s="335" t="s">
        <v>509</v>
      </c>
      <c r="M51" s="335" t="s">
        <v>509</v>
      </c>
      <c r="N51" s="335" t="s">
        <v>509</v>
      </c>
      <c r="O51" s="335" t="s">
        <v>509</v>
      </c>
      <c r="P51" s="335" t="s">
        <v>509</v>
      </c>
      <c r="Q51" s="346">
        <v>0.2</v>
      </c>
      <c r="R51" s="335">
        <v>0.1</v>
      </c>
      <c r="S51" s="335" t="s">
        <v>910</v>
      </c>
      <c r="T51" s="359" t="s">
        <v>515</v>
      </c>
      <c r="U51" s="335" t="s">
        <v>540</v>
      </c>
      <c r="V51" s="335" t="s">
        <v>509</v>
      </c>
      <c r="W51" s="335" t="s">
        <v>509</v>
      </c>
      <c r="X51" s="335" t="s">
        <v>540</v>
      </c>
      <c r="Y51" s="335" t="s">
        <v>910</v>
      </c>
      <c r="Z51" s="335" t="s">
        <v>910</v>
      </c>
      <c r="AA51" s="359" t="s">
        <v>541</v>
      </c>
    </row>
    <row r="52" spans="1:27" ht="12.95" customHeight="1" x14ac:dyDescent="0.2">
      <c r="A52" s="478">
        <v>164</v>
      </c>
      <c r="B52" s="562">
        <v>95</v>
      </c>
      <c r="C52" s="351" t="s">
        <v>685</v>
      </c>
      <c r="D52" s="302" t="s">
        <v>1097</v>
      </c>
      <c r="E52" s="376" t="s">
        <v>910</v>
      </c>
      <c r="F52" s="369" t="s">
        <v>910</v>
      </c>
      <c r="G52" s="369" t="s">
        <v>910</v>
      </c>
      <c r="H52" s="369" t="s">
        <v>910</v>
      </c>
      <c r="I52" s="377" t="s">
        <v>542</v>
      </c>
      <c r="J52" s="369" t="s">
        <v>539</v>
      </c>
      <c r="K52" s="369" t="s">
        <v>509</v>
      </c>
      <c r="L52" s="369" t="s">
        <v>509</v>
      </c>
      <c r="M52" s="369" t="s">
        <v>509</v>
      </c>
      <c r="N52" s="369" t="s">
        <v>509</v>
      </c>
      <c r="O52" s="369" t="s">
        <v>509</v>
      </c>
      <c r="P52" s="369" t="s">
        <v>509</v>
      </c>
      <c r="Q52" s="376">
        <v>2.4</v>
      </c>
      <c r="R52" s="369">
        <v>3.6</v>
      </c>
      <c r="S52" s="369">
        <v>12.2</v>
      </c>
      <c r="T52" s="377">
        <v>18.2</v>
      </c>
      <c r="U52" s="369" t="s">
        <v>540</v>
      </c>
      <c r="V52" s="369" t="s">
        <v>509</v>
      </c>
      <c r="W52" s="369" t="s">
        <v>509</v>
      </c>
      <c r="X52" s="369" t="s">
        <v>540</v>
      </c>
      <c r="Y52" s="369" t="s">
        <v>910</v>
      </c>
      <c r="Z52" s="369" t="s">
        <v>910</v>
      </c>
      <c r="AA52" s="377" t="s">
        <v>541</v>
      </c>
    </row>
    <row r="53" spans="1:27" ht="12.95" customHeight="1" x14ac:dyDescent="0.2">
      <c r="A53" s="363">
        <v>149</v>
      </c>
      <c r="B53" s="561">
        <v>96</v>
      </c>
      <c r="C53" s="350" t="s">
        <v>676</v>
      </c>
      <c r="D53" s="295" t="s">
        <v>1097</v>
      </c>
      <c r="E53" s="346" t="s">
        <v>910</v>
      </c>
      <c r="F53" s="335" t="s">
        <v>910</v>
      </c>
      <c r="G53" s="335" t="s">
        <v>910</v>
      </c>
      <c r="H53" s="335" t="s">
        <v>910</v>
      </c>
      <c r="I53" s="359" t="s">
        <v>542</v>
      </c>
      <c r="J53" s="335" t="s">
        <v>539</v>
      </c>
      <c r="K53" s="335" t="s">
        <v>509</v>
      </c>
      <c r="L53" s="335" t="s">
        <v>509</v>
      </c>
      <c r="M53" s="335" t="s">
        <v>509</v>
      </c>
      <c r="N53" s="335" t="s">
        <v>509</v>
      </c>
      <c r="O53" s="335" t="s">
        <v>509</v>
      </c>
      <c r="P53" s="335" t="s">
        <v>509</v>
      </c>
      <c r="Q53" s="346">
        <v>1.7</v>
      </c>
      <c r="R53" s="335">
        <v>1</v>
      </c>
      <c r="S53" s="335">
        <v>1.5</v>
      </c>
      <c r="T53" s="359">
        <v>4.2</v>
      </c>
      <c r="U53" s="335" t="s">
        <v>540</v>
      </c>
      <c r="V53" s="335" t="s">
        <v>509</v>
      </c>
      <c r="W53" s="335" t="s">
        <v>509</v>
      </c>
      <c r="X53" s="335" t="s">
        <v>540</v>
      </c>
      <c r="Y53" s="335" t="s">
        <v>910</v>
      </c>
      <c r="Z53" s="335" t="s">
        <v>910</v>
      </c>
      <c r="AA53" s="359" t="s">
        <v>541</v>
      </c>
    </row>
    <row r="54" spans="1:27" ht="12.95" customHeight="1" x14ac:dyDescent="0.2">
      <c r="A54" s="363">
        <v>153</v>
      </c>
      <c r="B54" s="561">
        <v>97</v>
      </c>
      <c r="C54" s="350" t="s">
        <v>680</v>
      </c>
      <c r="D54" s="295" t="s">
        <v>1097</v>
      </c>
      <c r="E54" s="346" t="s">
        <v>910</v>
      </c>
      <c r="F54" s="335" t="s">
        <v>910</v>
      </c>
      <c r="G54" s="335" t="s">
        <v>910</v>
      </c>
      <c r="H54" s="335" t="s">
        <v>910</v>
      </c>
      <c r="I54" s="359" t="s">
        <v>542</v>
      </c>
      <c r="J54" s="335" t="s">
        <v>539</v>
      </c>
      <c r="K54" s="335" t="s">
        <v>509</v>
      </c>
      <c r="L54" s="335" t="s">
        <v>509</v>
      </c>
      <c r="M54" s="335" t="s">
        <v>509</v>
      </c>
      <c r="N54" s="335" t="s">
        <v>509</v>
      </c>
      <c r="O54" s="335" t="s">
        <v>509</v>
      </c>
      <c r="P54" s="335" t="s">
        <v>509</v>
      </c>
      <c r="Q54" s="346" t="s">
        <v>509</v>
      </c>
      <c r="R54" s="335" t="s">
        <v>509</v>
      </c>
      <c r="S54" s="335" t="s">
        <v>910</v>
      </c>
      <c r="T54" s="359" t="s">
        <v>515</v>
      </c>
      <c r="U54" s="335" t="s">
        <v>540</v>
      </c>
      <c r="V54" s="335" t="s">
        <v>509</v>
      </c>
      <c r="W54" s="335" t="s">
        <v>509</v>
      </c>
      <c r="X54" s="335" t="s">
        <v>540</v>
      </c>
      <c r="Y54" s="335" t="s">
        <v>910</v>
      </c>
      <c r="Z54" s="335" t="s">
        <v>910</v>
      </c>
      <c r="AA54" s="359" t="s">
        <v>541</v>
      </c>
    </row>
    <row r="55" spans="1:27" ht="12.95" customHeight="1" x14ac:dyDescent="0.2">
      <c r="A55" s="363">
        <v>155</v>
      </c>
      <c r="B55" s="561">
        <v>98</v>
      </c>
      <c r="C55" s="350" t="s">
        <v>681</v>
      </c>
      <c r="D55" s="295" t="s">
        <v>1097</v>
      </c>
      <c r="E55" s="346" t="s">
        <v>910</v>
      </c>
      <c r="F55" s="335" t="s">
        <v>910</v>
      </c>
      <c r="G55" s="335" t="s">
        <v>910</v>
      </c>
      <c r="H55" s="335" t="s">
        <v>910</v>
      </c>
      <c r="I55" s="359" t="s">
        <v>542</v>
      </c>
      <c r="J55" s="335" t="s">
        <v>539</v>
      </c>
      <c r="K55" s="335" t="s">
        <v>509</v>
      </c>
      <c r="L55" s="335" t="s">
        <v>509</v>
      </c>
      <c r="M55" s="335" t="s">
        <v>509</v>
      </c>
      <c r="N55" s="335" t="s">
        <v>509</v>
      </c>
      <c r="O55" s="335" t="s">
        <v>509</v>
      </c>
      <c r="P55" s="335" t="s">
        <v>509</v>
      </c>
      <c r="Q55" s="346">
        <v>0.2</v>
      </c>
      <c r="R55" s="335">
        <v>0.3</v>
      </c>
      <c r="S55" s="335" t="s">
        <v>910</v>
      </c>
      <c r="T55" s="359">
        <v>0.75</v>
      </c>
      <c r="U55" s="335" t="s">
        <v>540</v>
      </c>
      <c r="V55" s="335" t="s">
        <v>509</v>
      </c>
      <c r="W55" s="335" t="s">
        <v>509</v>
      </c>
      <c r="X55" s="335" t="s">
        <v>540</v>
      </c>
      <c r="Y55" s="335" t="s">
        <v>910</v>
      </c>
      <c r="Z55" s="335" t="s">
        <v>910</v>
      </c>
      <c r="AA55" s="359" t="s">
        <v>541</v>
      </c>
    </row>
    <row r="56" spans="1:27" ht="12.95" customHeight="1" x14ac:dyDescent="0.2">
      <c r="A56" s="363">
        <v>18</v>
      </c>
      <c r="B56" s="561">
        <v>99</v>
      </c>
      <c r="C56" s="350" t="s">
        <v>1009</v>
      </c>
      <c r="D56" s="295" t="s">
        <v>1095</v>
      </c>
      <c r="E56" s="346" t="s">
        <v>910</v>
      </c>
      <c r="F56" s="335" t="s">
        <v>910</v>
      </c>
      <c r="G56" s="335" t="s">
        <v>910</v>
      </c>
      <c r="H56" s="335" t="s">
        <v>910</v>
      </c>
      <c r="I56" s="359" t="s">
        <v>542</v>
      </c>
      <c r="J56" s="335" t="s">
        <v>539</v>
      </c>
      <c r="K56" s="335" t="s">
        <v>509</v>
      </c>
      <c r="L56" s="335" t="s">
        <v>509</v>
      </c>
      <c r="M56" s="335" t="s">
        <v>509</v>
      </c>
      <c r="N56" s="335" t="s">
        <v>509</v>
      </c>
      <c r="O56" s="335" t="s">
        <v>509</v>
      </c>
      <c r="P56" s="335" t="s">
        <v>509</v>
      </c>
      <c r="Q56" s="346">
        <v>0.7</v>
      </c>
      <c r="R56" s="335">
        <v>1.7</v>
      </c>
      <c r="S56" s="335">
        <v>0.8</v>
      </c>
      <c r="T56" s="359">
        <v>3.2</v>
      </c>
      <c r="U56" s="335" t="s">
        <v>540</v>
      </c>
      <c r="V56" s="335" t="s">
        <v>509</v>
      </c>
      <c r="W56" s="335" t="s">
        <v>509</v>
      </c>
      <c r="X56" s="335" t="s">
        <v>540</v>
      </c>
      <c r="Y56" s="335" t="s">
        <v>910</v>
      </c>
      <c r="Z56" s="335" t="s">
        <v>910</v>
      </c>
      <c r="AA56" s="359" t="s">
        <v>541</v>
      </c>
    </row>
    <row r="57" spans="1:27" ht="12.95" customHeight="1" x14ac:dyDescent="0.2">
      <c r="A57" s="363">
        <v>28</v>
      </c>
      <c r="B57" s="561">
        <v>100</v>
      </c>
      <c r="C57" s="350" t="s">
        <v>1135</v>
      </c>
      <c r="D57" s="295" t="s">
        <v>1095</v>
      </c>
      <c r="E57" s="346" t="s">
        <v>910</v>
      </c>
      <c r="F57" s="335" t="s">
        <v>910</v>
      </c>
      <c r="G57" s="335" t="s">
        <v>910</v>
      </c>
      <c r="H57" s="335" t="s">
        <v>910</v>
      </c>
      <c r="I57" s="359" t="s">
        <v>542</v>
      </c>
      <c r="J57" s="335" t="s">
        <v>539</v>
      </c>
      <c r="K57" s="335" t="s">
        <v>509</v>
      </c>
      <c r="L57" s="335" t="s">
        <v>509</v>
      </c>
      <c r="M57" s="335" t="s">
        <v>509</v>
      </c>
      <c r="N57" s="335" t="s">
        <v>509</v>
      </c>
      <c r="O57" s="335" t="s">
        <v>509</v>
      </c>
      <c r="P57" s="335" t="s">
        <v>509</v>
      </c>
      <c r="Q57" s="346">
        <v>0.2</v>
      </c>
      <c r="R57" s="335" t="s">
        <v>509</v>
      </c>
      <c r="S57" s="335" t="s">
        <v>910</v>
      </c>
      <c r="T57" s="359" t="s">
        <v>515</v>
      </c>
      <c r="U57" s="335" t="s">
        <v>540</v>
      </c>
      <c r="V57" s="335" t="s">
        <v>509</v>
      </c>
      <c r="W57" s="335" t="s">
        <v>509</v>
      </c>
      <c r="X57" s="335" t="s">
        <v>540</v>
      </c>
      <c r="Y57" s="335" t="s">
        <v>910</v>
      </c>
      <c r="Z57" s="335" t="s">
        <v>910</v>
      </c>
      <c r="AA57" s="359" t="s">
        <v>541</v>
      </c>
    </row>
    <row r="58" spans="1:27" ht="12.95" customHeight="1" x14ac:dyDescent="0.2">
      <c r="A58" s="363">
        <v>6</v>
      </c>
      <c r="B58" s="561">
        <v>101</v>
      </c>
      <c r="C58" s="350" t="s">
        <v>550</v>
      </c>
      <c r="D58" s="295" t="s">
        <v>1095</v>
      </c>
      <c r="E58" s="346" t="s">
        <v>910</v>
      </c>
      <c r="F58" s="335" t="s">
        <v>910</v>
      </c>
      <c r="G58" s="335" t="s">
        <v>910</v>
      </c>
      <c r="H58" s="335" t="s">
        <v>910</v>
      </c>
      <c r="I58" s="359" t="s">
        <v>542</v>
      </c>
      <c r="J58" s="335" t="s">
        <v>539</v>
      </c>
      <c r="K58" s="335" t="s">
        <v>509</v>
      </c>
      <c r="L58" s="335" t="s">
        <v>509</v>
      </c>
      <c r="M58" s="335" t="s">
        <v>509</v>
      </c>
      <c r="N58" s="335" t="s">
        <v>509</v>
      </c>
      <c r="O58" s="335" t="s">
        <v>509</v>
      </c>
      <c r="P58" s="335" t="s">
        <v>509</v>
      </c>
      <c r="Q58" s="346">
        <v>0.8</v>
      </c>
      <c r="R58" s="335">
        <v>1.8</v>
      </c>
      <c r="S58" s="335">
        <v>0.5</v>
      </c>
      <c r="T58" s="359">
        <v>3.1</v>
      </c>
      <c r="U58" s="335" t="s">
        <v>540</v>
      </c>
      <c r="V58" s="335" t="s">
        <v>509</v>
      </c>
      <c r="W58" s="335" t="s">
        <v>509</v>
      </c>
      <c r="X58" s="335" t="s">
        <v>540</v>
      </c>
      <c r="Y58" s="335" t="s">
        <v>910</v>
      </c>
      <c r="Z58" s="335" t="s">
        <v>910</v>
      </c>
      <c r="AA58" s="359" t="s">
        <v>541</v>
      </c>
    </row>
    <row r="59" spans="1:27" ht="12.95" customHeight="1" x14ac:dyDescent="0.2">
      <c r="A59" s="363">
        <v>29</v>
      </c>
      <c r="B59" s="561">
        <v>102</v>
      </c>
      <c r="C59" s="350" t="s">
        <v>1136</v>
      </c>
      <c r="D59" s="295" t="s">
        <v>1095</v>
      </c>
      <c r="E59" s="346" t="s">
        <v>910</v>
      </c>
      <c r="F59" s="335" t="s">
        <v>910</v>
      </c>
      <c r="G59" s="335" t="s">
        <v>910</v>
      </c>
      <c r="H59" s="335" t="s">
        <v>910</v>
      </c>
      <c r="I59" s="359" t="s">
        <v>542</v>
      </c>
      <c r="J59" s="335" t="s">
        <v>539</v>
      </c>
      <c r="K59" s="335" t="s">
        <v>509</v>
      </c>
      <c r="L59" s="335" t="s">
        <v>509</v>
      </c>
      <c r="M59" s="335" t="s">
        <v>509</v>
      </c>
      <c r="N59" s="335" t="s">
        <v>509</v>
      </c>
      <c r="O59" s="335" t="s">
        <v>509</v>
      </c>
      <c r="P59" s="335" t="s">
        <v>509</v>
      </c>
      <c r="Q59" s="346">
        <v>0.1</v>
      </c>
      <c r="R59" s="335">
        <v>0.2</v>
      </c>
      <c r="S59" s="335" t="s">
        <v>910</v>
      </c>
      <c r="T59" s="359" t="s">
        <v>515</v>
      </c>
      <c r="U59" s="335" t="s">
        <v>540</v>
      </c>
      <c r="V59" s="335" t="s">
        <v>509</v>
      </c>
      <c r="W59" s="335" t="s">
        <v>509</v>
      </c>
      <c r="X59" s="335" t="s">
        <v>540</v>
      </c>
      <c r="Y59" s="335" t="s">
        <v>910</v>
      </c>
      <c r="Z59" s="335" t="s">
        <v>910</v>
      </c>
      <c r="AA59" s="359" t="s">
        <v>541</v>
      </c>
    </row>
    <row r="60" spans="1:27" ht="12.95" customHeight="1" x14ac:dyDescent="0.2">
      <c r="A60" s="363">
        <v>19</v>
      </c>
      <c r="B60" s="561">
        <v>103</v>
      </c>
      <c r="C60" s="350" t="s">
        <v>727</v>
      </c>
      <c r="D60" s="295" t="s">
        <v>1095</v>
      </c>
      <c r="E60" s="346" t="s">
        <v>910</v>
      </c>
      <c r="F60" s="335" t="s">
        <v>910</v>
      </c>
      <c r="G60" s="335" t="s">
        <v>910</v>
      </c>
      <c r="H60" s="335" t="s">
        <v>910</v>
      </c>
      <c r="I60" s="359" t="s">
        <v>542</v>
      </c>
      <c r="J60" s="335" t="s">
        <v>539</v>
      </c>
      <c r="K60" s="335" t="s">
        <v>509</v>
      </c>
      <c r="L60" s="335" t="s">
        <v>509</v>
      </c>
      <c r="M60" s="335" t="s">
        <v>509</v>
      </c>
      <c r="N60" s="335" t="s">
        <v>509</v>
      </c>
      <c r="O60" s="335" t="s">
        <v>509</v>
      </c>
      <c r="P60" s="335" t="s">
        <v>509</v>
      </c>
      <c r="Q60" s="346">
        <v>0.5</v>
      </c>
      <c r="R60" s="335">
        <v>0.3</v>
      </c>
      <c r="S60" s="335" t="s">
        <v>910</v>
      </c>
      <c r="T60" s="359">
        <v>1.05</v>
      </c>
      <c r="U60" s="335" t="s">
        <v>540</v>
      </c>
      <c r="V60" s="335" t="s">
        <v>509</v>
      </c>
      <c r="W60" s="335" t="s">
        <v>509</v>
      </c>
      <c r="X60" s="335" t="s">
        <v>540</v>
      </c>
      <c r="Y60" s="335" t="s">
        <v>910</v>
      </c>
      <c r="Z60" s="335" t="s">
        <v>910</v>
      </c>
      <c r="AA60" s="359" t="s">
        <v>541</v>
      </c>
    </row>
    <row r="61" spans="1:27" ht="12.95" customHeight="1" x14ac:dyDescent="0.2">
      <c r="A61" s="363">
        <v>73</v>
      </c>
      <c r="B61" s="182">
        <v>104</v>
      </c>
      <c r="C61" s="350" t="s">
        <v>1163</v>
      </c>
      <c r="D61" s="295" t="s">
        <v>1096</v>
      </c>
      <c r="E61" s="346" t="s">
        <v>910</v>
      </c>
      <c r="F61" s="335" t="s">
        <v>910</v>
      </c>
      <c r="G61" s="335" t="s">
        <v>910</v>
      </c>
      <c r="H61" s="335" t="s">
        <v>910</v>
      </c>
      <c r="I61" s="359" t="s">
        <v>542</v>
      </c>
      <c r="J61" s="335" t="s">
        <v>539</v>
      </c>
      <c r="K61" s="335" t="s">
        <v>509</v>
      </c>
      <c r="L61" s="335" t="s">
        <v>509</v>
      </c>
      <c r="M61" s="335" t="s">
        <v>509</v>
      </c>
      <c r="N61" s="335" t="s">
        <v>509</v>
      </c>
      <c r="O61" s="335" t="s">
        <v>509</v>
      </c>
      <c r="P61" s="335" t="s">
        <v>509</v>
      </c>
      <c r="Q61" s="346" t="s">
        <v>509</v>
      </c>
      <c r="R61" s="335" t="s">
        <v>509</v>
      </c>
      <c r="S61" s="335" t="s">
        <v>910</v>
      </c>
      <c r="T61" s="359" t="s">
        <v>515</v>
      </c>
      <c r="U61" s="335" t="s">
        <v>540</v>
      </c>
      <c r="V61" s="335" t="s">
        <v>509</v>
      </c>
      <c r="W61" s="335" t="s">
        <v>509</v>
      </c>
      <c r="X61" s="335" t="s">
        <v>540</v>
      </c>
      <c r="Y61" s="335" t="s">
        <v>910</v>
      </c>
      <c r="Z61" s="335" t="s">
        <v>910</v>
      </c>
      <c r="AA61" s="359" t="s">
        <v>541</v>
      </c>
    </row>
    <row r="62" spans="1:27" ht="12.95" customHeight="1" x14ac:dyDescent="0.2">
      <c r="A62" s="363">
        <v>10</v>
      </c>
      <c r="B62" s="561">
        <v>105</v>
      </c>
      <c r="C62" s="350" t="s">
        <v>725</v>
      </c>
      <c r="D62" s="295" t="s">
        <v>1095</v>
      </c>
      <c r="E62" s="346" t="s">
        <v>910</v>
      </c>
      <c r="F62" s="335" t="s">
        <v>910</v>
      </c>
      <c r="G62" s="335" t="s">
        <v>910</v>
      </c>
      <c r="H62" s="335" t="s">
        <v>910</v>
      </c>
      <c r="I62" s="359" t="s">
        <v>542</v>
      </c>
      <c r="J62" s="335" t="s">
        <v>539</v>
      </c>
      <c r="K62" s="335" t="s">
        <v>509</v>
      </c>
      <c r="L62" s="335" t="s">
        <v>509</v>
      </c>
      <c r="M62" s="335" t="s">
        <v>509</v>
      </c>
      <c r="N62" s="335" t="s">
        <v>509</v>
      </c>
      <c r="O62" s="335" t="s">
        <v>509</v>
      </c>
      <c r="P62" s="335" t="s">
        <v>509</v>
      </c>
      <c r="Q62" s="346">
        <v>4.7</v>
      </c>
      <c r="R62" s="335">
        <v>3.7</v>
      </c>
      <c r="S62" s="335">
        <v>2.8</v>
      </c>
      <c r="T62" s="359">
        <v>11.2</v>
      </c>
      <c r="U62" s="335" t="s">
        <v>540</v>
      </c>
      <c r="V62" s="335" t="s">
        <v>509</v>
      </c>
      <c r="W62" s="335" t="s">
        <v>509</v>
      </c>
      <c r="X62" s="335" t="s">
        <v>540</v>
      </c>
      <c r="Y62" s="335" t="s">
        <v>910</v>
      </c>
      <c r="Z62" s="335" t="s">
        <v>910</v>
      </c>
      <c r="AA62" s="359" t="s">
        <v>541</v>
      </c>
    </row>
    <row r="63" spans="1:27" ht="12.95" customHeight="1" x14ac:dyDescent="0.2">
      <c r="A63" s="368">
        <v>13</v>
      </c>
      <c r="B63" s="561">
        <v>107</v>
      </c>
      <c r="C63" s="350" t="s">
        <v>310</v>
      </c>
      <c r="D63" s="295" t="s">
        <v>1095</v>
      </c>
      <c r="E63" s="346" t="s">
        <v>910</v>
      </c>
      <c r="F63" s="335" t="s">
        <v>910</v>
      </c>
      <c r="G63" s="335" t="s">
        <v>910</v>
      </c>
      <c r="H63" s="335" t="s">
        <v>910</v>
      </c>
      <c r="I63" s="359" t="s">
        <v>542</v>
      </c>
      <c r="J63" s="335" t="s">
        <v>539</v>
      </c>
      <c r="K63" s="335" t="s">
        <v>509</v>
      </c>
      <c r="L63" s="335" t="s">
        <v>509</v>
      </c>
      <c r="M63" s="335" t="s">
        <v>509</v>
      </c>
      <c r="N63" s="335" t="s">
        <v>509</v>
      </c>
      <c r="O63" s="335" t="s">
        <v>509</v>
      </c>
      <c r="P63" s="335" t="s">
        <v>509</v>
      </c>
      <c r="Q63" s="346">
        <v>1.1000000000000001</v>
      </c>
      <c r="R63" s="335">
        <v>2</v>
      </c>
      <c r="S63" s="335">
        <v>2.7</v>
      </c>
      <c r="T63" s="359">
        <v>5.8</v>
      </c>
      <c r="U63" s="335" t="s">
        <v>540</v>
      </c>
      <c r="V63" s="335" t="s">
        <v>509</v>
      </c>
      <c r="W63" s="335" t="s">
        <v>509</v>
      </c>
      <c r="X63" s="335" t="s">
        <v>540</v>
      </c>
      <c r="Y63" s="335" t="s">
        <v>910</v>
      </c>
      <c r="Z63" s="335" t="s">
        <v>910</v>
      </c>
      <c r="AA63" s="359" t="s">
        <v>541</v>
      </c>
    </row>
    <row r="64" spans="1:27" ht="12.95" customHeight="1" x14ac:dyDescent="0.2">
      <c r="A64" s="363">
        <v>81</v>
      </c>
      <c r="B64" s="561">
        <v>108</v>
      </c>
      <c r="C64" s="350" t="s">
        <v>1168</v>
      </c>
      <c r="D64" s="295" t="s">
        <v>1096</v>
      </c>
      <c r="E64" s="346" t="s">
        <v>910</v>
      </c>
      <c r="F64" s="335" t="s">
        <v>910</v>
      </c>
      <c r="G64" s="335" t="s">
        <v>910</v>
      </c>
      <c r="H64" s="335" t="s">
        <v>910</v>
      </c>
      <c r="I64" s="359" t="s">
        <v>542</v>
      </c>
      <c r="J64" s="335" t="s">
        <v>539</v>
      </c>
      <c r="K64" s="335" t="s">
        <v>509</v>
      </c>
      <c r="L64" s="335" t="s">
        <v>509</v>
      </c>
      <c r="M64" s="335" t="s">
        <v>509</v>
      </c>
      <c r="N64" s="335" t="s">
        <v>509</v>
      </c>
      <c r="O64" s="335" t="s">
        <v>509</v>
      </c>
      <c r="P64" s="335" t="s">
        <v>509</v>
      </c>
      <c r="Q64" s="346" t="s">
        <v>509</v>
      </c>
      <c r="R64" s="335" t="s">
        <v>509</v>
      </c>
      <c r="S64" s="335" t="s">
        <v>910</v>
      </c>
      <c r="T64" s="359" t="s">
        <v>515</v>
      </c>
      <c r="U64" s="335" t="s">
        <v>540</v>
      </c>
      <c r="V64" s="335" t="s">
        <v>509</v>
      </c>
      <c r="W64" s="335" t="s">
        <v>509</v>
      </c>
      <c r="X64" s="335" t="s">
        <v>540</v>
      </c>
      <c r="Y64" s="335" t="s">
        <v>910</v>
      </c>
      <c r="Z64" s="335" t="s">
        <v>910</v>
      </c>
      <c r="AA64" s="359" t="s">
        <v>541</v>
      </c>
    </row>
    <row r="65" spans="1:27" ht="12.95" customHeight="1" x14ac:dyDescent="0.2">
      <c r="A65" s="363">
        <v>75</v>
      </c>
      <c r="B65" s="561">
        <v>109</v>
      </c>
      <c r="C65" s="350" t="s">
        <v>739</v>
      </c>
      <c r="D65" s="295" t="s">
        <v>1096</v>
      </c>
      <c r="E65" s="346" t="s">
        <v>910</v>
      </c>
      <c r="F65" s="335" t="s">
        <v>910</v>
      </c>
      <c r="G65" s="335" t="s">
        <v>910</v>
      </c>
      <c r="H65" s="335" t="s">
        <v>910</v>
      </c>
      <c r="I65" s="359" t="s">
        <v>542</v>
      </c>
      <c r="J65" s="335" t="s">
        <v>539</v>
      </c>
      <c r="K65" s="335" t="s">
        <v>509</v>
      </c>
      <c r="L65" s="335" t="s">
        <v>509</v>
      </c>
      <c r="M65" s="335" t="s">
        <v>509</v>
      </c>
      <c r="N65" s="335" t="s">
        <v>509</v>
      </c>
      <c r="O65" s="335" t="s">
        <v>509</v>
      </c>
      <c r="P65" s="335" t="s">
        <v>509</v>
      </c>
      <c r="Q65" s="346" t="s">
        <v>509</v>
      </c>
      <c r="R65" s="335" t="s">
        <v>509</v>
      </c>
      <c r="S65" s="335" t="s">
        <v>910</v>
      </c>
      <c r="T65" s="359" t="s">
        <v>515</v>
      </c>
      <c r="U65" s="335" t="s">
        <v>540</v>
      </c>
      <c r="V65" s="335" t="s">
        <v>509</v>
      </c>
      <c r="W65" s="335" t="s">
        <v>509</v>
      </c>
      <c r="X65" s="335" t="s">
        <v>540</v>
      </c>
      <c r="Y65" s="335" t="s">
        <v>910</v>
      </c>
      <c r="Z65" s="335" t="s">
        <v>910</v>
      </c>
      <c r="AA65" s="359" t="s">
        <v>541</v>
      </c>
    </row>
    <row r="66" spans="1:27" ht="12.95" customHeight="1" x14ac:dyDescent="0.2">
      <c r="A66" s="363">
        <v>119</v>
      </c>
      <c r="B66" s="561">
        <v>114</v>
      </c>
      <c r="C66" s="350" t="s">
        <v>744</v>
      </c>
      <c r="D66" s="295" t="s">
        <v>1100</v>
      </c>
      <c r="E66" s="346" t="s">
        <v>910</v>
      </c>
      <c r="F66" s="335" t="s">
        <v>910</v>
      </c>
      <c r="G66" s="335" t="s">
        <v>910</v>
      </c>
      <c r="H66" s="335" t="s">
        <v>910</v>
      </c>
      <c r="I66" s="359" t="s">
        <v>542</v>
      </c>
      <c r="J66" s="335" t="s">
        <v>539</v>
      </c>
      <c r="K66" s="335" t="s">
        <v>509</v>
      </c>
      <c r="L66" s="335" t="s">
        <v>509</v>
      </c>
      <c r="M66" s="335" t="s">
        <v>509</v>
      </c>
      <c r="N66" s="335" t="s">
        <v>509</v>
      </c>
      <c r="O66" s="335" t="s">
        <v>509</v>
      </c>
      <c r="P66" s="335" t="s">
        <v>509</v>
      </c>
      <c r="Q66" s="346">
        <v>0.1</v>
      </c>
      <c r="R66" s="335" t="s">
        <v>509</v>
      </c>
      <c r="S66" s="335" t="s">
        <v>910</v>
      </c>
      <c r="T66" s="359" t="s">
        <v>515</v>
      </c>
      <c r="U66" s="335" t="s">
        <v>540</v>
      </c>
      <c r="V66" s="335" t="s">
        <v>509</v>
      </c>
      <c r="W66" s="335" t="s">
        <v>509</v>
      </c>
      <c r="X66" s="335" t="s">
        <v>540</v>
      </c>
      <c r="Y66" s="335" t="s">
        <v>910</v>
      </c>
      <c r="Z66" s="335" t="s">
        <v>910</v>
      </c>
      <c r="AA66" s="359" t="s">
        <v>541</v>
      </c>
    </row>
    <row r="67" spans="1:27" ht="12.95" customHeight="1" x14ac:dyDescent="0.2">
      <c r="A67" s="363">
        <v>122</v>
      </c>
      <c r="B67" s="561">
        <v>116</v>
      </c>
      <c r="C67" s="350" t="s">
        <v>973</v>
      </c>
      <c r="D67" s="295" t="s">
        <v>1100</v>
      </c>
      <c r="E67" s="346" t="s">
        <v>910</v>
      </c>
      <c r="F67" s="335" t="s">
        <v>910</v>
      </c>
      <c r="G67" s="335" t="s">
        <v>910</v>
      </c>
      <c r="H67" s="335" t="s">
        <v>910</v>
      </c>
      <c r="I67" s="359" t="s">
        <v>542</v>
      </c>
      <c r="J67" s="335" t="s">
        <v>539</v>
      </c>
      <c r="K67" s="335" t="s">
        <v>509</v>
      </c>
      <c r="L67" s="335" t="s">
        <v>509</v>
      </c>
      <c r="M67" s="335" t="s">
        <v>509</v>
      </c>
      <c r="N67" s="335" t="s">
        <v>509</v>
      </c>
      <c r="O67" s="335" t="s">
        <v>509</v>
      </c>
      <c r="P67" s="335" t="s">
        <v>509</v>
      </c>
      <c r="Q67" s="346" t="s">
        <v>509</v>
      </c>
      <c r="R67" s="335" t="s">
        <v>509</v>
      </c>
      <c r="S67" s="335" t="s">
        <v>910</v>
      </c>
      <c r="T67" s="359" t="s">
        <v>515</v>
      </c>
      <c r="U67" s="335" t="s">
        <v>540</v>
      </c>
      <c r="V67" s="335" t="s">
        <v>509</v>
      </c>
      <c r="W67" s="335" t="s">
        <v>509</v>
      </c>
      <c r="X67" s="335" t="s">
        <v>540</v>
      </c>
      <c r="Y67" s="335" t="s">
        <v>910</v>
      </c>
      <c r="Z67" s="335" t="s">
        <v>910</v>
      </c>
      <c r="AA67" s="359" t="s">
        <v>541</v>
      </c>
    </row>
    <row r="68" spans="1:27" ht="12.95" customHeight="1" x14ac:dyDescent="0.2">
      <c r="A68" s="363">
        <v>131</v>
      </c>
      <c r="B68" s="561">
        <v>120</v>
      </c>
      <c r="C68" s="350" t="s">
        <v>992</v>
      </c>
      <c r="D68" s="295" t="s">
        <v>1100</v>
      </c>
      <c r="E68" s="346" t="s">
        <v>910</v>
      </c>
      <c r="F68" s="335" t="s">
        <v>910</v>
      </c>
      <c r="G68" s="335" t="s">
        <v>910</v>
      </c>
      <c r="H68" s="335" t="s">
        <v>910</v>
      </c>
      <c r="I68" s="359" t="s">
        <v>542</v>
      </c>
      <c r="J68" s="335" t="s">
        <v>539</v>
      </c>
      <c r="K68" s="335" t="s">
        <v>509</v>
      </c>
      <c r="L68" s="335" t="s">
        <v>509</v>
      </c>
      <c r="M68" s="335" t="s">
        <v>509</v>
      </c>
      <c r="N68" s="335" t="s">
        <v>509</v>
      </c>
      <c r="O68" s="335" t="s">
        <v>509</v>
      </c>
      <c r="P68" s="335" t="s">
        <v>509</v>
      </c>
      <c r="Q68" s="346" t="s">
        <v>509</v>
      </c>
      <c r="R68" s="335" t="s">
        <v>509</v>
      </c>
      <c r="S68" s="335" t="s">
        <v>910</v>
      </c>
      <c r="T68" s="359" t="s">
        <v>515</v>
      </c>
      <c r="U68" s="335" t="s">
        <v>540</v>
      </c>
      <c r="V68" s="335" t="s">
        <v>509</v>
      </c>
      <c r="W68" s="335" t="s">
        <v>509</v>
      </c>
      <c r="X68" s="335" t="s">
        <v>540</v>
      </c>
      <c r="Y68" s="335" t="s">
        <v>910</v>
      </c>
      <c r="Z68" s="335" t="s">
        <v>910</v>
      </c>
      <c r="AA68" s="359" t="s">
        <v>541</v>
      </c>
    </row>
    <row r="69" spans="1:27" ht="12.95" customHeight="1" x14ac:dyDescent="0.2">
      <c r="A69" s="363">
        <v>185</v>
      </c>
      <c r="B69" s="561">
        <v>121</v>
      </c>
      <c r="C69" s="350" t="s">
        <v>119</v>
      </c>
      <c r="D69" s="295" t="s">
        <v>1098</v>
      </c>
      <c r="E69" s="346" t="s">
        <v>910</v>
      </c>
      <c r="F69" s="335" t="s">
        <v>910</v>
      </c>
      <c r="G69" s="335" t="s">
        <v>910</v>
      </c>
      <c r="H69" s="335" t="s">
        <v>910</v>
      </c>
      <c r="I69" s="359" t="s">
        <v>542</v>
      </c>
      <c r="J69" s="335" t="s">
        <v>539</v>
      </c>
      <c r="K69" s="335" t="s">
        <v>509</v>
      </c>
      <c r="L69" s="335" t="s">
        <v>509</v>
      </c>
      <c r="M69" s="335" t="s">
        <v>509</v>
      </c>
      <c r="N69" s="335" t="s">
        <v>509</v>
      </c>
      <c r="O69" s="335" t="s">
        <v>509</v>
      </c>
      <c r="P69" s="335" t="s">
        <v>509</v>
      </c>
      <c r="Q69" s="346" t="s">
        <v>509</v>
      </c>
      <c r="R69" s="335">
        <v>0.2</v>
      </c>
      <c r="S69" s="335" t="s">
        <v>910</v>
      </c>
      <c r="T69" s="359">
        <v>0.5</v>
      </c>
      <c r="U69" s="335" t="s">
        <v>540</v>
      </c>
      <c r="V69" s="335" t="s">
        <v>509</v>
      </c>
      <c r="W69" s="335" t="s">
        <v>509</v>
      </c>
      <c r="X69" s="335" t="s">
        <v>540</v>
      </c>
      <c r="Y69" s="335" t="s">
        <v>910</v>
      </c>
      <c r="Z69" s="335" t="s">
        <v>910</v>
      </c>
      <c r="AA69" s="359" t="s">
        <v>541</v>
      </c>
    </row>
    <row r="70" spans="1:27" ht="12.95" customHeight="1" x14ac:dyDescent="0.2">
      <c r="A70" s="363">
        <v>188</v>
      </c>
      <c r="B70" s="561">
        <v>123</v>
      </c>
      <c r="C70" s="350" t="s">
        <v>700</v>
      </c>
      <c r="D70" s="295" t="s">
        <v>1098</v>
      </c>
      <c r="E70" s="346" t="s">
        <v>910</v>
      </c>
      <c r="F70" s="335" t="s">
        <v>910</v>
      </c>
      <c r="G70" s="335" t="s">
        <v>910</v>
      </c>
      <c r="H70" s="335" t="s">
        <v>910</v>
      </c>
      <c r="I70" s="359" t="s">
        <v>542</v>
      </c>
      <c r="J70" s="335" t="s">
        <v>539</v>
      </c>
      <c r="K70" s="335" t="s">
        <v>509</v>
      </c>
      <c r="L70" s="335" t="s">
        <v>509</v>
      </c>
      <c r="M70" s="335" t="s">
        <v>509</v>
      </c>
      <c r="N70" s="335" t="s">
        <v>509</v>
      </c>
      <c r="O70" s="335" t="s">
        <v>509</v>
      </c>
      <c r="P70" s="335" t="s">
        <v>509</v>
      </c>
      <c r="Q70" s="346" t="s">
        <v>509</v>
      </c>
      <c r="R70" s="335" t="s">
        <v>509</v>
      </c>
      <c r="S70" s="335" t="s">
        <v>910</v>
      </c>
      <c r="T70" s="359" t="s">
        <v>515</v>
      </c>
      <c r="U70" s="335" t="s">
        <v>540</v>
      </c>
      <c r="V70" s="335" t="s">
        <v>509</v>
      </c>
      <c r="W70" s="335" t="s">
        <v>509</v>
      </c>
      <c r="X70" s="335" t="s">
        <v>540</v>
      </c>
      <c r="Y70" s="335" t="s">
        <v>910</v>
      </c>
      <c r="Z70" s="335" t="s">
        <v>910</v>
      </c>
      <c r="AA70" s="359" t="s">
        <v>541</v>
      </c>
    </row>
    <row r="71" spans="1:27" ht="12.95" customHeight="1" x14ac:dyDescent="0.2">
      <c r="A71" s="363">
        <v>203</v>
      </c>
      <c r="B71" s="561">
        <v>126</v>
      </c>
      <c r="C71" s="350" t="s">
        <v>707</v>
      </c>
      <c r="D71" s="295" t="s">
        <v>1099</v>
      </c>
      <c r="E71" s="344" t="s">
        <v>910</v>
      </c>
      <c r="F71" s="333" t="s">
        <v>910</v>
      </c>
      <c r="G71" s="333" t="s">
        <v>910</v>
      </c>
      <c r="H71" s="333" t="s">
        <v>910</v>
      </c>
      <c r="I71" s="374" t="s">
        <v>542</v>
      </c>
      <c r="J71" s="333" t="s">
        <v>539</v>
      </c>
      <c r="K71" s="333" t="s">
        <v>509</v>
      </c>
      <c r="L71" s="333" t="s">
        <v>509</v>
      </c>
      <c r="M71" s="333" t="s">
        <v>509</v>
      </c>
      <c r="N71" s="333" t="s">
        <v>509</v>
      </c>
      <c r="O71" s="333" t="s">
        <v>509</v>
      </c>
      <c r="P71" s="333" t="s">
        <v>509</v>
      </c>
      <c r="Q71" s="346">
        <v>9</v>
      </c>
      <c r="R71" s="335">
        <v>6.7</v>
      </c>
      <c r="S71" s="335">
        <v>3.1</v>
      </c>
      <c r="T71" s="359">
        <v>18.8</v>
      </c>
      <c r="U71" s="333" t="s">
        <v>540</v>
      </c>
      <c r="V71" s="333" t="s">
        <v>509</v>
      </c>
      <c r="W71" s="333" t="s">
        <v>509</v>
      </c>
      <c r="X71" s="333" t="s">
        <v>540</v>
      </c>
      <c r="Y71" s="333" t="s">
        <v>910</v>
      </c>
      <c r="Z71" s="333" t="s">
        <v>910</v>
      </c>
      <c r="AA71" s="345" t="s">
        <v>541</v>
      </c>
    </row>
    <row r="72" spans="1:27" ht="12.95" customHeight="1" x14ac:dyDescent="0.2">
      <c r="A72" s="363">
        <v>219</v>
      </c>
      <c r="B72" s="561">
        <v>133</v>
      </c>
      <c r="C72" s="350" t="s">
        <v>711</v>
      </c>
      <c r="D72" s="295" t="s">
        <v>1103</v>
      </c>
      <c r="E72" s="344" t="s">
        <v>910</v>
      </c>
      <c r="F72" s="333" t="s">
        <v>910</v>
      </c>
      <c r="G72" s="333" t="s">
        <v>910</v>
      </c>
      <c r="H72" s="333" t="s">
        <v>910</v>
      </c>
      <c r="I72" s="374" t="s">
        <v>542</v>
      </c>
      <c r="J72" s="333" t="s">
        <v>539</v>
      </c>
      <c r="K72" s="333" t="s">
        <v>509</v>
      </c>
      <c r="L72" s="333" t="s">
        <v>509</v>
      </c>
      <c r="M72" s="333" t="s">
        <v>509</v>
      </c>
      <c r="N72" s="333" t="s">
        <v>509</v>
      </c>
      <c r="O72" s="333" t="s">
        <v>509</v>
      </c>
      <c r="P72" s="333" t="s">
        <v>509</v>
      </c>
      <c r="Q72" s="346">
        <v>0.3</v>
      </c>
      <c r="R72" s="335">
        <v>1.5</v>
      </c>
      <c r="S72" s="333" t="s">
        <v>910</v>
      </c>
      <c r="T72" s="374">
        <v>2.0499999999999998</v>
      </c>
      <c r="U72" s="333" t="s">
        <v>540</v>
      </c>
      <c r="V72" s="333" t="s">
        <v>509</v>
      </c>
      <c r="W72" s="333" t="s">
        <v>509</v>
      </c>
      <c r="X72" s="333" t="s">
        <v>540</v>
      </c>
      <c r="Y72" s="333" t="s">
        <v>910</v>
      </c>
      <c r="Z72" s="333" t="s">
        <v>910</v>
      </c>
      <c r="AA72" s="345" t="s">
        <v>541</v>
      </c>
    </row>
    <row r="73" spans="1:27" ht="12.95" customHeight="1" x14ac:dyDescent="0.2">
      <c r="A73" s="363">
        <v>130</v>
      </c>
      <c r="B73" s="561">
        <v>138</v>
      </c>
      <c r="C73" s="350" t="s">
        <v>1193</v>
      </c>
      <c r="D73" s="295" t="s">
        <v>1100</v>
      </c>
      <c r="E73" s="346" t="s">
        <v>910</v>
      </c>
      <c r="F73" s="335" t="s">
        <v>910</v>
      </c>
      <c r="G73" s="335" t="s">
        <v>910</v>
      </c>
      <c r="H73" s="335" t="s">
        <v>910</v>
      </c>
      <c r="I73" s="359" t="s">
        <v>542</v>
      </c>
      <c r="J73" s="335" t="s">
        <v>539</v>
      </c>
      <c r="K73" s="335" t="s">
        <v>509</v>
      </c>
      <c r="L73" s="335" t="s">
        <v>509</v>
      </c>
      <c r="M73" s="335" t="s">
        <v>509</v>
      </c>
      <c r="N73" s="335" t="s">
        <v>509</v>
      </c>
      <c r="O73" s="335" t="s">
        <v>509</v>
      </c>
      <c r="P73" s="335" t="s">
        <v>509</v>
      </c>
      <c r="Q73" s="346">
        <v>0.2</v>
      </c>
      <c r="R73" s="335" t="s">
        <v>509</v>
      </c>
      <c r="S73" s="335" t="s">
        <v>910</v>
      </c>
      <c r="T73" s="359" t="s">
        <v>515</v>
      </c>
      <c r="U73" s="335" t="s">
        <v>540</v>
      </c>
      <c r="V73" s="335" t="s">
        <v>509</v>
      </c>
      <c r="W73" s="335" t="s">
        <v>509</v>
      </c>
      <c r="X73" s="335" t="s">
        <v>540</v>
      </c>
      <c r="Y73" s="335" t="s">
        <v>910</v>
      </c>
      <c r="Z73" s="335" t="s">
        <v>910</v>
      </c>
      <c r="AA73" s="359" t="s">
        <v>541</v>
      </c>
    </row>
    <row r="74" spans="1:27" ht="12.95" customHeight="1" x14ac:dyDescent="0.2">
      <c r="A74" s="363">
        <v>195</v>
      </c>
      <c r="B74" s="561">
        <v>142</v>
      </c>
      <c r="C74" s="350" t="s">
        <v>1022</v>
      </c>
      <c r="D74" s="295" t="s">
        <v>1106</v>
      </c>
      <c r="E74" s="346" t="s">
        <v>910</v>
      </c>
      <c r="F74" s="335" t="s">
        <v>910</v>
      </c>
      <c r="G74" s="335" t="s">
        <v>910</v>
      </c>
      <c r="H74" s="335" t="s">
        <v>910</v>
      </c>
      <c r="I74" s="359" t="s">
        <v>542</v>
      </c>
      <c r="J74" s="335" t="s">
        <v>539</v>
      </c>
      <c r="K74" s="335" t="s">
        <v>509</v>
      </c>
      <c r="L74" s="335" t="s">
        <v>509</v>
      </c>
      <c r="M74" s="335" t="s">
        <v>509</v>
      </c>
      <c r="N74" s="335" t="s">
        <v>509</v>
      </c>
      <c r="O74" s="335" t="s">
        <v>509</v>
      </c>
      <c r="P74" s="335" t="s">
        <v>509</v>
      </c>
      <c r="Q74" s="346" t="s">
        <v>509</v>
      </c>
      <c r="R74" s="335">
        <v>0.3</v>
      </c>
      <c r="S74" s="335" t="s">
        <v>910</v>
      </c>
      <c r="T74" s="359" t="s">
        <v>515</v>
      </c>
      <c r="U74" s="335" t="s">
        <v>540</v>
      </c>
      <c r="V74" s="335" t="s">
        <v>509</v>
      </c>
      <c r="W74" s="335" t="s">
        <v>509</v>
      </c>
      <c r="X74" s="335" t="s">
        <v>540</v>
      </c>
      <c r="Y74" s="335" t="s">
        <v>910</v>
      </c>
      <c r="Z74" s="335" t="s">
        <v>910</v>
      </c>
      <c r="AA74" s="359" t="s">
        <v>541</v>
      </c>
    </row>
    <row r="75" spans="1:27" ht="12.95" customHeight="1" x14ac:dyDescent="0.2">
      <c r="A75" s="363">
        <v>41</v>
      </c>
      <c r="B75" s="561">
        <v>145</v>
      </c>
      <c r="C75" s="350" t="s">
        <v>1063</v>
      </c>
      <c r="D75" s="295" t="s">
        <v>306</v>
      </c>
      <c r="E75" s="346" t="s">
        <v>910</v>
      </c>
      <c r="F75" s="335" t="s">
        <v>910</v>
      </c>
      <c r="G75" s="335" t="s">
        <v>910</v>
      </c>
      <c r="H75" s="335" t="s">
        <v>910</v>
      </c>
      <c r="I75" s="359" t="s">
        <v>542</v>
      </c>
      <c r="J75" s="335" t="s">
        <v>539</v>
      </c>
      <c r="K75" s="335" t="s">
        <v>509</v>
      </c>
      <c r="L75" s="335" t="s">
        <v>509</v>
      </c>
      <c r="M75" s="335" t="s">
        <v>509</v>
      </c>
      <c r="N75" s="335" t="s">
        <v>509</v>
      </c>
      <c r="O75" s="335" t="s">
        <v>509</v>
      </c>
      <c r="P75" s="335" t="s">
        <v>509</v>
      </c>
      <c r="Q75" s="346">
        <v>0.1</v>
      </c>
      <c r="R75" s="335">
        <v>0.3</v>
      </c>
      <c r="S75" s="335" t="s">
        <v>910</v>
      </c>
      <c r="T75" s="359">
        <v>0.65</v>
      </c>
      <c r="U75" s="335" t="s">
        <v>540</v>
      </c>
      <c r="V75" s="335" t="s">
        <v>509</v>
      </c>
      <c r="W75" s="335" t="s">
        <v>509</v>
      </c>
      <c r="X75" s="335" t="s">
        <v>540</v>
      </c>
      <c r="Y75" s="335" t="s">
        <v>910</v>
      </c>
      <c r="Z75" s="335" t="s">
        <v>910</v>
      </c>
      <c r="AA75" s="359" t="s">
        <v>541</v>
      </c>
    </row>
    <row r="76" spans="1:27" ht="12.95" customHeight="1" x14ac:dyDescent="0.2">
      <c r="A76" s="363">
        <v>146</v>
      </c>
      <c r="B76" s="561">
        <v>146</v>
      </c>
      <c r="C76" s="350" t="s">
        <v>1071</v>
      </c>
      <c r="D76" s="295" t="s">
        <v>1100</v>
      </c>
      <c r="E76" s="346" t="s">
        <v>910</v>
      </c>
      <c r="F76" s="335" t="s">
        <v>910</v>
      </c>
      <c r="G76" s="335" t="s">
        <v>910</v>
      </c>
      <c r="H76" s="335" t="s">
        <v>910</v>
      </c>
      <c r="I76" s="359" t="s">
        <v>542</v>
      </c>
      <c r="J76" s="335" t="s">
        <v>539</v>
      </c>
      <c r="K76" s="335" t="s">
        <v>509</v>
      </c>
      <c r="L76" s="335" t="s">
        <v>509</v>
      </c>
      <c r="M76" s="335" t="s">
        <v>509</v>
      </c>
      <c r="N76" s="335" t="s">
        <v>509</v>
      </c>
      <c r="O76" s="335" t="s">
        <v>509</v>
      </c>
      <c r="P76" s="335" t="s">
        <v>509</v>
      </c>
      <c r="Q76" s="346" t="s">
        <v>509</v>
      </c>
      <c r="R76" s="335" t="s">
        <v>509</v>
      </c>
      <c r="S76" s="335" t="s">
        <v>910</v>
      </c>
      <c r="T76" s="359" t="s">
        <v>515</v>
      </c>
      <c r="U76" s="335" t="s">
        <v>540</v>
      </c>
      <c r="V76" s="335" t="s">
        <v>509</v>
      </c>
      <c r="W76" s="335" t="s">
        <v>509</v>
      </c>
      <c r="X76" s="335" t="s">
        <v>540</v>
      </c>
      <c r="Y76" s="335" t="s">
        <v>910</v>
      </c>
      <c r="Z76" s="335" t="s">
        <v>910</v>
      </c>
      <c r="AA76" s="359" t="s">
        <v>541</v>
      </c>
    </row>
    <row r="77" spans="1:27" ht="12.95" customHeight="1" x14ac:dyDescent="0.2">
      <c r="A77" s="363">
        <v>37</v>
      </c>
      <c r="B77" s="561">
        <v>149</v>
      </c>
      <c r="C77" s="350" t="s">
        <v>731</v>
      </c>
      <c r="D77" s="295" t="s">
        <v>306</v>
      </c>
      <c r="E77" s="346" t="s">
        <v>910</v>
      </c>
      <c r="F77" s="335" t="s">
        <v>910</v>
      </c>
      <c r="G77" s="335" t="s">
        <v>910</v>
      </c>
      <c r="H77" s="335" t="s">
        <v>910</v>
      </c>
      <c r="I77" s="359" t="s">
        <v>542</v>
      </c>
      <c r="J77" s="335" t="s">
        <v>539</v>
      </c>
      <c r="K77" s="335" t="s">
        <v>509</v>
      </c>
      <c r="L77" s="335" t="s">
        <v>509</v>
      </c>
      <c r="M77" s="335" t="s">
        <v>509</v>
      </c>
      <c r="N77" s="335" t="s">
        <v>509</v>
      </c>
      <c r="O77" s="335" t="s">
        <v>509</v>
      </c>
      <c r="P77" s="335" t="s">
        <v>509</v>
      </c>
      <c r="Q77" s="346">
        <v>5.5</v>
      </c>
      <c r="R77" s="335">
        <v>2.4</v>
      </c>
      <c r="S77" s="335">
        <v>1.5</v>
      </c>
      <c r="T77" s="359">
        <v>9.4</v>
      </c>
      <c r="U77" s="335" t="s">
        <v>540</v>
      </c>
      <c r="V77" s="335" t="s">
        <v>509</v>
      </c>
      <c r="W77" s="335" t="s">
        <v>509</v>
      </c>
      <c r="X77" s="335" t="s">
        <v>540</v>
      </c>
      <c r="Y77" s="335" t="s">
        <v>910</v>
      </c>
      <c r="Z77" s="335" t="s">
        <v>910</v>
      </c>
      <c r="AA77" s="359" t="s">
        <v>541</v>
      </c>
    </row>
    <row r="78" spans="1:27" ht="12.95" customHeight="1" x14ac:dyDescent="0.2">
      <c r="A78" s="363">
        <v>32</v>
      </c>
      <c r="B78" s="561">
        <v>150</v>
      </c>
      <c r="C78" s="350" t="s">
        <v>730</v>
      </c>
      <c r="D78" s="295" t="s">
        <v>306</v>
      </c>
      <c r="E78" s="346" t="s">
        <v>910</v>
      </c>
      <c r="F78" s="335" t="s">
        <v>910</v>
      </c>
      <c r="G78" s="335" t="s">
        <v>910</v>
      </c>
      <c r="H78" s="335" t="s">
        <v>910</v>
      </c>
      <c r="I78" s="359" t="s">
        <v>542</v>
      </c>
      <c r="J78" s="335" t="s">
        <v>539</v>
      </c>
      <c r="K78" s="335" t="s">
        <v>509</v>
      </c>
      <c r="L78" s="335" t="s">
        <v>509</v>
      </c>
      <c r="M78" s="335" t="s">
        <v>509</v>
      </c>
      <c r="N78" s="335" t="s">
        <v>509</v>
      </c>
      <c r="O78" s="335" t="s">
        <v>509</v>
      </c>
      <c r="P78" s="335" t="s">
        <v>509</v>
      </c>
      <c r="Q78" s="346">
        <v>0.1</v>
      </c>
      <c r="R78" s="335">
        <v>0.3</v>
      </c>
      <c r="S78" s="335" t="s">
        <v>910</v>
      </c>
      <c r="T78" s="359" t="s">
        <v>515</v>
      </c>
      <c r="U78" s="335" t="s">
        <v>540</v>
      </c>
      <c r="V78" s="335" t="s">
        <v>509</v>
      </c>
      <c r="W78" s="335" t="s">
        <v>509</v>
      </c>
      <c r="X78" s="335" t="s">
        <v>540</v>
      </c>
      <c r="Y78" s="335" t="s">
        <v>910</v>
      </c>
      <c r="Z78" s="335" t="s">
        <v>910</v>
      </c>
      <c r="AA78" s="359" t="s">
        <v>541</v>
      </c>
    </row>
    <row r="79" spans="1:27" ht="12.95" customHeight="1" x14ac:dyDescent="0.2">
      <c r="A79" s="363">
        <v>238</v>
      </c>
      <c r="B79" s="561">
        <v>153</v>
      </c>
      <c r="C79" s="350" t="s">
        <v>983</v>
      </c>
      <c r="D79" s="295" t="s">
        <v>776</v>
      </c>
      <c r="E79" s="344" t="s">
        <v>910</v>
      </c>
      <c r="F79" s="333" t="s">
        <v>910</v>
      </c>
      <c r="G79" s="333" t="s">
        <v>910</v>
      </c>
      <c r="H79" s="333" t="s">
        <v>910</v>
      </c>
      <c r="I79" s="374" t="s">
        <v>542</v>
      </c>
      <c r="J79" s="333" t="s">
        <v>539</v>
      </c>
      <c r="K79" s="333" t="s">
        <v>509</v>
      </c>
      <c r="L79" s="333" t="s">
        <v>509</v>
      </c>
      <c r="M79" s="333" t="s">
        <v>509</v>
      </c>
      <c r="N79" s="333" t="s">
        <v>509</v>
      </c>
      <c r="O79" s="333" t="s">
        <v>509</v>
      </c>
      <c r="P79" s="333" t="s">
        <v>509</v>
      </c>
      <c r="Q79" s="346">
        <v>0.4</v>
      </c>
      <c r="R79" s="335">
        <v>0.2</v>
      </c>
      <c r="S79" s="333" t="s">
        <v>910</v>
      </c>
      <c r="T79" s="359">
        <v>0.85</v>
      </c>
      <c r="U79" s="333" t="s">
        <v>540</v>
      </c>
      <c r="V79" s="333" t="s">
        <v>509</v>
      </c>
      <c r="W79" s="333" t="s">
        <v>509</v>
      </c>
      <c r="X79" s="333" t="s">
        <v>540</v>
      </c>
      <c r="Y79" s="333" t="s">
        <v>910</v>
      </c>
      <c r="Z79" s="333" t="s">
        <v>910</v>
      </c>
      <c r="AA79" s="345" t="s">
        <v>541</v>
      </c>
    </row>
    <row r="80" spans="1:27" ht="12.95" customHeight="1" x14ac:dyDescent="0.2">
      <c r="A80" s="363">
        <v>252</v>
      </c>
      <c r="B80" s="561">
        <v>159</v>
      </c>
      <c r="C80" s="350" t="s">
        <v>1023</v>
      </c>
      <c r="D80" s="295" t="s">
        <v>776</v>
      </c>
      <c r="E80" s="344" t="s">
        <v>910</v>
      </c>
      <c r="F80" s="333" t="s">
        <v>910</v>
      </c>
      <c r="G80" s="333" t="s">
        <v>910</v>
      </c>
      <c r="H80" s="333" t="s">
        <v>910</v>
      </c>
      <c r="I80" s="374" t="s">
        <v>542</v>
      </c>
      <c r="J80" s="333" t="s">
        <v>539</v>
      </c>
      <c r="K80" s="333" t="s">
        <v>509</v>
      </c>
      <c r="L80" s="333" t="s">
        <v>509</v>
      </c>
      <c r="M80" s="333" t="s">
        <v>509</v>
      </c>
      <c r="N80" s="333" t="s">
        <v>509</v>
      </c>
      <c r="O80" s="333" t="s">
        <v>509</v>
      </c>
      <c r="P80" s="333" t="s">
        <v>509</v>
      </c>
      <c r="Q80" s="344" t="s">
        <v>509</v>
      </c>
      <c r="R80" s="335">
        <v>0.7</v>
      </c>
      <c r="S80" s="333" t="s">
        <v>910</v>
      </c>
      <c r="T80" s="359">
        <v>1</v>
      </c>
      <c r="U80" s="333" t="s">
        <v>540</v>
      </c>
      <c r="V80" s="333" t="s">
        <v>509</v>
      </c>
      <c r="W80" s="333" t="s">
        <v>509</v>
      </c>
      <c r="X80" s="333" t="s">
        <v>540</v>
      </c>
      <c r="Y80" s="333" t="s">
        <v>910</v>
      </c>
      <c r="Z80" s="333" t="s">
        <v>910</v>
      </c>
      <c r="AA80" s="345" t="s">
        <v>541</v>
      </c>
    </row>
    <row r="81" spans="1:27" ht="12.95" customHeight="1" x14ac:dyDescent="0.2">
      <c r="A81" s="368">
        <v>255</v>
      </c>
      <c r="B81" s="561">
        <v>163</v>
      </c>
      <c r="C81" s="350" t="s">
        <v>724</v>
      </c>
      <c r="D81" s="295" t="s">
        <v>776</v>
      </c>
      <c r="E81" s="344" t="s">
        <v>910</v>
      </c>
      <c r="F81" s="333" t="s">
        <v>910</v>
      </c>
      <c r="G81" s="333" t="s">
        <v>910</v>
      </c>
      <c r="H81" s="333" t="s">
        <v>910</v>
      </c>
      <c r="I81" s="374" t="s">
        <v>542</v>
      </c>
      <c r="J81" s="333" t="s">
        <v>539</v>
      </c>
      <c r="K81" s="333" t="s">
        <v>509</v>
      </c>
      <c r="L81" s="333" t="s">
        <v>509</v>
      </c>
      <c r="M81" s="333" t="s">
        <v>509</v>
      </c>
      <c r="N81" s="333" t="s">
        <v>509</v>
      </c>
      <c r="O81" s="333" t="s">
        <v>509</v>
      </c>
      <c r="P81" s="333" t="s">
        <v>509</v>
      </c>
      <c r="Q81" s="346">
        <v>0.1</v>
      </c>
      <c r="R81" s="333" t="s">
        <v>509</v>
      </c>
      <c r="S81" s="333" t="s">
        <v>910</v>
      </c>
      <c r="T81" s="345" t="s">
        <v>515</v>
      </c>
      <c r="U81" s="333" t="s">
        <v>540</v>
      </c>
      <c r="V81" s="333" t="s">
        <v>509</v>
      </c>
      <c r="W81" s="333" t="s">
        <v>509</v>
      </c>
      <c r="X81" s="333" t="s">
        <v>540</v>
      </c>
      <c r="Y81" s="333" t="s">
        <v>910</v>
      </c>
      <c r="Z81" s="333" t="s">
        <v>910</v>
      </c>
      <c r="AA81" s="345" t="s">
        <v>541</v>
      </c>
    </row>
    <row r="82" spans="1:27" ht="12.95" customHeight="1" x14ac:dyDescent="0.2">
      <c r="A82" s="363">
        <v>240</v>
      </c>
      <c r="B82" s="561">
        <v>169</v>
      </c>
      <c r="C82" s="350" t="s">
        <v>716</v>
      </c>
      <c r="D82" s="295" t="s">
        <v>776</v>
      </c>
      <c r="E82" s="344" t="s">
        <v>910</v>
      </c>
      <c r="F82" s="333" t="s">
        <v>910</v>
      </c>
      <c r="G82" s="333" t="s">
        <v>910</v>
      </c>
      <c r="H82" s="333" t="s">
        <v>910</v>
      </c>
      <c r="I82" s="374" t="s">
        <v>542</v>
      </c>
      <c r="J82" s="333" t="s">
        <v>539</v>
      </c>
      <c r="K82" s="333" t="s">
        <v>509</v>
      </c>
      <c r="L82" s="333" t="s">
        <v>509</v>
      </c>
      <c r="M82" s="333" t="s">
        <v>509</v>
      </c>
      <c r="N82" s="333" t="s">
        <v>509</v>
      </c>
      <c r="O82" s="333" t="s">
        <v>509</v>
      </c>
      <c r="P82" s="333" t="s">
        <v>509</v>
      </c>
      <c r="Q82" s="346">
        <v>0.1</v>
      </c>
      <c r="R82" s="333" t="s">
        <v>509</v>
      </c>
      <c r="S82" s="333" t="s">
        <v>910</v>
      </c>
      <c r="T82" s="374" t="s">
        <v>515</v>
      </c>
      <c r="U82" s="333" t="s">
        <v>540</v>
      </c>
      <c r="V82" s="333" t="s">
        <v>509</v>
      </c>
      <c r="W82" s="333" t="s">
        <v>509</v>
      </c>
      <c r="X82" s="333" t="s">
        <v>540</v>
      </c>
      <c r="Y82" s="333" t="s">
        <v>910</v>
      </c>
      <c r="Z82" s="333" t="s">
        <v>910</v>
      </c>
      <c r="AA82" s="345" t="s">
        <v>541</v>
      </c>
    </row>
    <row r="83" spans="1:27" ht="12.95" customHeight="1" x14ac:dyDescent="0.2">
      <c r="A83" s="363">
        <v>222</v>
      </c>
      <c r="B83" s="561">
        <v>171</v>
      </c>
      <c r="C83" s="350" t="s">
        <v>996</v>
      </c>
      <c r="D83" s="97" t="s">
        <v>1102</v>
      </c>
      <c r="E83" s="344" t="s">
        <v>910</v>
      </c>
      <c r="F83" s="333" t="s">
        <v>910</v>
      </c>
      <c r="G83" s="333" t="s">
        <v>910</v>
      </c>
      <c r="H83" s="333" t="s">
        <v>910</v>
      </c>
      <c r="I83" s="374" t="s">
        <v>542</v>
      </c>
      <c r="J83" s="333" t="s">
        <v>539</v>
      </c>
      <c r="K83" s="333" t="s">
        <v>509</v>
      </c>
      <c r="L83" s="333" t="s">
        <v>509</v>
      </c>
      <c r="M83" s="333" t="s">
        <v>509</v>
      </c>
      <c r="N83" s="333" t="s">
        <v>509</v>
      </c>
      <c r="O83" s="333" t="s">
        <v>509</v>
      </c>
      <c r="P83" s="333" t="s">
        <v>509</v>
      </c>
      <c r="Q83" s="346">
        <v>0.4</v>
      </c>
      <c r="R83" s="335">
        <v>0.4</v>
      </c>
      <c r="S83" s="333" t="s">
        <v>910</v>
      </c>
      <c r="T83" s="359">
        <v>1.05</v>
      </c>
      <c r="U83" s="333" t="s">
        <v>540</v>
      </c>
      <c r="V83" s="333" t="s">
        <v>509</v>
      </c>
      <c r="W83" s="333" t="s">
        <v>509</v>
      </c>
      <c r="X83" s="333" t="s">
        <v>540</v>
      </c>
      <c r="Y83" s="333" t="s">
        <v>910</v>
      </c>
      <c r="Z83" s="333" t="s">
        <v>910</v>
      </c>
      <c r="AA83" s="345" t="s">
        <v>541</v>
      </c>
    </row>
    <row r="84" spans="1:27" ht="12.95" customHeight="1" x14ac:dyDescent="0.2">
      <c r="A84" s="363">
        <v>223</v>
      </c>
      <c r="B84" s="561">
        <v>172</v>
      </c>
      <c r="C84" s="350" t="s">
        <v>997</v>
      </c>
      <c r="D84" s="295" t="s">
        <v>1102</v>
      </c>
      <c r="E84" s="344" t="s">
        <v>910</v>
      </c>
      <c r="F84" s="333" t="s">
        <v>910</v>
      </c>
      <c r="G84" s="333" t="s">
        <v>910</v>
      </c>
      <c r="H84" s="333" t="s">
        <v>910</v>
      </c>
      <c r="I84" s="374" t="s">
        <v>542</v>
      </c>
      <c r="J84" s="333" t="s">
        <v>539</v>
      </c>
      <c r="K84" s="333" t="s">
        <v>509</v>
      </c>
      <c r="L84" s="333" t="s">
        <v>509</v>
      </c>
      <c r="M84" s="333" t="s">
        <v>509</v>
      </c>
      <c r="N84" s="333" t="s">
        <v>509</v>
      </c>
      <c r="O84" s="333" t="s">
        <v>509</v>
      </c>
      <c r="P84" s="333" t="s">
        <v>509</v>
      </c>
      <c r="Q84" s="346">
        <v>0.3</v>
      </c>
      <c r="R84" s="335">
        <v>0.3</v>
      </c>
      <c r="S84" s="333" t="s">
        <v>910</v>
      </c>
      <c r="T84" s="359">
        <v>0.85</v>
      </c>
      <c r="U84" s="333" t="s">
        <v>540</v>
      </c>
      <c r="V84" s="333" t="s">
        <v>509</v>
      </c>
      <c r="W84" s="333" t="s">
        <v>509</v>
      </c>
      <c r="X84" s="333" t="s">
        <v>540</v>
      </c>
      <c r="Y84" s="333" t="s">
        <v>910</v>
      </c>
      <c r="Z84" s="333" t="s">
        <v>910</v>
      </c>
      <c r="AA84" s="345" t="s">
        <v>541</v>
      </c>
    </row>
    <row r="85" spans="1:27" ht="12.95" customHeight="1" x14ac:dyDescent="0.2">
      <c r="A85" s="363">
        <v>246</v>
      </c>
      <c r="B85" s="561">
        <v>175</v>
      </c>
      <c r="C85" s="350" t="s">
        <v>720</v>
      </c>
      <c r="D85" s="295" t="s">
        <v>776</v>
      </c>
      <c r="E85" s="344" t="s">
        <v>910</v>
      </c>
      <c r="F85" s="333" t="s">
        <v>910</v>
      </c>
      <c r="G85" s="333" t="s">
        <v>910</v>
      </c>
      <c r="H85" s="333" t="s">
        <v>910</v>
      </c>
      <c r="I85" s="374" t="s">
        <v>542</v>
      </c>
      <c r="J85" s="333" t="s">
        <v>539</v>
      </c>
      <c r="K85" s="333" t="s">
        <v>509</v>
      </c>
      <c r="L85" s="333" t="s">
        <v>509</v>
      </c>
      <c r="M85" s="333" t="s">
        <v>509</v>
      </c>
      <c r="N85" s="333" t="s">
        <v>509</v>
      </c>
      <c r="O85" s="333" t="s">
        <v>509</v>
      </c>
      <c r="P85" s="333" t="s">
        <v>509</v>
      </c>
      <c r="Q85" s="344" t="s">
        <v>509</v>
      </c>
      <c r="R85" s="333" t="s">
        <v>509</v>
      </c>
      <c r="S85" s="333" t="s">
        <v>910</v>
      </c>
      <c r="T85" s="359" t="s">
        <v>515</v>
      </c>
      <c r="U85" s="333" t="s">
        <v>540</v>
      </c>
      <c r="V85" s="333" t="s">
        <v>509</v>
      </c>
      <c r="W85" s="333" t="s">
        <v>509</v>
      </c>
      <c r="X85" s="333" t="s">
        <v>540</v>
      </c>
      <c r="Y85" s="333" t="s">
        <v>910</v>
      </c>
      <c r="Z85" s="333" t="s">
        <v>910</v>
      </c>
      <c r="AA85" s="345" t="s">
        <v>541</v>
      </c>
    </row>
    <row r="86" spans="1:27" ht="12.95" customHeight="1" x14ac:dyDescent="0.2">
      <c r="A86" s="363">
        <v>244</v>
      </c>
      <c r="B86" s="561">
        <v>176</v>
      </c>
      <c r="C86" s="350" t="s">
        <v>153</v>
      </c>
      <c r="D86" s="295" t="s">
        <v>776</v>
      </c>
      <c r="E86" s="344" t="s">
        <v>910</v>
      </c>
      <c r="F86" s="333" t="s">
        <v>910</v>
      </c>
      <c r="G86" s="333" t="s">
        <v>910</v>
      </c>
      <c r="H86" s="333" t="s">
        <v>910</v>
      </c>
      <c r="I86" s="374" t="s">
        <v>542</v>
      </c>
      <c r="J86" s="333" t="s">
        <v>539</v>
      </c>
      <c r="K86" s="333" t="s">
        <v>509</v>
      </c>
      <c r="L86" s="333" t="s">
        <v>509</v>
      </c>
      <c r="M86" s="333" t="s">
        <v>509</v>
      </c>
      <c r="N86" s="333" t="s">
        <v>509</v>
      </c>
      <c r="O86" s="333" t="s">
        <v>509</v>
      </c>
      <c r="P86" s="333" t="s">
        <v>509</v>
      </c>
      <c r="Q86" s="344" t="s">
        <v>509</v>
      </c>
      <c r="R86" s="333" t="s">
        <v>509</v>
      </c>
      <c r="S86" s="333" t="s">
        <v>910</v>
      </c>
      <c r="T86" s="359" t="s">
        <v>515</v>
      </c>
      <c r="U86" s="333" t="s">
        <v>540</v>
      </c>
      <c r="V86" s="333" t="s">
        <v>509</v>
      </c>
      <c r="W86" s="333" t="s">
        <v>509</v>
      </c>
      <c r="X86" s="333" t="s">
        <v>540</v>
      </c>
      <c r="Y86" s="333" t="s">
        <v>910</v>
      </c>
      <c r="Z86" s="333" t="s">
        <v>910</v>
      </c>
      <c r="AA86" s="345" t="s">
        <v>541</v>
      </c>
    </row>
    <row r="87" spans="1:27" ht="12.95" customHeight="1" x14ac:dyDescent="0.2">
      <c r="A87" s="363">
        <v>250</v>
      </c>
      <c r="B87" s="561">
        <v>178</v>
      </c>
      <c r="C87" s="350" t="s">
        <v>35</v>
      </c>
      <c r="D87" s="295" t="s">
        <v>776</v>
      </c>
      <c r="E87" s="344" t="s">
        <v>910</v>
      </c>
      <c r="F87" s="333" t="s">
        <v>910</v>
      </c>
      <c r="G87" s="333" t="s">
        <v>910</v>
      </c>
      <c r="H87" s="333" t="s">
        <v>910</v>
      </c>
      <c r="I87" s="374" t="s">
        <v>542</v>
      </c>
      <c r="J87" s="333" t="s">
        <v>539</v>
      </c>
      <c r="K87" s="333" t="s">
        <v>509</v>
      </c>
      <c r="L87" s="333" t="s">
        <v>509</v>
      </c>
      <c r="M87" s="333" t="s">
        <v>509</v>
      </c>
      <c r="N87" s="333" t="s">
        <v>509</v>
      </c>
      <c r="O87" s="333" t="s">
        <v>509</v>
      </c>
      <c r="P87" s="333" t="s">
        <v>509</v>
      </c>
      <c r="Q87" s="346">
        <v>0.3</v>
      </c>
      <c r="R87" s="335">
        <v>0.1</v>
      </c>
      <c r="S87" s="333" t="s">
        <v>910</v>
      </c>
      <c r="T87" s="359">
        <v>0.65</v>
      </c>
      <c r="U87" s="333" t="s">
        <v>540</v>
      </c>
      <c r="V87" s="333" t="s">
        <v>509</v>
      </c>
      <c r="W87" s="333" t="s">
        <v>509</v>
      </c>
      <c r="X87" s="333" t="s">
        <v>540</v>
      </c>
      <c r="Y87" s="333" t="s">
        <v>910</v>
      </c>
      <c r="Z87" s="333" t="s">
        <v>910</v>
      </c>
      <c r="AA87" s="345" t="s">
        <v>541</v>
      </c>
    </row>
    <row r="88" spans="1:27" ht="12.95" customHeight="1" x14ac:dyDescent="0.2">
      <c r="A88" s="363">
        <v>99</v>
      </c>
      <c r="B88" s="561">
        <v>182</v>
      </c>
      <c r="C88" s="350" t="s">
        <v>1047</v>
      </c>
      <c r="D88" s="295" t="s">
        <v>1096</v>
      </c>
      <c r="E88" s="346" t="s">
        <v>910</v>
      </c>
      <c r="F88" s="335" t="s">
        <v>910</v>
      </c>
      <c r="G88" s="335" t="s">
        <v>910</v>
      </c>
      <c r="H88" s="335" t="s">
        <v>910</v>
      </c>
      <c r="I88" s="359" t="s">
        <v>542</v>
      </c>
      <c r="J88" s="335" t="s">
        <v>539</v>
      </c>
      <c r="K88" s="335" t="s">
        <v>509</v>
      </c>
      <c r="L88" s="335" t="s">
        <v>509</v>
      </c>
      <c r="M88" s="335" t="s">
        <v>509</v>
      </c>
      <c r="N88" s="335" t="s">
        <v>509</v>
      </c>
      <c r="O88" s="335" t="s">
        <v>509</v>
      </c>
      <c r="P88" s="335" t="s">
        <v>509</v>
      </c>
      <c r="Q88" s="346" t="s">
        <v>509</v>
      </c>
      <c r="R88" s="335" t="s">
        <v>509</v>
      </c>
      <c r="S88" s="335" t="s">
        <v>910</v>
      </c>
      <c r="T88" s="359" t="s">
        <v>515</v>
      </c>
      <c r="U88" s="335" t="s">
        <v>540</v>
      </c>
      <c r="V88" s="335" t="s">
        <v>509</v>
      </c>
      <c r="W88" s="335" t="s">
        <v>509</v>
      </c>
      <c r="X88" s="335" t="s">
        <v>540</v>
      </c>
      <c r="Y88" s="335" t="s">
        <v>910</v>
      </c>
      <c r="Z88" s="335" t="s">
        <v>910</v>
      </c>
      <c r="AA88" s="359" t="s">
        <v>541</v>
      </c>
    </row>
    <row r="89" spans="1:27" ht="12.95" customHeight="1" x14ac:dyDescent="0.2">
      <c r="A89" s="363">
        <v>1</v>
      </c>
      <c r="B89" s="182">
        <v>185</v>
      </c>
      <c r="C89" s="350" t="s">
        <v>545</v>
      </c>
      <c r="D89" s="295" t="s">
        <v>1095</v>
      </c>
      <c r="E89" s="346" t="s">
        <v>910</v>
      </c>
      <c r="F89" s="335" t="s">
        <v>910</v>
      </c>
      <c r="G89" s="335" t="s">
        <v>910</v>
      </c>
      <c r="H89" s="335" t="s">
        <v>910</v>
      </c>
      <c r="I89" s="359" t="s">
        <v>542</v>
      </c>
      <c r="J89" s="335" t="s">
        <v>539</v>
      </c>
      <c r="K89" s="335" t="s">
        <v>509</v>
      </c>
      <c r="L89" s="335" t="s">
        <v>509</v>
      </c>
      <c r="M89" s="335" t="s">
        <v>509</v>
      </c>
      <c r="N89" s="335" t="s">
        <v>509</v>
      </c>
      <c r="O89" s="335" t="s">
        <v>509</v>
      </c>
      <c r="P89" s="335" t="s">
        <v>509</v>
      </c>
      <c r="Q89" s="346" t="s">
        <v>509</v>
      </c>
      <c r="R89" s="335" t="s">
        <v>509</v>
      </c>
      <c r="S89" s="335" t="s">
        <v>910</v>
      </c>
      <c r="T89" s="359" t="s">
        <v>515</v>
      </c>
      <c r="U89" s="335" t="s">
        <v>540</v>
      </c>
      <c r="V89" s="335" t="s">
        <v>509</v>
      </c>
      <c r="W89" s="335" t="s">
        <v>509</v>
      </c>
      <c r="X89" s="335" t="s">
        <v>540</v>
      </c>
      <c r="Y89" s="335" t="s">
        <v>910</v>
      </c>
      <c r="Z89" s="335" t="s">
        <v>910</v>
      </c>
      <c r="AA89" s="359" t="s">
        <v>541</v>
      </c>
    </row>
    <row r="90" spans="1:27" ht="12.95" customHeight="1" x14ac:dyDescent="0.2">
      <c r="A90" s="363">
        <v>3</v>
      </c>
      <c r="B90" s="561">
        <v>189</v>
      </c>
      <c r="C90" s="350" t="s">
        <v>1088</v>
      </c>
      <c r="D90" s="295" t="s">
        <v>1095</v>
      </c>
      <c r="E90" s="346" t="s">
        <v>910</v>
      </c>
      <c r="F90" s="335">
        <v>0.6</v>
      </c>
      <c r="G90" s="335" t="s">
        <v>910</v>
      </c>
      <c r="H90" s="335" t="s">
        <v>910</v>
      </c>
      <c r="I90" s="359" t="s">
        <v>542</v>
      </c>
      <c r="J90" s="335" t="s">
        <v>539</v>
      </c>
      <c r="K90" s="335" t="s">
        <v>509</v>
      </c>
      <c r="L90" s="335" t="s">
        <v>509</v>
      </c>
      <c r="M90" s="335" t="s">
        <v>509</v>
      </c>
      <c r="N90" s="335" t="s">
        <v>509</v>
      </c>
      <c r="O90" s="335" t="s">
        <v>509</v>
      </c>
      <c r="P90" s="335" t="s">
        <v>509</v>
      </c>
      <c r="Q90" s="346">
        <v>0.2</v>
      </c>
      <c r="R90" s="335">
        <v>0.6</v>
      </c>
      <c r="S90" s="335">
        <v>0.5</v>
      </c>
      <c r="T90" s="359">
        <v>1.3</v>
      </c>
      <c r="U90" s="335" t="s">
        <v>540</v>
      </c>
      <c r="V90" s="335" t="s">
        <v>509</v>
      </c>
      <c r="W90" s="335" t="s">
        <v>509</v>
      </c>
      <c r="X90" s="335" t="s">
        <v>540</v>
      </c>
      <c r="Y90" s="335" t="s">
        <v>910</v>
      </c>
      <c r="Z90" s="335" t="s">
        <v>910</v>
      </c>
      <c r="AA90" s="359" t="s">
        <v>541</v>
      </c>
    </row>
    <row r="91" spans="1:27" ht="12.95" customHeight="1" x14ac:dyDescent="0.2">
      <c r="A91" s="363">
        <v>8</v>
      </c>
      <c r="B91" s="561">
        <v>190</v>
      </c>
      <c r="C91" s="350" t="s">
        <v>666</v>
      </c>
      <c r="D91" s="295" t="s">
        <v>1095</v>
      </c>
      <c r="E91" s="346" t="s">
        <v>910</v>
      </c>
      <c r="F91" s="335" t="s">
        <v>910</v>
      </c>
      <c r="G91" s="335" t="s">
        <v>910</v>
      </c>
      <c r="H91" s="335" t="s">
        <v>910</v>
      </c>
      <c r="I91" s="359" t="s">
        <v>542</v>
      </c>
      <c r="J91" s="335" t="s">
        <v>539</v>
      </c>
      <c r="K91" s="335" t="s">
        <v>509</v>
      </c>
      <c r="L91" s="335" t="s">
        <v>509</v>
      </c>
      <c r="M91" s="335" t="s">
        <v>509</v>
      </c>
      <c r="N91" s="335" t="s">
        <v>509</v>
      </c>
      <c r="O91" s="335" t="s">
        <v>509</v>
      </c>
      <c r="P91" s="335" t="s">
        <v>509</v>
      </c>
      <c r="Q91" s="346">
        <v>0.1</v>
      </c>
      <c r="R91" s="335">
        <v>0.1</v>
      </c>
      <c r="S91" s="335" t="s">
        <v>910</v>
      </c>
      <c r="T91" s="359" t="s">
        <v>515</v>
      </c>
      <c r="U91" s="335" t="s">
        <v>540</v>
      </c>
      <c r="V91" s="335" t="s">
        <v>509</v>
      </c>
      <c r="W91" s="335" t="s">
        <v>509</v>
      </c>
      <c r="X91" s="335" t="s">
        <v>540</v>
      </c>
      <c r="Y91" s="335" t="s">
        <v>910</v>
      </c>
      <c r="Z91" s="335" t="s">
        <v>910</v>
      </c>
      <c r="AA91" s="359" t="s">
        <v>541</v>
      </c>
    </row>
    <row r="92" spans="1:27" ht="12.95" customHeight="1" x14ac:dyDescent="0.2">
      <c r="A92" s="363">
        <v>77</v>
      </c>
      <c r="B92" s="561">
        <v>191</v>
      </c>
      <c r="C92" s="350" t="s">
        <v>1165</v>
      </c>
      <c r="D92" s="295" t="s">
        <v>1096</v>
      </c>
      <c r="E92" s="346" t="s">
        <v>910</v>
      </c>
      <c r="F92" s="335" t="s">
        <v>910</v>
      </c>
      <c r="G92" s="335" t="s">
        <v>910</v>
      </c>
      <c r="H92" s="335" t="s">
        <v>910</v>
      </c>
      <c r="I92" s="359" t="s">
        <v>542</v>
      </c>
      <c r="J92" s="335" t="s">
        <v>539</v>
      </c>
      <c r="K92" s="335" t="s">
        <v>509</v>
      </c>
      <c r="L92" s="335" t="s">
        <v>509</v>
      </c>
      <c r="M92" s="335" t="s">
        <v>509</v>
      </c>
      <c r="N92" s="335" t="s">
        <v>509</v>
      </c>
      <c r="O92" s="335" t="s">
        <v>509</v>
      </c>
      <c r="P92" s="335" t="s">
        <v>509</v>
      </c>
      <c r="Q92" s="346" t="s">
        <v>509</v>
      </c>
      <c r="R92" s="335" t="s">
        <v>509</v>
      </c>
      <c r="S92" s="335" t="s">
        <v>910</v>
      </c>
      <c r="T92" s="359" t="s">
        <v>515</v>
      </c>
      <c r="U92" s="335" t="s">
        <v>540</v>
      </c>
      <c r="V92" s="335" t="s">
        <v>509</v>
      </c>
      <c r="W92" s="335" t="s">
        <v>509</v>
      </c>
      <c r="X92" s="335" t="s">
        <v>540</v>
      </c>
      <c r="Y92" s="335" t="s">
        <v>910</v>
      </c>
      <c r="Z92" s="335" t="s">
        <v>910</v>
      </c>
      <c r="AA92" s="359" t="s">
        <v>541</v>
      </c>
    </row>
    <row r="93" spans="1:27" ht="12.95" customHeight="1" x14ac:dyDescent="0.2">
      <c r="A93" s="363">
        <v>9</v>
      </c>
      <c r="B93" s="561">
        <v>192</v>
      </c>
      <c r="C93" s="350" t="s">
        <v>985</v>
      </c>
      <c r="D93" s="295" t="s">
        <v>1095</v>
      </c>
      <c r="E93" s="346" t="s">
        <v>910</v>
      </c>
      <c r="F93" s="335" t="s">
        <v>910</v>
      </c>
      <c r="G93" s="335" t="s">
        <v>910</v>
      </c>
      <c r="H93" s="335" t="s">
        <v>910</v>
      </c>
      <c r="I93" s="359" t="s">
        <v>542</v>
      </c>
      <c r="J93" s="335" t="s">
        <v>539</v>
      </c>
      <c r="K93" s="335" t="s">
        <v>509</v>
      </c>
      <c r="L93" s="335" t="s">
        <v>509</v>
      </c>
      <c r="M93" s="335" t="s">
        <v>509</v>
      </c>
      <c r="N93" s="335" t="s">
        <v>509</v>
      </c>
      <c r="O93" s="335" t="s">
        <v>509</v>
      </c>
      <c r="P93" s="335" t="s">
        <v>509</v>
      </c>
      <c r="Q93" s="346" t="s">
        <v>509</v>
      </c>
      <c r="R93" s="335" t="s">
        <v>509</v>
      </c>
      <c r="S93" s="335" t="s">
        <v>910</v>
      </c>
      <c r="T93" s="359" t="s">
        <v>515</v>
      </c>
      <c r="U93" s="335" t="s">
        <v>540</v>
      </c>
      <c r="V93" s="335" t="s">
        <v>509</v>
      </c>
      <c r="W93" s="335" t="s">
        <v>509</v>
      </c>
      <c r="X93" s="335" t="s">
        <v>540</v>
      </c>
      <c r="Y93" s="335" t="s">
        <v>910</v>
      </c>
      <c r="Z93" s="335" t="s">
        <v>910</v>
      </c>
      <c r="AA93" s="359" t="s">
        <v>541</v>
      </c>
    </row>
    <row r="94" spans="1:27" ht="12.95" customHeight="1" x14ac:dyDescent="0.2">
      <c r="A94" s="363">
        <v>79</v>
      </c>
      <c r="B94" s="561">
        <v>194</v>
      </c>
      <c r="C94" s="350" t="s">
        <v>587</v>
      </c>
      <c r="D94" s="295" t="s">
        <v>1096</v>
      </c>
      <c r="E94" s="346" t="s">
        <v>910</v>
      </c>
      <c r="F94" s="335" t="s">
        <v>910</v>
      </c>
      <c r="G94" s="335" t="s">
        <v>910</v>
      </c>
      <c r="H94" s="335" t="s">
        <v>910</v>
      </c>
      <c r="I94" s="359" t="s">
        <v>542</v>
      </c>
      <c r="J94" s="335" t="s">
        <v>539</v>
      </c>
      <c r="K94" s="335" t="s">
        <v>509</v>
      </c>
      <c r="L94" s="335" t="s">
        <v>509</v>
      </c>
      <c r="M94" s="335" t="s">
        <v>509</v>
      </c>
      <c r="N94" s="335" t="s">
        <v>509</v>
      </c>
      <c r="O94" s="335" t="s">
        <v>509</v>
      </c>
      <c r="P94" s="335" t="s">
        <v>509</v>
      </c>
      <c r="Q94" s="346">
        <v>0.3</v>
      </c>
      <c r="R94" s="335">
        <v>0.5</v>
      </c>
      <c r="S94" s="335" t="s">
        <v>910</v>
      </c>
      <c r="T94" s="359">
        <v>1.05</v>
      </c>
      <c r="U94" s="335" t="s">
        <v>540</v>
      </c>
      <c r="V94" s="335" t="s">
        <v>509</v>
      </c>
      <c r="W94" s="335" t="s">
        <v>509</v>
      </c>
      <c r="X94" s="335" t="s">
        <v>540</v>
      </c>
      <c r="Y94" s="335" t="s">
        <v>910</v>
      </c>
      <c r="Z94" s="335" t="s">
        <v>910</v>
      </c>
      <c r="AA94" s="359" t="s">
        <v>541</v>
      </c>
    </row>
    <row r="95" spans="1:27" ht="12.95" customHeight="1" x14ac:dyDescent="0.2">
      <c r="A95" s="363">
        <v>80</v>
      </c>
      <c r="B95" s="561">
        <v>195</v>
      </c>
      <c r="C95" s="350" t="s">
        <v>740</v>
      </c>
      <c r="D95" s="295" t="s">
        <v>1096</v>
      </c>
      <c r="E95" s="346" t="s">
        <v>910</v>
      </c>
      <c r="F95" s="335" t="s">
        <v>910</v>
      </c>
      <c r="G95" s="335" t="s">
        <v>910</v>
      </c>
      <c r="H95" s="335" t="s">
        <v>910</v>
      </c>
      <c r="I95" s="359" t="s">
        <v>542</v>
      </c>
      <c r="J95" s="335" t="s">
        <v>539</v>
      </c>
      <c r="K95" s="335" t="s">
        <v>509</v>
      </c>
      <c r="L95" s="335" t="s">
        <v>509</v>
      </c>
      <c r="M95" s="335" t="s">
        <v>509</v>
      </c>
      <c r="N95" s="335" t="s">
        <v>509</v>
      </c>
      <c r="O95" s="335" t="s">
        <v>509</v>
      </c>
      <c r="P95" s="335" t="s">
        <v>509</v>
      </c>
      <c r="Q95" s="346">
        <v>0.1</v>
      </c>
      <c r="R95" s="335" t="s">
        <v>509</v>
      </c>
      <c r="S95" s="335" t="s">
        <v>910</v>
      </c>
      <c r="T95" s="359" t="s">
        <v>515</v>
      </c>
      <c r="U95" s="335" t="s">
        <v>540</v>
      </c>
      <c r="V95" s="335" t="s">
        <v>509</v>
      </c>
      <c r="W95" s="335" t="s">
        <v>509</v>
      </c>
      <c r="X95" s="335" t="s">
        <v>540</v>
      </c>
      <c r="Y95" s="335" t="s">
        <v>910</v>
      </c>
      <c r="Z95" s="335" t="s">
        <v>910</v>
      </c>
      <c r="AA95" s="359" t="s">
        <v>541</v>
      </c>
    </row>
    <row r="96" spans="1:27" ht="12.95" customHeight="1" x14ac:dyDescent="0.2">
      <c r="A96" s="363">
        <v>84</v>
      </c>
      <c r="B96" s="561">
        <v>196</v>
      </c>
      <c r="C96" s="350" t="s">
        <v>1001</v>
      </c>
      <c r="D96" s="295" t="s">
        <v>1096</v>
      </c>
      <c r="E96" s="346" t="s">
        <v>910</v>
      </c>
      <c r="F96" s="335" t="s">
        <v>910</v>
      </c>
      <c r="G96" s="335" t="s">
        <v>910</v>
      </c>
      <c r="H96" s="335" t="s">
        <v>910</v>
      </c>
      <c r="I96" s="359" t="s">
        <v>542</v>
      </c>
      <c r="J96" s="335" t="s">
        <v>539</v>
      </c>
      <c r="K96" s="335" t="s">
        <v>509</v>
      </c>
      <c r="L96" s="335" t="s">
        <v>509</v>
      </c>
      <c r="M96" s="335" t="s">
        <v>509</v>
      </c>
      <c r="N96" s="335" t="s">
        <v>509</v>
      </c>
      <c r="O96" s="335" t="s">
        <v>509</v>
      </c>
      <c r="P96" s="335" t="s">
        <v>509</v>
      </c>
      <c r="Q96" s="346">
        <v>0.3</v>
      </c>
      <c r="R96" s="335">
        <v>0.6</v>
      </c>
      <c r="S96" s="335">
        <v>1.1000000000000001</v>
      </c>
      <c r="T96" s="359">
        <v>2</v>
      </c>
      <c r="U96" s="335" t="s">
        <v>540</v>
      </c>
      <c r="V96" s="335" t="s">
        <v>509</v>
      </c>
      <c r="W96" s="335" t="s">
        <v>509</v>
      </c>
      <c r="X96" s="335" t="s">
        <v>540</v>
      </c>
      <c r="Y96" s="335" t="s">
        <v>910</v>
      </c>
      <c r="Z96" s="335" t="s">
        <v>910</v>
      </c>
      <c r="AA96" s="359" t="s">
        <v>541</v>
      </c>
    </row>
    <row r="97" spans="1:27" ht="12.95" customHeight="1" x14ac:dyDescent="0.2">
      <c r="A97" s="368">
        <v>85</v>
      </c>
      <c r="B97" s="561">
        <v>197</v>
      </c>
      <c r="C97" s="350" t="s">
        <v>742</v>
      </c>
      <c r="D97" s="295" t="s">
        <v>1096</v>
      </c>
      <c r="E97" s="346" t="s">
        <v>910</v>
      </c>
      <c r="F97" s="335" t="s">
        <v>910</v>
      </c>
      <c r="G97" s="335" t="s">
        <v>910</v>
      </c>
      <c r="H97" s="335" t="s">
        <v>910</v>
      </c>
      <c r="I97" s="359" t="s">
        <v>542</v>
      </c>
      <c r="J97" s="335" t="s">
        <v>539</v>
      </c>
      <c r="K97" s="335" t="s">
        <v>509</v>
      </c>
      <c r="L97" s="335" t="s">
        <v>509</v>
      </c>
      <c r="M97" s="335" t="s">
        <v>509</v>
      </c>
      <c r="N97" s="335" t="s">
        <v>509</v>
      </c>
      <c r="O97" s="335" t="s">
        <v>509</v>
      </c>
      <c r="P97" s="335" t="s">
        <v>509</v>
      </c>
      <c r="Q97" s="346">
        <v>0.5</v>
      </c>
      <c r="R97" s="335">
        <v>0.9</v>
      </c>
      <c r="S97" s="335" t="s">
        <v>910</v>
      </c>
      <c r="T97" s="359">
        <v>1.65</v>
      </c>
      <c r="U97" s="335" t="s">
        <v>540</v>
      </c>
      <c r="V97" s="335" t="s">
        <v>509</v>
      </c>
      <c r="W97" s="335" t="s">
        <v>509</v>
      </c>
      <c r="X97" s="335" t="s">
        <v>540</v>
      </c>
      <c r="Y97" s="335" t="s">
        <v>910</v>
      </c>
      <c r="Z97" s="335" t="s">
        <v>910</v>
      </c>
      <c r="AA97" s="359" t="s">
        <v>541</v>
      </c>
    </row>
    <row r="98" spans="1:27" ht="12.95" customHeight="1" x14ac:dyDescent="0.2">
      <c r="A98" s="363">
        <v>12</v>
      </c>
      <c r="B98" s="561">
        <v>198</v>
      </c>
      <c r="C98" s="350" t="s">
        <v>1002</v>
      </c>
      <c r="D98" s="295" t="s">
        <v>1095</v>
      </c>
      <c r="E98" s="346" t="s">
        <v>910</v>
      </c>
      <c r="F98" s="335" t="s">
        <v>910</v>
      </c>
      <c r="G98" s="335" t="s">
        <v>910</v>
      </c>
      <c r="H98" s="335" t="s">
        <v>910</v>
      </c>
      <c r="I98" s="359" t="s">
        <v>542</v>
      </c>
      <c r="J98" s="335" t="s">
        <v>539</v>
      </c>
      <c r="K98" s="335" t="s">
        <v>509</v>
      </c>
      <c r="L98" s="335" t="s">
        <v>509</v>
      </c>
      <c r="M98" s="335" t="s">
        <v>509</v>
      </c>
      <c r="N98" s="335" t="s">
        <v>509</v>
      </c>
      <c r="O98" s="335" t="s">
        <v>509</v>
      </c>
      <c r="P98" s="335" t="s">
        <v>509</v>
      </c>
      <c r="Q98" s="346">
        <v>0.2</v>
      </c>
      <c r="R98" s="335">
        <v>0.4</v>
      </c>
      <c r="S98" s="335" t="s">
        <v>910</v>
      </c>
      <c r="T98" s="359">
        <v>0.85</v>
      </c>
      <c r="U98" s="335" t="s">
        <v>540</v>
      </c>
      <c r="V98" s="335" t="s">
        <v>509</v>
      </c>
      <c r="W98" s="335" t="s">
        <v>509</v>
      </c>
      <c r="X98" s="335" t="s">
        <v>540</v>
      </c>
      <c r="Y98" s="335" t="s">
        <v>910</v>
      </c>
      <c r="Z98" s="335" t="s">
        <v>910</v>
      </c>
      <c r="AA98" s="359" t="s">
        <v>541</v>
      </c>
    </row>
    <row r="99" spans="1:27" ht="12.95" customHeight="1" x14ac:dyDescent="0.2">
      <c r="A99" s="363">
        <v>14</v>
      </c>
      <c r="B99" s="561">
        <v>199</v>
      </c>
      <c r="C99" s="350" t="s">
        <v>1003</v>
      </c>
      <c r="D99" s="295" t="s">
        <v>1095</v>
      </c>
      <c r="E99" s="346" t="s">
        <v>910</v>
      </c>
      <c r="F99" s="335">
        <v>0.5</v>
      </c>
      <c r="G99" s="335" t="s">
        <v>910</v>
      </c>
      <c r="H99" s="335" t="s">
        <v>910</v>
      </c>
      <c r="I99" s="359" t="s">
        <v>542</v>
      </c>
      <c r="J99" s="335" t="s">
        <v>539</v>
      </c>
      <c r="K99" s="335" t="s">
        <v>509</v>
      </c>
      <c r="L99" s="335" t="s">
        <v>509</v>
      </c>
      <c r="M99" s="335" t="s">
        <v>509</v>
      </c>
      <c r="N99" s="335" t="s">
        <v>509</v>
      </c>
      <c r="O99" s="335" t="s">
        <v>509</v>
      </c>
      <c r="P99" s="335">
        <v>0.2</v>
      </c>
      <c r="Q99" s="346">
        <v>3.8</v>
      </c>
      <c r="R99" s="335">
        <v>6</v>
      </c>
      <c r="S99" s="335">
        <v>3.9</v>
      </c>
      <c r="T99" s="359">
        <v>13.7</v>
      </c>
      <c r="U99" s="335" t="s">
        <v>540</v>
      </c>
      <c r="V99" s="335" t="s">
        <v>509</v>
      </c>
      <c r="W99" s="335" t="s">
        <v>509</v>
      </c>
      <c r="X99" s="335" t="s">
        <v>540</v>
      </c>
      <c r="Y99" s="335" t="s">
        <v>910</v>
      </c>
      <c r="Z99" s="335" t="s">
        <v>910</v>
      </c>
      <c r="AA99" s="359" t="s">
        <v>541</v>
      </c>
    </row>
    <row r="100" spans="1:27" ht="12.95" customHeight="1" x14ac:dyDescent="0.2">
      <c r="A100" s="363">
        <v>15</v>
      </c>
      <c r="B100" s="561">
        <v>200</v>
      </c>
      <c r="C100" s="350" t="s">
        <v>667</v>
      </c>
      <c r="D100" s="295" t="s">
        <v>1095</v>
      </c>
      <c r="E100" s="346" t="s">
        <v>910</v>
      </c>
      <c r="F100" s="335" t="s">
        <v>910</v>
      </c>
      <c r="G100" s="335" t="s">
        <v>910</v>
      </c>
      <c r="H100" s="335" t="s">
        <v>910</v>
      </c>
      <c r="I100" s="359" t="s">
        <v>542</v>
      </c>
      <c r="J100" s="335" t="s">
        <v>539</v>
      </c>
      <c r="K100" s="335" t="s">
        <v>509</v>
      </c>
      <c r="L100" s="335" t="s">
        <v>509</v>
      </c>
      <c r="M100" s="335" t="s">
        <v>509</v>
      </c>
      <c r="N100" s="335" t="s">
        <v>509</v>
      </c>
      <c r="O100" s="335" t="s">
        <v>509</v>
      </c>
      <c r="P100" s="335" t="s">
        <v>509</v>
      </c>
      <c r="Q100" s="346">
        <v>3.3</v>
      </c>
      <c r="R100" s="335">
        <v>1.7</v>
      </c>
      <c r="S100" s="335">
        <v>0.7</v>
      </c>
      <c r="T100" s="359">
        <v>5.7</v>
      </c>
      <c r="U100" s="335" t="s">
        <v>540</v>
      </c>
      <c r="V100" s="335" t="s">
        <v>509</v>
      </c>
      <c r="W100" s="335" t="s">
        <v>509</v>
      </c>
      <c r="X100" s="335" t="s">
        <v>540</v>
      </c>
      <c r="Y100" s="335" t="s">
        <v>910</v>
      </c>
      <c r="Z100" s="335" t="s">
        <v>910</v>
      </c>
      <c r="AA100" s="359" t="s">
        <v>541</v>
      </c>
    </row>
    <row r="101" spans="1:27" ht="12.95" customHeight="1" x14ac:dyDescent="0.2">
      <c r="A101" s="363">
        <v>87</v>
      </c>
      <c r="B101" s="561">
        <v>201</v>
      </c>
      <c r="C101" s="350" t="s">
        <v>1173</v>
      </c>
      <c r="D101" s="295" t="s">
        <v>1096</v>
      </c>
      <c r="E101" s="346" t="s">
        <v>910</v>
      </c>
      <c r="F101" s="335">
        <v>0.6</v>
      </c>
      <c r="G101" s="335" t="s">
        <v>910</v>
      </c>
      <c r="H101" s="335" t="s">
        <v>910</v>
      </c>
      <c r="I101" s="359" t="s">
        <v>542</v>
      </c>
      <c r="J101" s="335" t="s">
        <v>539</v>
      </c>
      <c r="K101" s="335" t="s">
        <v>509</v>
      </c>
      <c r="L101" s="335" t="s">
        <v>509</v>
      </c>
      <c r="M101" s="335" t="s">
        <v>509</v>
      </c>
      <c r="N101" s="335" t="s">
        <v>509</v>
      </c>
      <c r="O101" s="335" t="s">
        <v>509</v>
      </c>
      <c r="P101" s="335" t="s">
        <v>509</v>
      </c>
      <c r="Q101" s="346">
        <v>0.4</v>
      </c>
      <c r="R101" s="335">
        <v>0.1</v>
      </c>
      <c r="S101" s="335">
        <v>0.7</v>
      </c>
      <c r="T101" s="359">
        <v>1.2</v>
      </c>
      <c r="U101" s="335" t="s">
        <v>540</v>
      </c>
      <c r="V101" s="335" t="s">
        <v>509</v>
      </c>
      <c r="W101" s="335" t="s">
        <v>509</v>
      </c>
      <c r="X101" s="335" t="s">
        <v>540</v>
      </c>
      <c r="Y101" s="335" t="s">
        <v>910</v>
      </c>
      <c r="Z101" s="335" t="s">
        <v>910</v>
      </c>
      <c r="AA101" s="359" t="s">
        <v>541</v>
      </c>
    </row>
    <row r="102" spans="1:27" ht="12.95" customHeight="1" x14ac:dyDescent="0.2">
      <c r="A102" s="363">
        <v>89</v>
      </c>
      <c r="B102" s="561">
        <v>202</v>
      </c>
      <c r="C102" s="350" t="s">
        <v>1006</v>
      </c>
      <c r="D102" s="295" t="s">
        <v>1096</v>
      </c>
      <c r="E102" s="346" t="s">
        <v>910</v>
      </c>
      <c r="F102" s="335" t="s">
        <v>910</v>
      </c>
      <c r="G102" s="335" t="s">
        <v>910</v>
      </c>
      <c r="H102" s="335" t="s">
        <v>910</v>
      </c>
      <c r="I102" s="359" t="s">
        <v>542</v>
      </c>
      <c r="J102" s="335" t="s">
        <v>539</v>
      </c>
      <c r="K102" s="335" t="s">
        <v>509</v>
      </c>
      <c r="L102" s="335" t="s">
        <v>509</v>
      </c>
      <c r="M102" s="335" t="s">
        <v>509</v>
      </c>
      <c r="N102" s="335" t="s">
        <v>509</v>
      </c>
      <c r="O102" s="335" t="s">
        <v>509</v>
      </c>
      <c r="P102" s="335" t="s">
        <v>509</v>
      </c>
      <c r="Q102" s="346">
        <v>0.2</v>
      </c>
      <c r="R102" s="335">
        <v>0.2</v>
      </c>
      <c r="S102" s="335" t="s">
        <v>910</v>
      </c>
      <c r="T102" s="359">
        <v>0.65</v>
      </c>
      <c r="U102" s="335" t="s">
        <v>540</v>
      </c>
      <c r="V102" s="335" t="s">
        <v>509</v>
      </c>
      <c r="W102" s="335" t="s">
        <v>509</v>
      </c>
      <c r="X102" s="335" t="s">
        <v>540</v>
      </c>
      <c r="Y102" s="335" t="s">
        <v>910</v>
      </c>
      <c r="Z102" s="335" t="s">
        <v>910</v>
      </c>
      <c r="AA102" s="359" t="s">
        <v>541</v>
      </c>
    </row>
    <row r="103" spans="1:27" ht="12.95" customHeight="1" x14ac:dyDescent="0.2">
      <c r="A103" s="478">
        <v>91</v>
      </c>
      <c r="B103" s="562">
        <v>203</v>
      </c>
      <c r="C103" s="351" t="s">
        <v>161</v>
      </c>
      <c r="D103" s="465" t="s">
        <v>1096</v>
      </c>
      <c r="E103" s="376" t="s">
        <v>910</v>
      </c>
      <c r="F103" s="369" t="s">
        <v>910</v>
      </c>
      <c r="G103" s="369" t="s">
        <v>910</v>
      </c>
      <c r="H103" s="369" t="s">
        <v>910</v>
      </c>
      <c r="I103" s="377" t="s">
        <v>542</v>
      </c>
      <c r="J103" s="369" t="s">
        <v>539</v>
      </c>
      <c r="K103" s="369" t="s">
        <v>509</v>
      </c>
      <c r="L103" s="369" t="s">
        <v>509</v>
      </c>
      <c r="M103" s="369" t="s">
        <v>509</v>
      </c>
      <c r="N103" s="369" t="s">
        <v>509</v>
      </c>
      <c r="O103" s="369" t="s">
        <v>509</v>
      </c>
      <c r="P103" s="369" t="s">
        <v>509</v>
      </c>
      <c r="Q103" s="376" t="s">
        <v>509</v>
      </c>
      <c r="R103" s="369">
        <v>0.1</v>
      </c>
      <c r="S103" s="369" t="s">
        <v>910</v>
      </c>
      <c r="T103" s="377" t="s">
        <v>515</v>
      </c>
      <c r="U103" s="369" t="s">
        <v>540</v>
      </c>
      <c r="V103" s="369" t="s">
        <v>509</v>
      </c>
      <c r="W103" s="369" t="s">
        <v>509</v>
      </c>
      <c r="X103" s="369" t="s">
        <v>540</v>
      </c>
      <c r="Y103" s="369" t="s">
        <v>910</v>
      </c>
      <c r="Z103" s="369" t="s">
        <v>910</v>
      </c>
      <c r="AA103" s="377" t="s">
        <v>541</v>
      </c>
    </row>
    <row r="104" spans="1:27" ht="12.95" customHeight="1" x14ac:dyDescent="0.2">
      <c r="A104" s="363">
        <v>90</v>
      </c>
      <c r="B104" s="561">
        <v>204</v>
      </c>
      <c r="C104" s="350" t="s">
        <v>1176</v>
      </c>
      <c r="D104" s="295" t="s">
        <v>1096</v>
      </c>
      <c r="E104" s="346" t="s">
        <v>910</v>
      </c>
      <c r="F104" s="335" t="s">
        <v>910</v>
      </c>
      <c r="G104" s="335" t="s">
        <v>910</v>
      </c>
      <c r="H104" s="335" t="s">
        <v>910</v>
      </c>
      <c r="I104" s="359" t="s">
        <v>542</v>
      </c>
      <c r="J104" s="335" t="s">
        <v>539</v>
      </c>
      <c r="K104" s="335" t="s">
        <v>509</v>
      </c>
      <c r="L104" s="335" t="s">
        <v>509</v>
      </c>
      <c r="M104" s="335" t="s">
        <v>509</v>
      </c>
      <c r="N104" s="335" t="s">
        <v>509</v>
      </c>
      <c r="O104" s="335" t="s">
        <v>509</v>
      </c>
      <c r="P104" s="335" t="s">
        <v>509</v>
      </c>
      <c r="Q104" s="346" t="s">
        <v>509</v>
      </c>
      <c r="R104" s="335" t="s">
        <v>509</v>
      </c>
      <c r="S104" s="335" t="s">
        <v>910</v>
      </c>
      <c r="T104" s="359" t="s">
        <v>515</v>
      </c>
      <c r="U104" s="335" t="s">
        <v>540</v>
      </c>
      <c r="V104" s="335" t="s">
        <v>509</v>
      </c>
      <c r="W104" s="335" t="s">
        <v>509</v>
      </c>
      <c r="X104" s="335" t="s">
        <v>540</v>
      </c>
      <c r="Y104" s="335" t="s">
        <v>910</v>
      </c>
      <c r="Z104" s="335" t="s">
        <v>910</v>
      </c>
      <c r="AA104" s="359" t="s">
        <v>541</v>
      </c>
    </row>
    <row r="105" spans="1:27" ht="12.95" customHeight="1" x14ac:dyDescent="0.2">
      <c r="A105" s="363">
        <v>17</v>
      </c>
      <c r="B105" s="561">
        <v>206</v>
      </c>
      <c r="C105" s="350" t="s">
        <v>726</v>
      </c>
      <c r="D105" s="295" t="s">
        <v>1095</v>
      </c>
      <c r="E105" s="346" t="s">
        <v>910</v>
      </c>
      <c r="F105" s="335" t="s">
        <v>910</v>
      </c>
      <c r="G105" s="335" t="s">
        <v>910</v>
      </c>
      <c r="H105" s="335" t="s">
        <v>910</v>
      </c>
      <c r="I105" s="359" t="s">
        <v>542</v>
      </c>
      <c r="J105" s="335" t="s">
        <v>539</v>
      </c>
      <c r="K105" s="335" t="s">
        <v>509</v>
      </c>
      <c r="L105" s="335" t="s">
        <v>509</v>
      </c>
      <c r="M105" s="335" t="s">
        <v>509</v>
      </c>
      <c r="N105" s="335" t="s">
        <v>509</v>
      </c>
      <c r="O105" s="335" t="s">
        <v>509</v>
      </c>
      <c r="P105" s="335" t="s">
        <v>509</v>
      </c>
      <c r="Q105" s="346">
        <v>0.1</v>
      </c>
      <c r="R105" s="335">
        <v>0.1</v>
      </c>
      <c r="S105" s="335" t="s">
        <v>910</v>
      </c>
      <c r="T105" s="359" t="s">
        <v>515</v>
      </c>
      <c r="U105" s="335" t="s">
        <v>540</v>
      </c>
      <c r="V105" s="335" t="s">
        <v>509</v>
      </c>
      <c r="W105" s="335" t="s">
        <v>509</v>
      </c>
      <c r="X105" s="335" t="s">
        <v>540</v>
      </c>
      <c r="Y105" s="335" t="s">
        <v>910</v>
      </c>
      <c r="Z105" s="335" t="s">
        <v>910</v>
      </c>
      <c r="AA105" s="359" t="s">
        <v>541</v>
      </c>
    </row>
    <row r="106" spans="1:27" ht="12.95" customHeight="1" x14ac:dyDescent="0.2">
      <c r="A106" s="363">
        <v>95</v>
      </c>
      <c r="B106" s="561">
        <v>207</v>
      </c>
      <c r="C106" s="350" t="s">
        <v>1180</v>
      </c>
      <c r="D106" s="295" t="s">
        <v>1096</v>
      </c>
      <c r="E106" s="346" t="s">
        <v>910</v>
      </c>
      <c r="F106" s="335" t="s">
        <v>910</v>
      </c>
      <c r="G106" s="335" t="s">
        <v>910</v>
      </c>
      <c r="H106" s="335" t="s">
        <v>910</v>
      </c>
      <c r="I106" s="359" t="s">
        <v>542</v>
      </c>
      <c r="J106" s="335" t="s">
        <v>539</v>
      </c>
      <c r="K106" s="335" t="s">
        <v>509</v>
      </c>
      <c r="L106" s="335" t="s">
        <v>509</v>
      </c>
      <c r="M106" s="335" t="s">
        <v>509</v>
      </c>
      <c r="N106" s="335" t="s">
        <v>509</v>
      </c>
      <c r="O106" s="335" t="s">
        <v>509</v>
      </c>
      <c r="P106" s="335" t="s">
        <v>509</v>
      </c>
      <c r="Q106" s="346">
        <v>4.8</v>
      </c>
      <c r="R106" s="335">
        <v>6.6</v>
      </c>
      <c r="S106" s="335">
        <v>2</v>
      </c>
      <c r="T106" s="359">
        <v>13.4</v>
      </c>
      <c r="U106" s="335" t="s">
        <v>540</v>
      </c>
      <c r="V106" s="335" t="s">
        <v>509</v>
      </c>
      <c r="W106" s="335" t="s">
        <v>509</v>
      </c>
      <c r="X106" s="335" t="s">
        <v>540</v>
      </c>
      <c r="Y106" s="335" t="s">
        <v>910</v>
      </c>
      <c r="Z106" s="335" t="s">
        <v>910</v>
      </c>
      <c r="AA106" s="359" t="s">
        <v>541</v>
      </c>
    </row>
    <row r="107" spans="1:27" ht="12.95" customHeight="1" x14ac:dyDescent="0.2">
      <c r="A107" s="363">
        <v>97</v>
      </c>
      <c r="B107" s="561">
        <v>208</v>
      </c>
      <c r="C107" s="350" t="s">
        <v>1182</v>
      </c>
      <c r="D107" s="295" t="s">
        <v>1096</v>
      </c>
      <c r="E107" s="346" t="s">
        <v>910</v>
      </c>
      <c r="F107" s="335" t="s">
        <v>910</v>
      </c>
      <c r="G107" s="335" t="s">
        <v>910</v>
      </c>
      <c r="H107" s="335" t="s">
        <v>910</v>
      </c>
      <c r="I107" s="359" t="s">
        <v>542</v>
      </c>
      <c r="J107" s="335" t="s">
        <v>539</v>
      </c>
      <c r="K107" s="335" t="s">
        <v>509</v>
      </c>
      <c r="L107" s="335" t="s">
        <v>509</v>
      </c>
      <c r="M107" s="335" t="s">
        <v>509</v>
      </c>
      <c r="N107" s="335" t="s">
        <v>509</v>
      </c>
      <c r="O107" s="335" t="s">
        <v>509</v>
      </c>
      <c r="P107" s="335" t="s">
        <v>509</v>
      </c>
      <c r="Q107" s="346">
        <v>0.1</v>
      </c>
      <c r="R107" s="335" t="s">
        <v>509</v>
      </c>
      <c r="S107" s="335" t="s">
        <v>910</v>
      </c>
      <c r="T107" s="359" t="s">
        <v>515</v>
      </c>
      <c r="U107" s="335" t="s">
        <v>540</v>
      </c>
      <c r="V107" s="335" t="s">
        <v>509</v>
      </c>
      <c r="W107" s="335" t="s">
        <v>509</v>
      </c>
      <c r="X107" s="335" t="s">
        <v>540</v>
      </c>
      <c r="Y107" s="335" t="s">
        <v>910</v>
      </c>
      <c r="Z107" s="335" t="s">
        <v>910</v>
      </c>
      <c r="AA107" s="359" t="s">
        <v>541</v>
      </c>
    </row>
    <row r="108" spans="1:27" ht="12.95" customHeight="1" x14ac:dyDescent="0.2">
      <c r="A108" s="363">
        <v>233</v>
      </c>
      <c r="B108" s="561">
        <v>209</v>
      </c>
      <c r="C108" s="350" t="s">
        <v>1048</v>
      </c>
      <c r="D108" s="295" t="s">
        <v>1102</v>
      </c>
      <c r="E108" s="344" t="s">
        <v>910</v>
      </c>
      <c r="F108" s="333" t="s">
        <v>910</v>
      </c>
      <c r="G108" s="333" t="s">
        <v>910</v>
      </c>
      <c r="H108" s="333" t="s">
        <v>910</v>
      </c>
      <c r="I108" s="374" t="s">
        <v>542</v>
      </c>
      <c r="J108" s="333" t="s">
        <v>539</v>
      </c>
      <c r="K108" s="333" t="s">
        <v>509</v>
      </c>
      <c r="L108" s="333" t="s">
        <v>509</v>
      </c>
      <c r="M108" s="333" t="s">
        <v>509</v>
      </c>
      <c r="N108" s="333" t="s">
        <v>509</v>
      </c>
      <c r="O108" s="333" t="s">
        <v>509</v>
      </c>
      <c r="P108" s="333" t="s">
        <v>509</v>
      </c>
      <c r="Q108" s="346">
        <v>0.2</v>
      </c>
      <c r="R108" s="333" t="s">
        <v>509</v>
      </c>
      <c r="S108" s="333" t="s">
        <v>910</v>
      </c>
      <c r="T108" s="345" t="s">
        <v>515</v>
      </c>
      <c r="U108" s="333" t="s">
        <v>540</v>
      </c>
      <c r="V108" s="333" t="s">
        <v>509</v>
      </c>
      <c r="W108" s="333" t="s">
        <v>509</v>
      </c>
      <c r="X108" s="333" t="s">
        <v>540</v>
      </c>
      <c r="Y108" s="333" t="s">
        <v>910</v>
      </c>
      <c r="Z108" s="333" t="s">
        <v>910</v>
      </c>
      <c r="AA108" s="345" t="s">
        <v>541</v>
      </c>
    </row>
    <row r="109" spans="1:27" ht="12.95" customHeight="1" x14ac:dyDescent="0.2">
      <c r="A109" s="363">
        <v>31</v>
      </c>
      <c r="B109" s="561">
        <v>210</v>
      </c>
      <c r="C109" s="350" t="s">
        <v>1137</v>
      </c>
      <c r="D109" s="295" t="s">
        <v>1095</v>
      </c>
      <c r="E109" s="346" t="s">
        <v>910</v>
      </c>
      <c r="F109" s="335" t="s">
        <v>910</v>
      </c>
      <c r="G109" s="335" t="s">
        <v>910</v>
      </c>
      <c r="H109" s="335" t="s">
        <v>910</v>
      </c>
      <c r="I109" s="359" t="s">
        <v>542</v>
      </c>
      <c r="J109" s="335" t="s">
        <v>539</v>
      </c>
      <c r="K109" s="335" t="s">
        <v>509</v>
      </c>
      <c r="L109" s="335" t="s">
        <v>509</v>
      </c>
      <c r="M109" s="335" t="s">
        <v>509</v>
      </c>
      <c r="N109" s="335" t="s">
        <v>509</v>
      </c>
      <c r="O109" s="335" t="s">
        <v>509</v>
      </c>
      <c r="P109" s="335" t="s">
        <v>509</v>
      </c>
      <c r="Q109" s="346" t="s">
        <v>509</v>
      </c>
      <c r="R109" s="335" t="s">
        <v>509</v>
      </c>
      <c r="S109" s="335" t="s">
        <v>910</v>
      </c>
      <c r="T109" s="359" t="s">
        <v>515</v>
      </c>
      <c r="U109" s="335" t="s">
        <v>540</v>
      </c>
      <c r="V109" s="335" t="s">
        <v>509</v>
      </c>
      <c r="W109" s="335" t="s">
        <v>509</v>
      </c>
      <c r="X109" s="335" t="s">
        <v>540</v>
      </c>
      <c r="Y109" s="335" t="s">
        <v>910</v>
      </c>
      <c r="Z109" s="335" t="s">
        <v>910</v>
      </c>
      <c r="AA109" s="359" t="s">
        <v>541</v>
      </c>
    </row>
    <row r="110" spans="1:27" ht="12.95" customHeight="1" x14ac:dyDescent="0.2">
      <c r="A110" s="363">
        <v>5</v>
      </c>
      <c r="B110" s="561">
        <v>211</v>
      </c>
      <c r="C110" s="350" t="s">
        <v>549</v>
      </c>
      <c r="D110" s="295" t="s">
        <v>1095</v>
      </c>
      <c r="E110" s="346" t="s">
        <v>910</v>
      </c>
      <c r="F110" s="335" t="s">
        <v>910</v>
      </c>
      <c r="G110" s="335" t="s">
        <v>910</v>
      </c>
      <c r="H110" s="335" t="s">
        <v>910</v>
      </c>
      <c r="I110" s="359" t="s">
        <v>542</v>
      </c>
      <c r="J110" s="335" t="s">
        <v>539</v>
      </c>
      <c r="K110" s="335" t="s">
        <v>509</v>
      </c>
      <c r="L110" s="335" t="s">
        <v>509</v>
      </c>
      <c r="M110" s="335" t="s">
        <v>509</v>
      </c>
      <c r="N110" s="335" t="s">
        <v>509</v>
      </c>
      <c r="O110" s="335" t="s">
        <v>509</v>
      </c>
      <c r="P110" s="335" t="s">
        <v>509</v>
      </c>
      <c r="Q110" s="346">
        <v>0.2</v>
      </c>
      <c r="R110" s="335">
        <v>0.2</v>
      </c>
      <c r="S110" s="335" t="s">
        <v>910</v>
      </c>
      <c r="T110" s="359" t="s">
        <v>515</v>
      </c>
      <c r="U110" s="335" t="s">
        <v>540</v>
      </c>
      <c r="V110" s="335" t="s">
        <v>509</v>
      </c>
      <c r="W110" s="335" t="s">
        <v>509</v>
      </c>
      <c r="X110" s="335" t="s">
        <v>540</v>
      </c>
      <c r="Y110" s="335" t="s">
        <v>910</v>
      </c>
      <c r="Z110" s="335" t="s">
        <v>910</v>
      </c>
      <c r="AA110" s="359" t="s">
        <v>541</v>
      </c>
    </row>
    <row r="111" spans="1:27" ht="12.95" customHeight="1" x14ac:dyDescent="0.2">
      <c r="A111" s="368">
        <v>151</v>
      </c>
      <c r="B111" s="561">
        <v>213</v>
      </c>
      <c r="C111" s="350" t="s">
        <v>678</v>
      </c>
      <c r="D111" s="295" t="s">
        <v>1097</v>
      </c>
      <c r="E111" s="344" t="s">
        <v>910</v>
      </c>
      <c r="F111" s="333" t="s">
        <v>910</v>
      </c>
      <c r="G111" s="333" t="s">
        <v>910</v>
      </c>
      <c r="H111" s="333" t="s">
        <v>910</v>
      </c>
      <c r="I111" s="374" t="s">
        <v>542</v>
      </c>
      <c r="J111" s="333" t="s">
        <v>539</v>
      </c>
      <c r="K111" s="333" t="s">
        <v>509</v>
      </c>
      <c r="L111" s="333" t="s">
        <v>509</v>
      </c>
      <c r="M111" s="333" t="s">
        <v>509</v>
      </c>
      <c r="N111" s="333" t="s">
        <v>509</v>
      </c>
      <c r="O111" s="333" t="s">
        <v>509</v>
      </c>
      <c r="P111" s="333" t="s">
        <v>509</v>
      </c>
      <c r="Q111" s="344" t="s">
        <v>509</v>
      </c>
      <c r="R111" s="333" t="s">
        <v>509</v>
      </c>
      <c r="S111" s="333" t="s">
        <v>910</v>
      </c>
      <c r="T111" s="374" t="s">
        <v>515</v>
      </c>
      <c r="U111" s="333" t="s">
        <v>540</v>
      </c>
      <c r="V111" s="333" t="s">
        <v>509</v>
      </c>
      <c r="W111" s="333" t="s">
        <v>509</v>
      </c>
      <c r="X111" s="333" t="s">
        <v>540</v>
      </c>
      <c r="Y111" s="333" t="s">
        <v>910</v>
      </c>
      <c r="Z111" s="333" t="s">
        <v>910</v>
      </c>
      <c r="AA111" s="345" t="s">
        <v>541</v>
      </c>
    </row>
    <row r="112" spans="1:27" ht="12.95" customHeight="1" x14ac:dyDescent="0.2">
      <c r="A112" s="363">
        <v>152</v>
      </c>
      <c r="B112" s="561">
        <v>214</v>
      </c>
      <c r="C112" s="350" t="s">
        <v>679</v>
      </c>
      <c r="D112" s="295" t="s">
        <v>1097</v>
      </c>
      <c r="E112" s="346" t="s">
        <v>910</v>
      </c>
      <c r="F112" s="335" t="s">
        <v>910</v>
      </c>
      <c r="G112" s="335" t="s">
        <v>910</v>
      </c>
      <c r="H112" s="335" t="s">
        <v>910</v>
      </c>
      <c r="I112" s="359" t="s">
        <v>542</v>
      </c>
      <c r="J112" s="335" t="s">
        <v>539</v>
      </c>
      <c r="K112" s="335" t="s">
        <v>509</v>
      </c>
      <c r="L112" s="335" t="s">
        <v>509</v>
      </c>
      <c r="M112" s="335" t="s">
        <v>509</v>
      </c>
      <c r="N112" s="335" t="s">
        <v>509</v>
      </c>
      <c r="O112" s="335" t="s">
        <v>509</v>
      </c>
      <c r="P112" s="335" t="s">
        <v>509</v>
      </c>
      <c r="Q112" s="346">
        <v>3.1</v>
      </c>
      <c r="R112" s="335">
        <v>7.9</v>
      </c>
      <c r="S112" s="335">
        <v>2.6</v>
      </c>
      <c r="T112" s="359">
        <v>13.6</v>
      </c>
      <c r="U112" s="335" t="s">
        <v>540</v>
      </c>
      <c r="V112" s="335" t="s">
        <v>509</v>
      </c>
      <c r="W112" s="335" t="s">
        <v>509</v>
      </c>
      <c r="X112" s="335" t="s">
        <v>540</v>
      </c>
      <c r="Y112" s="335" t="s">
        <v>910</v>
      </c>
      <c r="Z112" s="335" t="s">
        <v>910</v>
      </c>
      <c r="AA112" s="359" t="s">
        <v>541</v>
      </c>
    </row>
    <row r="113" spans="1:27" ht="12.95" customHeight="1" x14ac:dyDescent="0.2">
      <c r="A113" s="363">
        <v>200</v>
      </c>
      <c r="B113" s="561">
        <v>215</v>
      </c>
      <c r="C113" s="350" t="s">
        <v>115</v>
      </c>
      <c r="D113" s="295" t="s">
        <v>1099</v>
      </c>
      <c r="E113" s="346" t="s">
        <v>910</v>
      </c>
      <c r="F113" s="335" t="s">
        <v>910</v>
      </c>
      <c r="G113" s="335" t="s">
        <v>910</v>
      </c>
      <c r="H113" s="335" t="s">
        <v>910</v>
      </c>
      <c r="I113" s="359" t="s">
        <v>542</v>
      </c>
      <c r="J113" s="335" t="s">
        <v>539</v>
      </c>
      <c r="K113" s="335" t="s">
        <v>509</v>
      </c>
      <c r="L113" s="335" t="s">
        <v>509</v>
      </c>
      <c r="M113" s="335" t="s">
        <v>509</v>
      </c>
      <c r="N113" s="335" t="s">
        <v>509</v>
      </c>
      <c r="O113" s="335" t="s">
        <v>509</v>
      </c>
      <c r="P113" s="335" t="s">
        <v>509</v>
      </c>
      <c r="Q113" s="346">
        <v>0.1</v>
      </c>
      <c r="R113" s="335" t="s">
        <v>509</v>
      </c>
      <c r="S113" s="335" t="s">
        <v>910</v>
      </c>
      <c r="T113" s="359" t="s">
        <v>515</v>
      </c>
      <c r="U113" s="335" t="s">
        <v>540</v>
      </c>
      <c r="V113" s="335" t="s">
        <v>509</v>
      </c>
      <c r="W113" s="335" t="s">
        <v>509</v>
      </c>
      <c r="X113" s="335" t="s">
        <v>540</v>
      </c>
      <c r="Y113" s="335" t="s">
        <v>910</v>
      </c>
      <c r="Z113" s="335" t="s">
        <v>910</v>
      </c>
      <c r="AA113" s="359" t="s">
        <v>541</v>
      </c>
    </row>
    <row r="114" spans="1:27" ht="12.95" customHeight="1" x14ac:dyDescent="0.2">
      <c r="A114" s="363">
        <v>154</v>
      </c>
      <c r="B114" s="561">
        <v>216</v>
      </c>
      <c r="C114" s="350" t="s">
        <v>1000</v>
      </c>
      <c r="D114" s="295" t="s">
        <v>1097</v>
      </c>
      <c r="E114" s="346" t="s">
        <v>910</v>
      </c>
      <c r="F114" s="335" t="s">
        <v>910</v>
      </c>
      <c r="G114" s="335" t="s">
        <v>910</v>
      </c>
      <c r="H114" s="335" t="s">
        <v>910</v>
      </c>
      <c r="I114" s="359" t="s">
        <v>542</v>
      </c>
      <c r="J114" s="335" t="s">
        <v>539</v>
      </c>
      <c r="K114" s="335" t="s">
        <v>509</v>
      </c>
      <c r="L114" s="335" t="s">
        <v>509</v>
      </c>
      <c r="M114" s="335" t="s">
        <v>509</v>
      </c>
      <c r="N114" s="335" t="s">
        <v>509</v>
      </c>
      <c r="O114" s="335" t="s">
        <v>509</v>
      </c>
      <c r="P114" s="335" t="s">
        <v>509</v>
      </c>
      <c r="Q114" s="346">
        <v>5.3</v>
      </c>
      <c r="R114" s="335">
        <v>4.8</v>
      </c>
      <c r="S114" s="335">
        <v>4.5999999999999996</v>
      </c>
      <c r="T114" s="359">
        <v>14.7</v>
      </c>
      <c r="U114" s="335" t="s">
        <v>540</v>
      </c>
      <c r="V114" s="335" t="s">
        <v>509</v>
      </c>
      <c r="W114" s="335" t="s">
        <v>509</v>
      </c>
      <c r="X114" s="335" t="s">
        <v>540</v>
      </c>
      <c r="Y114" s="335">
        <v>0.7</v>
      </c>
      <c r="Z114" s="335" t="s">
        <v>910</v>
      </c>
      <c r="AA114" s="359" t="s">
        <v>541</v>
      </c>
    </row>
    <row r="115" spans="1:27" ht="12.95" customHeight="1" x14ac:dyDescent="0.2">
      <c r="A115" s="363">
        <v>11</v>
      </c>
      <c r="B115" s="561">
        <v>218</v>
      </c>
      <c r="C115" s="350" t="s">
        <v>999</v>
      </c>
      <c r="D115" s="295" t="s">
        <v>1095</v>
      </c>
      <c r="E115" s="346" t="s">
        <v>910</v>
      </c>
      <c r="F115" s="335" t="s">
        <v>910</v>
      </c>
      <c r="G115" s="335" t="s">
        <v>910</v>
      </c>
      <c r="H115" s="335" t="s">
        <v>910</v>
      </c>
      <c r="I115" s="359" t="s">
        <v>542</v>
      </c>
      <c r="J115" s="335" t="s">
        <v>539</v>
      </c>
      <c r="K115" s="335" t="s">
        <v>509</v>
      </c>
      <c r="L115" s="335" t="s">
        <v>509</v>
      </c>
      <c r="M115" s="335" t="s">
        <v>509</v>
      </c>
      <c r="N115" s="335" t="s">
        <v>509</v>
      </c>
      <c r="O115" s="335" t="s">
        <v>509</v>
      </c>
      <c r="P115" s="335" t="s">
        <v>509</v>
      </c>
      <c r="Q115" s="346">
        <v>2.4</v>
      </c>
      <c r="R115" s="335">
        <v>2.9</v>
      </c>
      <c r="S115" s="335">
        <v>1.7</v>
      </c>
      <c r="T115" s="359">
        <v>7</v>
      </c>
      <c r="U115" s="335" t="s">
        <v>540</v>
      </c>
      <c r="V115" s="335" t="s">
        <v>509</v>
      </c>
      <c r="W115" s="335" t="s">
        <v>509</v>
      </c>
      <c r="X115" s="335" t="s">
        <v>540</v>
      </c>
      <c r="Y115" s="335" t="s">
        <v>910</v>
      </c>
      <c r="Z115" s="335" t="s">
        <v>910</v>
      </c>
      <c r="AA115" s="359" t="s">
        <v>541</v>
      </c>
    </row>
    <row r="116" spans="1:27" ht="12.95" customHeight="1" x14ac:dyDescent="0.2">
      <c r="A116" s="363">
        <v>16</v>
      </c>
      <c r="B116" s="561">
        <v>219</v>
      </c>
      <c r="C116" s="350" t="s">
        <v>1123</v>
      </c>
      <c r="D116" s="295" t="s">
        <v>1095</v>
      </c>
      <c r="E116" s="346" t="s">
        <v>910</v>
      </c>
      <c r="F116" s="335" t="s">
        <v>910</v>
      </c>
      <c r="G116" s="335" t="s">
        <v>910</v>
      </c>
      <c r="H116" s="335" t="s">
        <v>910</v>
      </c>
      <c r="I116" s="359" t="s">
        <v>542</v>
      </c>
      <c r="J116" s="335" t="s">
        <v>539</v>
      </c>
      <c r="K116" s="335" t="s">
        <v>509</v>
      </c>
      <c r="L116" s="335" t="s">
        <v>509</v>
      </c>
      <c r="M116" s="335" t="s">
        <v>509</v>
      </c>
      <c r="N116" s="335" t="s">
        <v>509</v>
      </c>
      <c r="O116" s="335" t="s">
        <v>509</v>
      </c>
      <c r="P116" s="335" t="s">
        <v>509</v>
      </c>
      <c r="Q116" s="346" t="s">
        <v>509</v>
      </c>
      <c r="R116" s="335" t="s">
        <v>509</v>
      </c>
      <c r="S116" s="335" t="s">
        <v>910</v>
      </c>
      <c r="T116" s="359" t="s">
        <v>515</v>
      </c>
      <c r="U116" s="335" t="s">
        <v>540</v>
      </c>
      <c r="V116" s="335" t="s">
        <v>509</v>
      </c>
      <c r="W116" s="335" t="s">
        <v>509</v>
      </c>
      <c r="X116" s="335" t="s">
        <v>540</v>
      </c>
      <c r="Y116" s="335" t="s">
        <v>910</v>
      </c>
      <c r="Z116" s="335" t="s">
        <v>910</v>
      </c>
      <c r="AA116" s="359" t="s">
        <v>541</v>
      </c>
    </row>
    <row r="117" spans="1:27" ht="12.95" customHeight="1" x14ac:dyDescent="0.2">
      <c r="A117" s="363">
        <v>158</v>
      </c>
      <c r="B117" s="561">
        <v>223</v>
      </c>
      <c r="C117" s="350" t="s">
        <v>1010</v>
      </c>
      <c r="D117" s="295" t="s">
        <v>1097</v>
      </c>
      <c r="E117" s="346" t="s">
        <v>910</v>
      </c>
      <c r="F117" s="335" t="s">
        <v>910</v>
      </c>
      <c r="G117" s="335" t="s">
        <v>910</v>
      </c>
      <c r="H117" s="335" t="s">
        <v>910</v>
      </c>
      <c r="I117" s="359" t="s">
        <v>542</v>
      </c>
      <c r="J117" s="335" t="s">
        <v>539</v>
      </c>
      <c r="K117" s="335" t="s">
        <v>509</v>
      </c>
      <c r="L117" s="335" t="s">
        <v>509</v>
      </c>
      <c r="M117" s="335" t="s">
        <v>509</v>
      </c>
      <c r="N117" s="335" t="s">
        <v>509</v>
      </c>
      <c r="O117" s="335" t="s">
        <v>509</v>
      </c>
      <c r="P117" s="335" t="s">
        <v>509</v>
      </c>
      <c r="Q117" s="346">
        <v>2.2999999999999998</v>
      </c>
      <c r="R117" s="335">
        <v>2.2000000000000002</v>
      </c>
      <c r="S117" s="335">
        <v>1.3</v>
      </c>
      <c r="T117" s="359">
        <v>5.8</v>
      </c>
      <c r="U117" s="335" t="s">
        <v>540</v>
      </c>
      <c r="V117" s="335" t="s">
        <v>509</v>
      </c>
      <c r="W117" s="335" t="s">
        <v>509</v>
      </c>
      <c r="X117" s="335" t="s">
        <v>540</v>
      </c>
      <c r="Y117" s="335" t="s">
        <v>910</v>
      </c>
      <c r="Z117" s="335" t="s">
        <v>910</v>
      </c>
      <c r="AA117" s="359" t="s">
        <v>541</v>
      </c>
    </row>
    <row r="118" spans="1:27" ht="12.95" customHeight="1" x14ac:dyDescent="0.2">
      <c r="A118" s="363">
        <v>156</v>
      </c>
      <c r="B118" s="561">
        <v>224</v>
      </c>
      <c r="C118" s="350" t="s">
        <v>1005</v>
      </c>
      <c r="D118" s="349" t="s">
        <v>1097</v>
      </c>
      <c r="E118" s="346" t="s">
        <v>910</v>
      </c>
      <c r="F118" s="335" t="s">
        <v>910</v>
      </c>
      <c r="G118" s="335" t="s">
        <v>910</v>
      </c>
      <c r="H118" s="335" t="s">
        <v>910</v>
      </c>
      <c r="I118" s="359" t="s">
        <v>542</v>
      </c>
      <c r="J118" s="335" t="s">
        <v>539</v>
      </c>
      <c r="K118" s="335" t="s">
        <v>509</v>
      </c>
      <c r="L118" s="335" t="s">
        <v>509</v>
      </c>
      <c r="M118" s="335" t="s">
        <v>509</v>
      </c>
      <c r="N118" s="335" t="s">
        <v>509</v>
      </c>
      <c r="O118" s="335" t="s">
        <v>509</v>
      </c>
      <c r="P118" s="335" t="s">
        <v>509</v>
      </c>
      <c r="Q118" s="346">
        <v>2.2000000000000002</v>
      </c>
      <c r="R118" s="335">
        <v>1.6</v>
      </c>
      <c r="S118" s="335">
        <v>0.6</v>
      </c>
      <c r="T118" s="359">
        <v>4.4000000000000004</v>
      </c>
      <c r="U118" s="335" t="s">
        <v>540</v>
      </c>
      <c r="V118" s="335" t="s">
        <v>509</v>
      </c>
      <c r="W118" s="335" t="s">
        <v>509</v>
      </c>
      <c r="X118" s="335" t="s">
        <v>540</v>
      </c>
      <c r="Y118" s="335" t="s">
        <v>910</v>
      </c>
      <c r="Z118" s="335" t="s">
        <v>910</v>
      </c>
      <c r="AA118" s="359" t="s">
        <v>541</v>
      </c>
    </row>
    <row r="119" spans="1:27" ht="12.95" customHeight="1" x14ac:dyDescent="0.2">
      <c r="A119" s="363">
        <v>161</v>
      </c>
      <c r="B119" s="561">
        <v>225</v>
      </c>
      <c r="C119" s="350" t="s">
        <v>683</v>
      </c>
      <c r="D119" s="295" t="s">
        <v>1097</v>
      </c>
      <c r="E119" s="346" t="s">
        <v>910</v>
      </c>
      <c r="F119" s="335" t="s">
        <v>910</v>
      </c>
      <c r="G119" s="335" t="s">
        <v>910</v>
      </c>
      <c r="H119" s="335" t="s">
        <v>910</v>
      </c>
      <c r="I119" s="359" t="s">
        <v>542</v>
      </c>
      <c r="J119" s="335" t="s">
        <v>539</v>
      </c>
      <c r="K119" s="335" t="s">
        <v>509</v>
      </c>
      <c r="L119" s="335" t="s">
        <v>509</v>
      </c>
      <c r="M119" s="335" t="s">
        <v>509</v>
      </c>
      <c r="N119" s="335" t="s">
        <v>509</v>
      </c>
      <c r="O119" s="335" t="s">
        <v>509</v>
      </c>
      <c r="P119" s="335">
        <v>0.1</v>
      </c>
      <c r="Q119" s="346">
        <v>9.1</v>
      </c>
      <c r="R119" s="335">
        <v>6.7</v>
      </c>
      <c r="S119" s="335">
        <v>1.6</v>
      </c>
      <c r="T119" s="359">
        <v>17.399999999999999</v>
      </c>
      <c r="U119" s="335" t="s">
        <v>540</v>
      </c>
      <c r="V119" s="335" t="s">
        <v>509</v>
      </c>
      <c r="W119" s="335" t="s">
        <v>509</v>
      </c>
      <c r="X119" s="335" t="s">
        <v>540</v>
      </c>
      <c r="Y119" s="335" t="s">
        <v>910</v>
      </c>
      <c r="Z119" s="335" t="s">
        <v>910</v>
      </c>
      <c r="AA119" s="359" t="s">
        <v>541</v>
      </c>
    </row>
    <row r="120" spans="1:27" ht="12.95" customHeight="1" x14ac:dyDescent="0.2">
      <c r="A120" s="363">
        <v>24</v>
      </c>
      <c r="B120" s="561">
        <v>228</v>
      </c>
      <c r="C120" s="350" t="s">
        <v>729</v>
      </c>
      <c r="D120" s="295" t="s">
        <v>1095</v>
      </c>
      <c r="E120" s="346" t="s">
        <v>910</v>
      </c>
      <c r="F120" s="335" t="s">
        <v>910</v>
      </c>
      <c r="G120" s="335" t="s">
        <v>910</v>
      </c>
      <c r="H120" s="335" t="s">
        <v>910</v>
      </c>
      <c r="I120" s="359" t="s">
        <v>542</v>
      </c>
      <c r="J120" s="335" t="s">
        <v>539</v>
      </c>
      <c r="K120" s="335" t="s">
        <v>509</v>
      </c>
      <c r="L120" s="335" t="s">
        <v>509</v>
      </c>
      <c r="M120" s="335" t="s">
        <v>509</v>
      </c>
      <c r="N120" s="335" t="s">
        <v>509</v>
      </c>
      <c r="O120" s="335" t="s">
        <v>509</v>
      </c>
      <c r="P120" s="335" t="s">
        <v>509</v>
      </c>
      <c r="Q120" s="346" t="s">
        <v>509</v>
      </c>
      <c r="R120" s="335">
        <v>0.1</v>
      </c>
      <c r="S120" s="335" t="s">
        <v>910</v>
      </c>
      <c r="T120" s="359" t="s">
        <v>515</v>
      </c>
      <c r="U120" s="335" t="s">
        <v>540</v>
      </c>
      <c r="V120" s="335" t="s">
        <v>509</v>
      </c>
      <c r="W120" s="335" t="s">
        <v>509</v>
      </c>
      <c r="X120" s="335" t="s">
        <v>540</v>
      </c>
      <c r="Y120" s="335" t="s">
        <v>910</v>
      </c>
      <c r="Z120" s="335" t="s">
        <v>910</v>
      </c>
      <c r="AA120" s="359" t="s">
        <v>541</v>
      </c>
    </row>
    <row r="121" spans="1:27" ht="12.95" customHeight="1" x14ac:dyDescent="0.2">
      <c r="A121" s="368">
        <v>25</v>
      </c>
      <c r="B121" s="561">
        <v>229</v>
      </c>
      <c r="C121" s="350" t="s">
        <v>315</v>
      </c>
      <c r="D121" s="295" t="s">
        <v>1095</v>
      </c>
      <c r="E121" s="346" t="s">
        <v>910</v>
      </c>
      <c r="F121" s="335" t="s">
        <v>910</v>
      </c>
      <c r="G121" s="335" t="s">
        <v>910</v>
      </c>
      <c r="H121" s="335" t="s">
        <v>910</v>
      </c>
      <c r="I121" s="359" t="s">
        <v>542</v>
      </c>
      <c r="J121" s="335" t="s">
        <v>539</v>
      </c>
      <c r="K121" s="335" t="s">
        <v>509</v>
      </c>
      <c r="L121" s="335" t="s">
        <v>509</v>
      </c>
      <c r="M121" s="335" t="s">
        <v>509</v>
      </c>
      <c r="N121" s="335" t="s">
        <v>509</v>
      </c>
      <c r="O121" s="335" t="s">
        <v>509</v>
      </c>
      <c r="P121" s="335" t="s">
        <v>509</v>
      </c>
      <c r="Q121" s="346">
        <v>0.4</v>
      </c>
      <c r="R121" s="335">
        <v>0.9</v>
      </c>
      <c r="S121" s="335" t="s">
        <v>910</v>
      </c>
      <c r="T121" s="359">
        <v>1.55</v>
      </c>
      <c r="U121" s="335" t="s">
        <v>540</v>
      </c>
      <c r="V121" s="335" t="s">
        <v>509</v>
      </c>
      <c r="W121" s="335" t="s">
        <v>509</v>
      </c>
      <c r="X121" s="335" t="s">
        <v>540</v>
      </c>
      <c r="Y121" s="335" t="s">
        <v>910</v>
      </c>
      <c r="Z121" s="335" t="s">
        <v>910</v>
      </c>
      <c r="AA121" s="359" t="s">
        <v>541</v>
      </c>
    </row>
    <row r="122" spans="1:27" ht="12.95" customHeight="1" x14ac:dyDescent="0.2">
      <c r="A122" s="363">
        <v>26</v>
      </c>
      <c r="B122" s="561">
        <v>230</v>
      </c>
      <c r="C122" s="350" t="s">
        <v>1133</v>
      </c>
      <c r="D122" s="295" t="s">
        <v>1095</v>
      </c>
      <c r="E122" s="346" t="s">
        <v>910</v>
      </c>
      <c r="F122" s="335" t="s">
        <v>910</v>
      </c>
      <c r="G122" s="335" t="s">
        <v>910</v>
      </c>
      <c r="H122" s="335" t="s">
        <v>910</v>
      </c>
      <c r="I122" s="359" t="s">
        <v>542</v>
      </c>
      <c r="J122" s="335" t="s">
        <v>539</v>
      </c>
      <c r="K122" s="335" t="s">
        <v>509</v>
      </c>
      <c r="L122" s="335" t="s">
        <v>509</v>
      </c>
      <c r="M122" s="335" t="s">
        <v>509</v>
      </c>
      <c r="N122" s="335" t="s">
        <v>509</v>
      </c>
      <c r="O122" s="335" t="s">
        <v>509</v>
      </c>
      <c r="P122" s="335" t="s">
        <v>509</v>
      </c>
      <c r="Q122" s="346">
        <v>0.2</v>
      </c>
      <c r="R122" s="335">
        <v>0.3</v>
      </c>
      <c r="S122" s="335" t="s">
        <v>910</v>
      </c>
      <c r="T122" s="359">
        <v>0.75</v>
      </c>
      <c r="U122" s="335" t="s">
        <v>540</v>
      </c>
      <c r="V122" s="335" t="s">
        <v>509</v>
      </c>
      <c r="W122" s="335" t="s">
        <v>509</v>
      </c>
      <c r="X122" s="335" t="s">
        <v>540</v>
      </c>
      <c r="Y122" s="335" t="s">
        <v>910</v>
      </c>
      <c r="Z122" s="335" t="s">
        <v>910</v>
      </c>
      <c r="AA122" s="359" t="s">
        <v>541</v>
      </c>
    </row>
    <row r="123" spans="1:27" ht="12.95" customHeight="1" x14ac:dyDescent="0.2">
      <c r="A123" s="363">
        <v>27</v>
      </c>
      <c r="B123" s="561">
        <v>231</v>
      </c>
      <c r="C123" s="350" t="s">
        <v>1029</v>
      </c>
      <c r="D123" s="295" t="s">
        <v>1095</v>
      </c>
      <c r="E123" s="346" t="s">
        <v>910</v>
      </c>
      <c r="F123" s="335" t="s">
        <v>910</v>
      </c>
      <c r="G123" s="335" t="s">
        <v>910</v>
      </c>
      <c r="H123" s="335" t="s">
        <v>910</v>
      </c>
      <c r="I123" s="359" t="s">
        <v>542</v>
      </c>
      <c r="J123" s="335" t="s">
        <v>539</v>
      </c>
      <c r="K123" s="335" t="s">
        <v>509</v>
      </c>
      <c r="L123" s="335" t="s">
        <v>509</v>
      </c>
      <c r="M123" s="335" t="s">
        <v>509</v>
      </c>
      <c r="N123" s="335" t="s">
        <v>509</v>
      </c>
      <c r="O123" s="335" t="s">
        <v>509</v>
      </c>
      <c r="P123" s="335" t="s">
        <v>509</v>
      </c>
      <c r="Q123" s="346">
        <v>0.1</v>
      </c>
      <c r="R123" s="335">
        <v>0.1</v>
      </c>
      <c r="S123" s="335" t="s">
        <v>910</v>
      </c>
      <c r="T123" s="359" t="s">
        <v>515</v>
      </c>
      <c r="U123" s="335" t="s">
        <v>540</v>
      </c>
      <c r="V123" s="335" t="s">
        <v>509</v>
      </c>
      <c r="W123" s="335" t="s">
        <v>509</v>
      </c>
      <c r="X123" s="335" t="s">
        <v>540</v>
      </c>
      <c r="Y123" s="335" t="s">
        <v>910</v>
      </c>
      <c r="Z123" s="335" t="s">
        <v>910</v>
      </c>
      <c r="AA123" s="359" t="s">
        <v>541</v>
      </c>
    </row>
    <row r="124" spans="1:27" ht="12.95" customHeight="1" x14ac:dyDescent="0.2">
      <c r="A124" s="368">
        <v>202</v>
      </c>
      <c r="B124" s="561">
        <v>243</v>
      </c>
      <c r="C124" s="350" t="s">
        <v>706</v>
      </c>
      <c r="D124" s="295" t="s">
        <v>1099</v>
      </c>
      <c r="E124" s="346" t="s">
        <v>910</v>
      </c>
      <c r="F124" s="335" t="s">
        <v>910</v>
      </c>
      <c r="G124" s="335" t="s">
        <v>910</v>
      </c>
      <c r="H124" s="335" t="s">
        <v>910</v>
      </c>
      <c r="I124" s="359" t="s">
        <v>542</v>
      </c>
      <c r="J124" s="335" t="s">
        <v>539</v>
      </c>
      <c r="K124" s="335" t="s">
        <v>509</v>
      </c>
      <c r="L124" s="335" t="s">
        <v>509</v>
      </c>
      <c r="M124" s="335" t="s">
        <v>509</v>
      </c>
      <c r="N124" s="335" t="s">
        <v>509</v>
      </c>
      <c r="O124" s="335" t="s">
        <v>509</v>
      </c>
      <c r="P124" s="335" t="s">
        <v>509</v>
      </c>
      <c r="Q124" s="346">
        <v>0.6</v>
      </c>
      <c r="R124" s="335">
        <v>11.3</v>
      </c>
      <c r="S124" s="335">
        <v>44.1</v>
      </c>
      <c r="T124" s="359">
        <v>56</v>
      </c>
      <c r="U124" s="335" t="s">
        <v>540</v>
      </c>
      <c r="V124" s="335" t="s">
        <v>509</v>
      </c>
      <c r="W124" s="335" t="s">
        <v>509</v>
      </c>
      <c r="X124" s="335" t="s">
        <v>540</v>
      </c>
      <c r="Y124" s="335" t="s">
        <v>910</v>
      </c>
      <c r="Z124" s="335" t="s">
        <v>910</v>
      </c>
      <c r="AA124" s="359" t="s">
        <v>541</v>
      </c>
    </row>
    <row r="125" spans="1:27" ht="12.95" customHeight="1" x14ac:dyDescent="0.2">
      <c r="A125" s="363">
        <v>209</v>
      </c>
      <c r="B125" s="561">
        <v>246</v>
      </c>
      <c r="C125" s="350" t="s">
        <v>1052</v>
      </c>
      <c r="D125" s="295" t="s">
        <v>1099</v>
      </c>
      <c r="E125" s="344" t="s">
        <v>910</v>
      </c>
      <c r="F125" s="333" t="s">
        <v>910</v>
      </c>
      <c r="G125" s="333" t="s">
        <v>910</v>
      </c>
      <c r="H125" s="333" t="s">
        <v>910</v>
      </c>
      <c r="I125" s="374" t="s">
        <v>542</v>
      </c>
      <c r="J125" s="333" t="s">
        <v>539</v>
      </c>
      <c r="K125" s="333" t="s">
        <v>509</v>
      </c>
      <c r="L125" s="333" t="s">
        <v>509</v>
      </c>
      <c r="M125" s="333" t="s">
        <v>509</v>
      </c>
      <c r="N125" s="333" t="s">
        <v>509</v>
      </c>
      <c r="O125" s="333" t="s">
        <v>509</v>
      </c>
      <c r="P125" s="333" t="s">
        <v>509</v>
      </c>
      <c r="Q125" s="344" t="s">
        <v>509</v>
      </c>
      <c r="R125" s="333" t="s">
        <v>509</v>
      </c>
      <c r="S125" s="333" t="s">
        <v>910</v>
      </c>
      <c r="T125" s="359" t="s">
        <v>515</v>
      </c>
      <c r="U125" s="333" t="s">
        <v>540</v>
      </c>
      <c r="V125" s="333" t="s">
        <v>509</v>
      </c>
      <c r="W125" s="333" t="s">
        <v>509</v>
      </c>
      <c r="X125" s="333" t="s">
        <v>540</v>
      </c>
      <c r="Y125" s="333" t="s">
        <v>910</v>
      </c>
      <c r="Z125" s="333" t="s">
        <v>910</v>
      </c>
      <c r="AA125" s="345" t="s">
        <v>541</v>
      </c>
    </row>
    <row r="126" spans="1:27" ht="12.95" customHeight="1" x14ac:dyDescent="0.2">
      <c r="A126" s="363">
        <v>208</v>
      </c>
      <c r="B126" s="561">
        <v>247</v>
      </c>
      <c r="C126" s="350" t="s">
        <v>1040</v>
      </c>
      <c r="D126" s="295" t="s">
        <v>1099</v>
      </c>
      <c r="E126" s="344" t="s">
        <v>910</v>
      </c>
      <c r="F126" s="333" t="s">
        <v>910</v>
      </c>
      <c r="G126" s="333" t="s">
        <v>910</v>
      </c>
      <c r="H126" s="333" t="s">
        <v>910</v>
      </c>
      <c r="I126" s="374" t="s">
        <v>542</v>
      </c>
      <c r="J126" s="333" t="s">
        <v>539</v>
      </c>
      <c r="K126" s="333" t="s">
        <v>509</v>
      </c>
      <c r="L126" s="333" t="s">
        <v>509</v>
      </c>
      <c r="M126" s="333" t="s">
        <v>509</v>
      </c>
      <c r="N126" s="333" t="s">
        <v>509</v>
      </c>
      <c r="O126" s="333" t="s">
        <v>509</v>
      </c>
      <c r="P126" s="333" t="s">
        <v>509</v>
      </c>
      <c r="Q126" s="346">
        <v>0.3</v>
      </c>
      <c r="R126" s="335">
        <v>0.6</v>
      </c>
      <c r="S126" s="333" t="s">
        <v>910</v>
      </c>
      <c r="T126" s="359">
        <v>1.1499999999999999</v>
      </c>
      <c r="U126" s="333" t="s">
        <v>540</v>
      </c>
      <c r="V126" s="333" t="s">
        <v>509</v>
      </c>
      <c r="W126" s="333" t="s">
        <v>509</v>
      </c>
      <c r="X126" s="333" t="s">
        <v>540</v>
      </c>
      <c r="Y126" s="333" t="s">
        <v>910</v>
      </c>
      <c r="Z126" s="333" t="s">
        <v>910</v>
      </c>
      <c r="AA126" s="345" t="s">
        <v>541</v>
      </c>
    </row>
    <row r="127" spans="1:27" ht="12.95" customHeight="1" x14ac:dyDescent="0.2">
      <c r="A127" s="363">
        <v>206</v>
      </c>
      <c r="B127" s="561">
        <v>248</v>
      </c>
      <c r="C127" s="350" t="s">
        <v>1037</v>
      </c>
      <c r="D127" s="295" t="s">
        <v>1099</v>
      </c>
      <c r="E127" s="344" t="s">
        <v>910</v>
      </c>
      <c r="F127" s="333" t="s">
        <v>910</v>
      </c>
      <c r="G127" s="333" t="s">
        <v>910</v>
      </c>
      <c r="H127" s="333" t="s">
        <v>910</v>
      </c>
      <c r="I127" s="374" t="s">
        <v>542</v>
      </c>
      <c r="J127" s="333" t="s">
        <v>539</v>
      </c>
      <c r="K127" s="333" t="s">
        <v>509</v>
      </c>
      <c r="L127" s="333" t="s">
        <v>509</v>
      </c>
      <c r="M127" s="333" t="s">
        <v>509</v>
      </c>
      <c r="N127" s="333" t="s">
        <v>509</v>
      </c>
      <c r="O127" s="333" t="s">
        <v>509</v>
      </c>
      <c r="P127" s="333" t="s">
        <v>509</v>
      </c>
      <c r="Q127" s="344" t="s">
        <v>509</v>
      </c>
      <c r="R127" s="333" t="s">
        <v>509</v>
      </c>
      <c r="S127" s="333" t="s">
        <v>910</v>
      </c>
      <c r="T127" s="359" t="s">
        <v>515</v>
      </c>
      <c r="U127" s="333" t="s">
        <v>540</v>
      </c>
      <c r="V127" s="333" t="s">
        <v>509</v>
      </c>
      <c r="W127" s="333" t="s">
        <v>509</v>
      </c>
      <c r="X127" s="333" t="s">
        <v>540</v>
      </c>
      <c r="Y127" s="333" t="s">
        <v>910</v>
      </c>
      <c r="Z127" s="333" t="s">
        <v>910</v>
      </c>
      <c r="AA127" s="345" t="s">
        <v>541</v>
      </c>
    </row>
    <row r="128" spans="1:27" ht="12.95" customHeight="1" x14ac:dyDescent="0.2">
      <c r="A128" s="363">
        <v>104</v>
      </c>
      <c r="B128" s="561">
        <v>252</v>
      </c>
      <c r="C128" s="350" t="s">
        <v>1019</v>
      </c>
      <c r="D128" s="295" t="s">
        <v>1108</v>
      </c>
      <c r="E128" s="346" t="s">
        <v>910</v>
      </c>
      <c r="F128" s="335" t="s">
        <v>910</v>
      </c>
      <c r="G128" s="335" t="s">
        <v>910</v>
      </c>
      <c r="H128" s="335" t="s">
        <v>910</v>
      </c>
      <c r="I128" s="359" t="s">
        <v>542</v>
      </c>
      <c r="J128" s="335" t="s">
        <v>539</v>
      </c>
      <c r="K128" s="335" t="s">
        <v>509</v>
      </c>
      <c r="L128" s="335" t="s">
        <v>509</v>
      </c>
      <c r="M128" s="335" t="s">
        <v>509</v>
      </c>
      <c r="N128" s="335" t="s">
        <v>509</v>
      </c>
      <c r="O128" s="335" t="s">
        <v>509</v>
      </c>
      <c r="P128" s="335" t="s">
        <v>509</v>
      </c>
      <c r="Q128" s="346" t="s">
        <v>509</v>
      </c>
      <c r="R128" s="335" t="s">
        <v>509</v>
      </c>
      <c r="S128" s="335" t="s">
        <v>910</v>
      </c>
      <c r="T128" s="359" t="s">
        <v>515</v>
      </c>
      <c r="U128" s="335" t="s">
        <v>540</v>
      </c>
      <c r="V128" s="335" t="s">
        <v>509</v>
      </c>
      <c r="W128" s="335" t="s">
        <v>509</v>
      </c>
      <c r="X128" s="335" t="s">
        <v>540</v>
      </c>
      <c r="Y128" s="335" t="s">
        <v>910</v>
      </c>
      <c r="Z128" s="335" t="s">
        <v>910</v>
      </c>
      <c r="AA128" s="359" t="s">
        <v>541</v>
      </c>
    </row>
    <row r="129" spans="1:27" ht="12.95" customHeight="1" x14ac:dyDescent="0.2">
      <c r="A129" s="363">
        <v>102</v>
      </c>
      <c r="B129" s="561">
        <v>253</v>
      </c>
      <c r="C129" s="350" t="s">
        <v>1018</v>
      </c>
      <c r="D129" s="295" t="s">
        <v>1108</v>
      </c>
      <c r="E129" s="346" t="s">
        <v>910</v>
      </c>
      <c r="F129" s="335" t="s">
        <v>910</v>
      </c>
      <c r="G129" s="335" t="s">
        <v>910</v>
      </c>
      <c r="H129" s="335" t="s">
        <v>910</v>
      </c>
      <c r="I129" s="359" t="s">
        <v>542</v>
      </c>
      <c r="J129" s="335" t="s">
        <v>539</v>
      </c>
      <c r="K129" s="335" t="s">
        <v>509</v>
      </c>
      <c r="L129" s="335" t="s">
        <v>509</v>
      </c>
      <c r="M129" s="335" t="s">
        <v>509</v>
      </c>
      <c r="N129" s="335" t="s">
        <v>509</v>
      </c>
      <c r="O129" s="335" t="s">
        <v>509</v>
      </c>
      <c r="P129" s="335" t="s">
        <v>509</v>
      </c>
      <c r="Q129" s="346">
        <v>0.3</v>
      </c>
      <c r="R129" s="335" t="s">
        <v>509</v>
      </c>
      <c r="S129" s="335" t="s">
        <v>910</v>
      </c>
      <c r="T129" s="359" t="s">
        <v>515</v>
      </c>
      <c r="U129" s="335" t="s">
        <v>540</v>
      </c>
      <c r="V129" s="335" t="s">
        <v>509</v>
      </c>
      <c r="W129" s="335" t="s">
        <v>509</v>
      </c>
      <c r="X129" s="335" t="s">
        <v>540</v>
      </c>
      <c r="Y129" s="335" t="s">
        <v>910</v>
      </c>
      <c r="Z129" s="335" t="s">
        <v>910</v>
      </c>
      <c r="AA129" s="359" t="s">
        <v>541</v>
      </c>
    </row>
    <row r="130" spans="1:27" ht="12.95" customHeight="1" x14ac:dyDescent="0.2">
      <c r="A130" s="363">
        <v>101</v>
      </c>
      <c r="B130" s="561">
        <v>254</v>
      </c>
      <c r="C130" s="350" t="s">
        <v>1184</v>
      </c>
      <c r="D130" s="295" t="s">
        <v>1108</v>
      </c>
      <c r="E130" s="346" t="s">
        <v>910</v>
      </c>
      <c r="F130" s="335" t="s">
        <v>910</v>
      </c>
      <c r="G130" s="335" t="s">
        <v>910</v>
      </c>
      <c r="H130" s="335" t="s">
        <v>910</v>
      </c>
      <c r="I130" s="359" t="s">
        <v>542</v>
      </c>
      <c r="J130" s="335" t="s">
        <v>539</v>
      </c>
      <c r="K130" s="335" t="s">
        <v>509</v>
      </c>
      <c r="L130" s="335" t="s">
        <v>509</v>
      </c>
      <c r="M130" s="335" t="s">
        <v>509</v>
      </c>
      <c r="N130" s="335" t="s">
        <v>509</v>
      </c>
      <c r="O130" s="335" t="s">
        <v>509</v>
      </c>
      <c r="P130" s="335" t="s">
        <v>509</v>
      </c>
      <c r="Q130" s="346">
        <v>0.3</v>
      </c>
      <c r="R130" s="335">
        <v>0.7</v>
      </c>
      <c r="S130" s="335" t="s">
        <v>910</v>
      </c>
      <c r="T130" s="359">
        <v>1.25</v>
      </c>
      <c r="U130" s="335" t="s">
        <v>540</v>
      </c>
      <c r="V130" s="335" t="s">
        <v>509</v>
      </c>
      <c r="W130" s="335" t="s">
        <v>509</v>
      </c>
      <c r="X130" s="335" t="s">
        <v>540</v>
      </c>
      <c r="Y130" s="335" t="s">
        <v>910</v>
      </c>
      <c r="Z130" s="335" t="s">
        <v>910</v>
      </c>
      <c r="AA130" s="359" t="s">
        <v>541</v>
      </c>
    </row>
    <row r="131" spans="1:27" ht="12.95" customHeight="1" x14ac:dyDescent="0.2">
      <c r="A131" s="363">
        <v>226</v>
      </c>
      <c r="B131" s="561">
        <v>270</v>
      </c>
      <c r="C131" s="350" t="s">
        <v>1033</v>
      </c>
      <c r="D131" s="295" t="s">
        <v>1102</v>
      </c>
      <c r="E131" s="344" t="s">
        <v>910</v>
      </c>
      <c r="F131" s="333" t="s">
        <v>910</v>
      </c>
      <c r="G131" s="333" t="s">
        <v>910</v>
      </c>
      <c r="H131" s="333" t="s">
        <v>910</v>
      </c>
      <c r="I131" s="374" t="s">
        <v>542</v>
      </c>
      <c r="J131" s="333" t="s">
        <v>539</v>
      </c>
      <c r="K131" s="333" t="s">
        <v>509</v>
      </c>
      <c r="L131" s="333" t="s">
        <v>509</v>
      </c>
      <c r="M131" s="333" t="s">
        <v>509</v>
      </c>
      <c r="N131" s="333" t="s">
        <v>509</v>
      </c>
      <c r="O131" s="333" t="s">
        <v>509</v>
      </c>
      <c r="P131" s="333" t="s">
        <v>509</v>
      </c>
      <c r="Q131" s="346">
        <v>0.1</v>
      </c>
      <c r="R131" s="335">
        <v>0.2</v>
      </c>
      <c r="S131" s="333" t="s">
        <v>910</v>
      </c>
      <c r="T131" s="359">
        <v>0.55000000000000004</v>
      </c>
      <c r="U131" s="333" t="s">
        <v>540</v>
      </c>
      <c r="V131" s="333" t="s">
        <v>509</v>
      </c>
      <c r="W131" s="333" t="s">
        <v>509</v>
      </c>
      <c r="X131" s="333" t="s">
        <v>540</v>
      </c>
      <c r="Y131" s="333" t="s">
        <v>910</v>
      </c>
      <c r="Z131" s="333" t="s">
        <v>910</v>
      </c>
      <c r="AA131" s="345" t="s">
        <v>541</v>
      </c>
    </row>
    <row r="132" spans="1:27" ht="12.95" customHeight="1" x14ac:dyDescent="0.2">
      <c r="A132" s="368">
        <v>231</v>
      </c>
      <c r="B132" s="561">
        <v>273</v>
      </c>
      <c r="C132" s="350" t="s">
        <v>1045</v>
      </c>
      <c r="D132" s="295" t="s">
        <v>1102</v>
      </c>
      <c r="E132" s="344" t="s">
        <v>910</v>
      </c>
      <c r="F132" s="333" t="s">
        <v>910</v>
      </c>
      <c r="G132" s="333" t="s">
        <v>910</v>
      </c>
      <c r="H132" s="333" t="s">
        <v>910</v>
      </c>
      <c r="I132" s="374" t="s">
        <v>542</v>
      </c>
      <c r="J132" s="333" t="s">
        <v>539</v>
      </c>
      <c r="K132" s="333" t="s">
        <v>509</v>
      </c>
      <c r="L132" s="333" t="s">
        <v>509</v>
      </c>
      <c r="M132" s="333" t="s">
        <v>509</v>
      </c>
      <c r="N132" s="333" t="s">
        <v>509</v>
      </c>
      <c r="O132" s="333" t="s">
        <v>509</v>
      </c>
      <c r="P132" s="333" t="s">
        <v>509</v>
      </c>
      <c r="Q132" s="346">
        <v>0.1</v>
      </c>
      <c r="R132" s="333" t="s">
        <v>509</v>
      </c>
      <c r="S132" s="333" t="s">
        <v>910</v>
      </c>
      <c r="T132" s="345" t="s">
        <v>515</v>
      </c>
      <c r="U132" s="333" t="s">
        <v>540</v>
      </c>
      <c r="V132" s="333" t="s">
        <v>509</v>
      </c>
      <c r="W132" s="333" t="s">
        <v>509</v>
      </c>
      <c r="X132" s="333" t="s">
        <v>540</v>
      </c>
      <c r="Y132" s="333" t="s">
        <v>910</v>
      </c>
      <c r="Z132" s="333" t="s">
        <v>910</v>
      </c>
      <c r="AA132" s="345" t="s">
        <v>541</v>
      </c>
    </row>
    <row r="133" spans="1:27" ht="12.95" customHeight="1" x14ac:dyDescent="0.2">
      <c r="A133" s="363">
        <v>124</v>
      </c>
      <c r="B133" s="561">
        <v>276</v>
      </c>
      <c r="C133" s="350" t="s">
        <v>978</v>
      </c>
      <c r="D133" s="295" t="s">
        <v>1100</v>
      </c>
      <c r="E133" s="346" t="s">
        <v>910</v>
      </c>
      <c r="F133" s="335" t="s">
        <v>910</v>
      </c>
      <c r="G133" s="335" t="s">
        <v>910</v>
      </c>
      <c r="H133" s="335" t="s">
        <v>910</v>
      </c>
      <c r="I133" s="359" t="s">
        <v>542</v>
      </c>
      <c r="J133" s="335" t="s">
        <v>539</v>
      </c>
      <c r="K133" s="335" t="s">
        <v>509</v>
      </c>
      <c r="L133" s="335" t="s">
        <v>509</v>
      </c>
      <c r="M133" s="335" t="s">
        <v>509</v>
      </c>
      <c r="N133" s="335" t="s">
        <v>509</v>
      </c>
      <c r="O133" s="335" t="s">
        <v>509</v>
      </c>
      <c r="P133" s="335" t="s">
        <v>509</v>
      </c>
      <c r="Q133" s="346" t="s">
        <v>509</v>
      </c>
      <c r="R133" s="335" t="s">
        <v>509</v>
      </c>
      <c r="S133" s="335" t="s">
        <v>910</v>
      </c>
      <c r="T133" s="359" t="s">
        <v>515</v>
      </c>
      <c r="U133" s="335" t="s">
        <v>540</v>
      </c>
      <c r="V133" s="335" t="s">
        <v>509</v>
      </c>
      <c r="W133" s="335" t="s">
        <v>509</v>
      </c>
      <c r="X133" s="335" t="s">
        <v>540</v>
      </c>
      <c r="Y133" s="335" t="s">
        <v>910</v>
      </c>
      <c r="Z133" s="335" t="s">
        <v>910</v>
      </c>
      <c r="AA133" s="359" t="s">
        <v>541</v>
      </c>
    </row>
    <row r="134" spans="1:27" ht="12.95" customHeight="1" x14ac:dyDescent="0.2">
      <c r="A134" s="363">
        <v>121</v>
      </c>
      <c r="B134" s="561">
        <v>277</v>
      </c>
      <c r="C134" s="350" t="s">
        <v>970</v>
      </c>
      <c r="D134" s="295" t="s">
        <v>1100</v>
      </c>
      <c r="E134" s="346" t="s">
        <v>910</v>
      </c>
      <c r="F134" s="335" t="s">
        <v>910</v>
      </c>
      <c r="G134" s="335" t="s">
        <v>910</v>
      </c>
      <c r="H134" s="335" t="s">
        <v>910</v>
      </c>
      <c r="I134" s="359" t="s">
        <v>542</v>
      </c>
      <c r="J134" s="335" t="s">
        <v>539</v>
      </c>
      <c r="K134" s="335" t="s">
        <v>509</v>
      </c>
      <c r="L134" s="335" t="s">
        <v>509</v>
      </c>
      <c r="M134" s="335" t="s">
        <v>509</v>
      </c>
      <c r="N134" s="335" t="s">
        <v>509</v>
      </c>
      <c r="O134" s="335" t="s">
        <v>509</v>
      </c>
      <c r="P134" s="335" t="s">
        <v>509</v>
      </c>
      <c r="Q134" s="346" t="s">
        <v>509</v>
      </c>
      <c r="R134" s="335" t="s">
        <v>509</v>
      </c>
      <c r="S134" s="335" t="s">
        <v>910</v>
      </c>
      <c r="T134" s="359" t="s">
        <v>515</v>
      </c>
      <c r="U134" s="335" t="s">
        <v>540</v>
      </c>
      <c r="V134" s="335" t="s">
        <v>509</v>
      </c>
      <c r="W134" s="335" t="s">
        <v>509</v>
      </c>
      <c r="X134" s="335" t="s">
        <v>540</v>
      </c>
      <c r="Y134" s="335" t="s">
        <v>910</v>
      </c>
      <c r="Z134" s="335" t="s">
        <v>910</v>
      </c>
      <c r="AA134" s="359" t="s">
        <v>541</v>
      </c>
    </row>
    <row r="135" spans="1:27" ht="12.95" customHeight="1" x14ac:dyDescent="0.2">
      <c r="A135" s="363">
        <v>47</v>
      </c>
      <c r="B135" s="561">
        <v>278</v>
      </c>
      <c r="C135" s="350" t="s">
        <v>975</v>
      </c>
      <c r="D135" s="295" t="s">
        <v>1101</v>
      </c>
      <c r="E135" s="346" t="s">
        <v>910</v>
      </c>
      <c r="F135" s="335" t="s">
        <v>910</v>
      </c>
      <c r="G135" s="335" t="s">
        <v>910</v>
      </c>
      <c r="H135" s="335" t="s">
        <v>910</v>
      </c>
      <c r="I135" s="359" t="s">
        <v>542</v>
      </c>
      <c r="J135" s="335" t="s">
        <v>539</v>
      </c>
      <c r="K135" s="335" t="s">
        <v>509</v>
      </c>
      <c r="L135" s="335" t="s">
        <v>509</v>
      </c>
      <c r="M135" s="335" t="s">
        <v>509</v>
      </c>
      <c r="N135" s="335" t="s">
        <v>509</v>
      </c>
      <c r="O135" s="335" t="s">
        <v>509</v>
      </c>
      <c r="P135" s="335" t="s">
        <v>509</v>
      </c>
      <c r="Q135" s="346" t="s">
        <v>509</v>
      </c>
      <c r="R135" s="335" t="s">
        <v>509</v>
      </c>
      <c r="S135" s="335" t="s">
        <v>910</v>
      </c>
      <c r="T135" s="359" t="s">
        <v>515</v>
      </c>
      <c r="U135" s="335" t="s">
        <v>540</v>
      </c>
      <c r="V135" s="335" t="s">
        <v>509</v>
      </c>
      <c r="W135" s="335" t="s">
        <v>509</v>
      </c>
      <c r="X135" s="335" t="s">
        <v>540</v>
      </c>
      <c r="Y135" s="335" t="s">
        <v>910</v>
      </c>
      <c r="Z135" s="335" t="s">
        <v>910</v>
      </c>
      <c r="AA135" s="359" t="s">
        <v>541</v>
      </c>
    </row>
    <row r="136" spans="1:27" ht="12.95" customHeight="1" x14ac:dyDescent="0.2">
      <c r="A136" s="368">
        <v>49</v>
      </c>
      <c r="B136" s="561">
        <v>279</v>
      </c>
      <c r="C136" s="350" t="s">
        <v>977</v>
      </c>
      <c r="D136" s="295" t="s">
        <v>1101</v>
      </c>
      <c r="E136" s="346" t="s">
        <v>910</v>
      </c>
      <c r="F136" s="335" t="s">
        <v>910</v>
      </c>
      <c r="G136" s="335" t="s">
        <v>910</v>
      </c>
      <c r="H136" s="335" t="s">
        <v>910</v>
      </c>
      <c r="I136" s="359" t="s">
        <v>542</v>
      </c>
      <c r="J136" s="335" t="s">
        <v>539</v>
      </c>
      <c r="K136" s="335" t="s">
        <v>509</v>
      </c>
      <c r="L136" s="335" t="s">
        <v>509</v>
      </c>
      <c r="M136" s="335" t="s">
        <v>509</v>
      </c>
      <c r="N136" s="335" t="s">
        <v>509</v>
      </c>
      <c r="O136" s="335" t="s">
        <v>509</v>
      </c>
      <c r="P136" s="335" t="s">
        <v>509</v>
      </c>
      <c r="Q136" s="346" t="s">
        <v>509</v>
      </c>
      <c r="R136" s="335" t="s">
        <v>509</v>
      </c>
      <c r="S136" s="335" t="s">
        <v>910</v>
      </c>
      <c r="T136" s="359" t="s">
        <v>515</v>
      </c>
      <c r="U136" s="335" t="s">
        <v>540</v>
      </c>
      <c r="V136" s="335" t="s">
        <v>509</v>
      </c>
      <c r="W136" s="335" t="s">
        <v>509</v>
      </c>
      <c r="X136" s="335" t="s">
        <v>540</v>
      </c>
      <c r="Y136" s="335" t="s">
        <v>910</v>
      </c>
      <c r="Z136" s="335" t="s">
        <v>910</v>
      </c>
      <c r="AA136" s="359" t="s">
        <v>541</v>
      </c>
    </row>
    <row r="137" spans="1:27" ht="12.95" customHeight="1" x14ac:dyDescent="0.2">
      <c r="A137" s="363">
        <v>43</v>
      </c>
      <c r="B137" s="561">
        <v>280</v>
      </c>
      <c r="C137" s="350" t="s">
        <v>967</v>
      </c>
      <c r="D137" s="295" t="s">
        <v>1101</v>
      </c>
      <c r="E137" s="346" t="s">
        <v>910</v>
      </c>
      <c r="F137" s="335" t="s">
        <v>910</v>
      </c>
      <c r="G137" s="335" t="s">
        <v>910</v>
      </c>
      <c r="H137" s="335" t="s">
        <v>910</v>
      </c>
      <c r="I137" s="359" t="s">
        <v>542</v>
      </c>
      <c r="J137" s="335" t="s">
        <v>539</v>
      </c>
      <c r="K137" s="335" t="s">
        <v>509</v>
      </c>
      <c r="L137" s="335" t="s">
        <v>509</v>
      </c>
      <c r="M137" s="335" t="s">
        <v>509</v>
      </c>
      <c r="N137" s="335" t="s">
        <v>509</v>
      </c>
      <c r="O137" s="335" t="s">
        <v>509</v>
      </c>
      <c r="P137" s="335" t="s">
        <v>509</v>
      </c>
      <c r="Q137" s="346" t="s">
        <v>509</v>
      </c>
      <c r="R137" s="335" t="s">
        <v>509</v>
      </c>
      <c r="S137" s="335" t="s">
        <v>910</v>
      </c>
      <c r="T137" s="359" t="s">
        <v>515</v>
      </c>
      <c r="U137" s="335" t="s">
        <v>540</v>
      </c>
      <c r="V137" s="335" t="s">
        <v>509</v>
      </c>
      <c r="W137" s="335" t="s">
        <v>509</v>
      </c>
      <c r="X137" s="335" t="s">
        <v>540</v>
      </c>
      <c r="Y137" s="335" t="s">
        <v>910</v>
      </c>
      <c r="Z137" s="335" t="s">
        <v>910</v>
      </c>
      <c r="AA137" s="359" t="s">
        <v>541</v>
      </c>
    </row>
    <row r="138" spans="1:27" ht="12.95" customHeight="1" x14ac:dyDescent="0.2">
      <c r="A138" s="363">
        <v>44</v>
      </c>
      <c r="B138" s="561">
        <v>281</v>
      </c>
      <c r="C138" s="350" t="s">
        <v>969</v>
      </c>
      <c r="D138" s="295" t="s">
        <v>1101</v>
      </c>
      <c r="E138" s="346" t="s">
        <v>910</v>
      </c>
      <c r="F138" s="335" t="s">
        <v>910</v>
      </c>
      <c r="G138" s="335" t="s">
        <v>910</v>
      </c>
      <c r="H138" s="335" t="s">
        <v>910</v>
      </c>
      <c r="I138" s="359" t="s">
        <v>542</v>
      </c>
      <c r="J138" s="335" t="s">
        <v>539</v>
      </c>
      <c r="K138" s="335" t="s">
        <v>509</v>
      </c>
      <c r="L138" s="335" t="s">
        <v>509</v>
      </c>
      <c r="M138" s="335" t="s">
        <v>509</v>
      </c>
      <c r="N138" s="335" t="s">
        <v>509</v>
      </c>
      <c r="O138" s="335" t="s">
        <v>509</v>
      </c>
      <c r="P138" s="335" t="s">
        <v>509</v>
      </c>
      <c r="Q138" s="346">
        <v>0.8</v>
      </c>
      <c r="R138" s="335">
        <v>0.5</v>
      </c>
      <c r="S138" s="335">
        <v>1.3</v>
      </c>
      <c r="T138" s="359">
        <v>2.6</v>
      </c>
      <c r="U138" s="335" t="s">
        <v>540</v>
      </c>
      <c r="V138" s="335" t="s">
        <v>509</v>
      </c>
      <c r="W138" s="335" t="s">
        <v>509</v>
      </c>
      <c r="X138" s="335" t="s">
        <v>540</v>
      </c>
      <c r="Y138" s="335" t="s">
        <v>910</v>
      </c>
      <c r="Z138" s="335" t="s">
        <v>910</v>
      </c>
      <c r="AA138" s="359" t="s">
        <v>541</v>
      </c>
    </row>
    <row r="139" spans="1:27" ht="12.95" customHeight="1" x14ac:dyDescent="0.2">
      <c r="A139" s="363">
        <v>52</v>
      </c>
      <c r="B139" s="561">
        <v>282</v>
      </c>
      <c r="C139" s="350" t="s">
        <v>733</v>
      </c>
      <c r="D139" s="295" t="s">
        <v>1101</v>
      </c>
      <c r="E139" s="346" t="s">
        <v>910</v>
      </c>
      <c r="F139" s="335" t="s">
        <v>910</v>
      </c>
      <c r="G139" s="335" t="s">
        <v>910</v>
      </c>
      <c r="H139" s="335" t="s">
        <v>910</v>
      </c>
      <c r="I139" s="359" t="s">
        <v>542</v>
      </c>
      <c r="J139" s="335" t="s">
        <v>539</v>
      </c>
      <c r="K139" s="335" t="s">
        <v>509</v>
      </c>
      <c r="L139" s="335" t="s">
        <v>509</v>
      </c>
      <c r="M139" s="335" t="s">
        <v>509</v>
      </c>
      <c r="N139" s="335" t="s">
        <v>509</v>
      </c>
      <c r="O139" s="335" t="s">
        <v>509</v>
      </c>
      <c r="P139" s="335" t="s">
        <v>509</v>
      </c>
      <c r="Q139" s="346">
        <v>0.3</v>
      </c>
      <c r="R139" s="335">
        <v>0.5</v>
      </c>
      <c r="S139" s="335" t="s">
        <v>910</v>
      </c>
      <c r="T139" s="359">
        <v>1.05</v>
      </c>
      <c r="U139" s="335" t="s">
        <v>540</v>
      </c>
      <c r="V139" s="335" t="s">
        <v>509</v>
      </c>
      <c r="W139" s="335" t="s">
        <v>509</v>
      </c>
      <c r="X139" s="335" t="s">
        <v>540</v>
      </c>
      <c r="Y139" s="335" t="s">
        <v>910</v>
      </c>
      <c r="Z139" s="335" t="s">
        <v>910</v>
      </c>
      <c r="AA139" s="359" t="s">
        <v>541</v>
      </c>
    </row>
    <row r="140" spans="1:27" ht="12.95" customHeight="1" x14ac:dyDescent="0.2">
      <c r="A140" s="363">
        <v>54</v>
      </c>
      <c r="B140" s="561">
        <v>283</v>
      </c>
      <c r="C140" s="350" t="s">
        <v>734</v>
      </c>
      <c r="D140" s="295" t="s">
        <v>1101</v>
      </c>
      <c r="E140" s="346" t="s">
        <v>910</v>
      </c>
      <c r="F140" s="335" t="s">
        <v>910</v>
      </c>
      <c r="G140" s="335" t="s">
        <v>910</v>
      </c>
      <c r="H140" s="335" t="s">
        <v>910</v>
      </c>
      <c r="I140" s="359" t="s">
        <v>542</v>
      </c>
      <c r="J140" s="335" t="s">
        <v>539</v>
      </c>
      <c r="K140" s="335" t="s">
        <v>509</v>
      </c>
      <c r="L140" s="335" t="s">
        <v>509</v>
      </c>
      <c r="M140" s="335" t="s">
        <v>509</v>
      </c>
      <c r="N140" s="335" t="s">
        <v>509</v>
      </c>
      <c r="O140" s="335" t="s">
        <v>509</v>
      </c>
      <c r="P140" s="335" t="s">
        <v>509</v>
      </c>
      <c r="Q140" s="346">
        <v>1.3</v>
      </c>
      <c r="R140" s="335">
        <v>0.8</v>
      </c>
      <c r="S140" s="335">
        <v>0.9</v>
      </c>
      <c r="T140" s="359">
        <v>3</v>
      </c>
      <c r="U140" s="335" t="s">
        <v>540</v>
      </c>
      <c r="V140" s="335" t="s">
        <v>509</v>
      </c>
      <c r="W140" s="335" t="s">
        <v>509</v>
      </c>
      <c r="X140" s="335" t="s">
        <v>540</v>
      </c>
      <c r="Y140" s="335" t="s">
        <v>910</v>
      </c>
      <c r="Z140" s="335" t="s">
        <v>910</v>
      </c>
      <c r="AA140" s="359" t="s">
        <v>541</v>
      </c>
    </row>
    <row r="141" spans="1:27" ht="12.95" customHeight="1" x14ac:dyDescent="0.2">
      <c r="A141" s="363">
        <v>127</v>
      </c>
      <c r="B141" s="561">
        <v>285</v>
      </c>
      <c r="C141" s="350" t="s">
        <v>1190</v>
      </c>
      <c r="D141" s="295" t="s">
        <v>1100</v>
      </c>
      <c r="E141" s="346" t="s">
        <v>910</v>
      </c>
      <c r="F141" s="335" t="s">
        <v>910</v>
      </c>
      <c r="G141" s="335" t="s">
        <v>910</v>
      </c>
      <c r="H141" s="335" t="s">
        <v>910</v>
      </c>
      <c r="I141" s="359" t="s">
        <v>542</v>
      </c>
      <c r="J141" s="335" t="s">
        <v>539</v>
      </c>
      <c r="K141" s="335" t="s">
        <v>509</v>
      </c>
      <c r="L141" s="335" t="s">
        <v>509</v>
      </c>
      <c r="M141" s="335" t="s">
        <v>509</v>
      </c>
      <c r="N141" s="335" t="s">
        <v>509</v>
      </c>
      <c r="O141" s="335" t="s">
        <v>509</v>
      </c>
      <c r="P141" s="335" t="s">
        <v>509</v>
      </c>
      <c r="Q141" s="346" t="s">
        <v>509</v>
      </c>
      <c r="R141" s="335" t="s">
        <v>509</v>
      </c>
      <c r="S141" s="335" t="s">
        <v>910</v>
      </c>
      <c r="T141" s="359" t="s">
        <v>515</v>
      </c>
      <c r="U141" s="335" t="s">
        <v>540</v>
      </c>
      <c r="V141" s="335" t="s">
        <v>509</v>
      </c>
      <c r="W141" s="335" t="s">
        <v>509</v>
      </c>
      <c r="X141" s="335" t="s">
        <v>540</v>
      </c>
      <c r="Y141" s="335" t="s">
        <v>910</v>
      </c>
      <c r="Z141" s="335" t="s">
        <v>910</v>
      </c>
      <c r="AA141" s="359" t="s">
        <v>541</v>
      </c>
    </row>
    <row r="142" spans="1:27" ht="12.95" customHeight="1" x14ac:dyDescent="0.2">
      <c r="A142" s="363">
        <v>62</v>
      </c>
      <c r="B142" s="561">
        <v>287</v>
      </c>
      <c r="C142" s="350" t="s">
        <v>1152</v>
      </c>
      <c r="D142" s="295" t="s">
        <v>1101</v>
      </c>
      <c r="E142" s="346" t="s">
        <v>910</v>
      </c>
      <c r="F142" s="335" t="s">
        <v>910</v>
      </c>
      <c r="G142" s="335" t="s">
        <v>910</v>
      </c>
      <c r="H142" s="335" t="s">
        <v>910</v>
      </c>
      <c r="I142" s="359" t="s">
        <v>542</v>
      </c>
      <c r="J142" s="335" t="s">
        <v>539</v>
      </c>
      <c r="K142" s="335" t="s">
        <v>509</v>
      </c>
      <c r="L142" s="335" t="s">
        <v>509</v>
      </c>
      <c r="M142" s="335" t="s">
        <v>509</v>
      </c>
      <c r="N142" s="335" t="s">
        <v>509</v>
      </c>
      <c r="O142" s="335" t="s">
        <v>509</v>
      </c>
      <c r="P142" s="335" t="s">
        <v>509</v>
      </c>
      <c r="Q142" s="346">
        <v>2.2000000000000002</v>
      </c>
      <c r="R142" s="335">
        <v>1.3</v>
      </c>
      <c r="S142" s="335">
        <v>0.9</v>
      </c>
      <c r="T142" s="359">
        <v>4.4000000000000004</v>
      </c>
      <c r="U142" s="335" t="s">
        <v>540</v>
      </c>
      <c r="V142" s="335" t="s">
        <v>509</v>
      </c>
      <c r="W142" s="335" t="s">
        <v>509</v>
      </c>
      <c r="X142" s="335" t="s">
        <v>540</v>
      </c>
      <c r="Y142" s="335" t="s">
        <v>910</v>
      </c>
      <c r="Z142" s="335" t="s">
        <v>910</v>
      </c>
      <c r="AA142" s="359" t="s">
        <v>541</v>
      </c>
    </row>
    <row r="143" spans="1:27" ht="12.95" customHeight="1" x14ac:dyDescent="0.2">
      <c r="A143" s="363">
        <v>64</v>
      </c>
      <c r="B143" s="561">
        <v>288</v>
      </c>
      <c r="C143" s="350" t="s">
        <v>1153</v>
      </c>
      <c r="D143" s="295" t="s">
        <v>1101</v>
      </c>
      <c r="E143" s="346" t="s">
        <v>910</v>
      </c>
      <c r="F143" s="335" t="s">
        <v>910</v>
      </c>
      <c r="G143" s="335" t="s">
        <v>910</v>
      </c>
      <c r="H143" s="335" t="s">
        <v>910</v>
      </c>
      <c r="I143" s="359" t="s">
        <v>542</v>
      </c>
      <c r="J143" s="335" t="s">
        <v>539</v>
      </c>
      <c r="K143" s="335" t="s">
        <v>509</v>
      </c>
      <c r="L143" s="335" t="s">
        <v>509</v>
      </c>
      <c r="M143" s="335" t="s">
        <v>509</v>
      </c>
      <c r="N143" s="335" t="s">
        <v>509</v>
      </c>
      <c r="O143" s="335" t="s">
        <v>509</v>
      </c>
      <c r="P143" s="335" t="s">
        <v>509</v>
      </c>
      <c r="Q143" s="346">
        <v>0.1</v>
      </c>
      <c r="R143" s="335" t="s">
        <v>509</v>
      </c>
      <c r="S143" s="335" t="s">
        <v>910</v>
      </c>
      <c r="T143" s="359" t="s">
        <v>515</v>
      </c>
      <c r="U143" s="335" t="s">
        <v>540</v>
      </c>
      <c r="V143" s="335" t="s">
        <v>509</v>
      </c>
      <c r="W143" s="335" t="s">
        <v>509</v>
      </c>
      <c r="X143" s="335" t="s">
        <v>540</v>
      </c>
      <c r="Y143" s="335" t="s">
        <v>910</v>
      </c>
      <c r="Z143" s="335" t="s">
        <v>910</v>
      </c>
      <c r="AA143" s="359" t="s">
        <v>541</v>
      </c>
    </row>
    <row r="144" spans="1:27" ht="12.95" customHeight="1" x14ac:dyDescent="0.2">
      <c r="A144" s="363">
        <v>69</v>
      </c>
      <c r="B144" s="561">
        <v>289</v>
      </c>
      <c r="C144" s="350" t="s">
        <v>1053</v>
      </c>
      <c r="D144" s="295" t="s">
        <v>1101</v>
      </c>
      <c r="E144" s="346" t="s">
        <v>910</v>
      </c>
      <c r="F144" s="335" t="s">
        <v>910</v>
      </c>
      <c r="G144" s="335" t="s">
        <v>910</v>
      </c>
      <c r="H144" s="335" t="s">
        <v>910</v>
      </c>
      <c r="I144" s="359" t="s">
        <v>542</v>
      </c>
      <c r="J144" s="335" t="s">
        <v>539</v>
      </c>
      <c r="K144" s="335" t="s">
        <v>509</v>
      </c>
      <c r="L144" s="335" t="s">
        <v>509</v>
      </c>
      <c r="M144" s="335" t="s">
        <v>509</v>
      </c>
      <c r="N144" s="335" t="s">
        <v>509</v>
      </c>
      <c r="O144" s="335" t="s">
        <v>509</v>
      </c>
      <c r="P144" s="335" t="s">
        <v>509</v>
      </c>
      <c r="Q144" s="346">
        <v>0.2</v>
      </c>
      <c r="R144" s="335">
        <v>0.2</v>
      </c>
      <c r="S144" s="335" t="s">
        <v>910</v>
      </c>
      <c r="T144" s="359">
        <v>0.65</v>
      </c>
      <c r="U144" s="335" t="s">
        <v>540</v>
      </c>
      <c r="V144" s="335" t="s">
        <v>509</v>
      </c>
      <c r="W144" s="335" t="s">
        <v>509</v>
      </c>
      <c r="X144" s="335" t="s">
        <v>540</v>
      </c>
      <c r="Y144" s="335" t="s">
        <v>910</v>
      </c>
      <c r="Z144" s="335" t="s">
        <v>910</v>
      </c>
      <c r="AA144" s="359" t="s">
        <v>541</v>
      </c>
    </row>
    <row r="145" spans="1:27" ht="12.95" customHeight="1" x14ac:dyDescent="0.2">
      <c r="A145" s="363">
        <v>167</v>
      </c>
      <c r="B145" s="561">
        <v>300</v>
      </c>
      <c r="C145" s="350" t="s">
        <v>688</v>
      </c>
      <c r="D145" s="295" t="s">
        <v>1109</v>
      </c>
      <c r="E145" s="346" t="s">
        <v>910</v>
      </c>
      <c r="F145" s="335" t="s">
        <v>910</v>
      </c>
      <c r="G145" s="335" t="s">
        <v>910</v>
      </c>
      <c r="H145" s="335" t="s">
        <v>910</v>
      </c>
      <c r="I145" s="359" t="s">
        <v>542</v>
      </c>
      <c r="J145" s="335" t="s">
        <v>539</v>
      </c>
      <c r="K145" s="335" t="s">
        <v>509</v>
      </c>
      <c r="L145" s="335" t="s">
        <v>509</v>
      </c>
      <c r="M145" s="335" t="s">
        <v>509</v>
      </c>
      <c r="N145" s="335" t="s">
        <v>509</v>
      </c>
      <c r="O145" s="335" t="s">
        <v>509</v>
      </c>
      <c r="P145" s="335" t="s">
        <v>509</v>
      </c>
      <c r="Q145" s="346" t="s">
        <v>509</v>
      </c>
      <c r="R145" s="335" t="s">
        <v>509</v>
      </c>
      <c r="S145" s="335" t="s">
        <v>910</v>
      </c>
      <c r="T145" s="359" t="s">
        <v>515</v>
      </c>
      <c r="U145" s="335" t="s">
        <v>540</v>
      </c>
      <c r="V145" s="335" t="s">
        <v>509</v>
      </c>
      <c r="W145" s="335" t="s">
        <v>509</v>
      </c>
      <c r="X145" s="335" t="s">
        <v>540</v>
      </c>
      <c r="Y145" s="335" t="s">
        <v>910</v>
      </c>
      <c r="Z145" s="335" t="s">
        <v>910</v>
      </c>
      <c r="AA145" s="359" t="s">
        <v>541</v>
      </c>
    </row>
    <row r="146" spans="1:27" ht="12.95" customHeight="1" x14ac:dyDescent="0.2">
      <c r="A146" s="363">
        <v>169</v>
      </c>
      <c r="B146" s="561">
        <v>301</v>
      </c>
      <c r="C146" s="350" t="s">
        <v>689</v>
      </c>
      <c r="D146" s="295" t="s">
        <v>1109</v>
      </c>
      <c r="E146" s="346" t="s">
        <v>910</v>
      </c>
      <c r="F146" s="335" t="s">
        <v>910</v>
      </c>
      <c r="G146" s="335" t="s">
        <v>910</v>
      </c>
      <c r="H146" s="335" t="s">
        <v>910</v>
      </c>
      <c r="I146" s="359" t="s">
        <v>542</v>
      </c>
      <c r="J146" s="335" t="s">
        <v>539</v>
      </c>
      <c r="K146" s="335" t="s">
        <v>509</v>
      </c>
      <c r="L146" s="335" t="s">
        <v>509</v>
      </c>
      <c r="M146" s="335" t="s">
        <v>509</v>
      </c>
      <c r="N146" s="335" t="s">
        <v>509</v>
      </c>
      <c r="O146" s="335" t="s">
        <v>509</v>
      </c>
      <c r="P146" s="335" t="s">
        <v>509</v>
      </c>
      <c r="Q146" s="346" t="s">
        <v>509</v>
      </c>
      <c r="R146" s="335" t="s">
        <v>509</v>
      </c>
      <c r="S146" s="335" t="s">
        <v>910</v>
      </c>
      <c r="T146" s="359" t="s">
        <v>515</v>
      </c>
      <c r="U146" s="335" t="s">
        <v>540</v>
      </c>
      <c r="V146" s="335" t="s">
        <v>509</v>
      </c>
      <c r="W146" s="335" t="s">
        <v>509</v>
      </c>
      <c r="X146" s="335" t="s">
        <v>540</v>
      </c>
      <c r="Y146" s="335" t="s">
        <v>910</v>
      </c>
      <c r="Z146" s="335" t="s">
        <v>910</v>
      </c>
      <c r="AA146" s="359" t="s">
        <v>541</v>
      </c>
    </row>
    <row r="147" spans="1:27" ht="12.95" customHeight="1" x14ac:dyDescent="0.2">
      <c r="A147" s="363">
        <v>168</v>
      </c>
      <c r="B147" s="561">
        <v>303</v>
      </c>
      <c r="C147" s="350" t="s">
        <v>1024</v>
      </c>
      <c r="D147" s="295" t="s">
        <v>1109</v>
      </c>
      <c r="E147" s="346" t="s">
        <v>910</v>
      </c>
      <c r="F147" s="335" t="s">
        <v>910</v>
      </c>
      <c r="G147" s="335" t="s">
        <v>910</v>
      </c>
      <c r="H147" s="335" t="s">
        <v>910</v>
      </c>
      <c r="I147" s="359" t="s">
        <v>542</v>
      </c>
      <c r="J147" s="335" t="s">
        <v>539</v>
      </c>
      <c r="K147" s="335" t="s">
        <v>509</v>
      </c>
      <c r="L147" s="335" t="s">
        <v>509</v>
      </c>
      <c r="M147" s="335" t="s">
        <v>509</v>
      </c>
      <c r="N147" s="335" t="s">
        <v>509</v>
      </c>
      <c r="O147" s="335" t="s">
        <v>509</v>
      </c>
      <c r="P147" s="335" t="s">
        <v>509</v>
      </c>
      <c r="Q147" s="346">
        <v>0.2</v>
      </c>
      <c r="R147" s="335" t="s">
        <v>509</v>
      </c>
      <c r="S147" s="335" t="s">
        <v>910</v>
      </c>
      <c r="T147" s="359" t="s">
        <v>515</v>
      </c>
      <c r="U147" s="335" t="s">
        <v>540</v>
      </c>
      <c r="V147" s="335" t="s">
        <v>509</v>
      </c>
      <c r="W147" s="335" t="s">
        <v>509</v>
      </c>
      <c r="X147" s="335" t="s">
        <v>540</v>
      </c>
      <c r="Y147" s="335" t="s">
        <v>910</v>
      </c>
      <c r="Z147" s="335" t="s">
        <v>910</v>
      </c>
      <c r="AA147" s="359" t="s">
        <v>541</v>
      </c>
    </row>
    <row r="148" spans="1:27" ht="12.95" customHeight="1" x14ac:dyDescent="0.2">
      <c r="A148" s="363">
        <v>179</v>
      </c>
      <c r="B148" s="561">
        <v>309</v>
      </c>
      <c r="C148" s="350" t="s">
        <v>1066</v>
      </c>
      <c r="D148" s="295" t="s">
        <v>1109</v>
      </c>
      <c r="E148" s="346" t="s">
        <v>910</v>
      </c>
      <c r="F148" s="335" t="s">
        <v>910</v>
      </c>
      <c r="G148" s="335" t="s">
        <v>910</v>
      </c>
      <c r="H148" s="335" t="s">
        <v>910</v>
      </c>
      <c r="I148" s="359" t="s">
        <v>542</v>
      </c>
      <c r="J148" s="335" t="s">
        <v>539</v>
      </c>
      <c r="K148" s="335" t="s">
        <v>509</v>
      </c>
      <c r="L148" s="335" t="s">
        <v>509</v>
      </c>
      <c r="M148" s="335" t="s">
        <v>509</v>
      </c>
      <c r="N148" s="335" t="s">
        <v>509</v>
      </c>
      <c r="O148" s="335" t="s">
        <v>509</v>
      </c>
      <c r="P148" s="335" t="s">
        <v>509</v>
      </c>
      <c r="Q148" s="346">
        <v>0.1</v>
      </c>
      <c r="R148" s="335">
        <v>0.5</v>
      </c>
      <c r="S148" s="335" t="s">
        <v>910</v>
      </c>
      <c r="T148" s="359">
        <v>0.85</v>
      </c>
      <c r="U148" s="335" t="s">
        <v>540</v>
      </c>
      <c r="V148" s="335" t="s">
        <v>509</v>
      </c>
      <c r="W148" s="335" t="s">
        <v>509</v>
      </c>
      <c r="X148" s="335" t="s">
        <v>540</v>
      </c>
      <c r="Y148" s="335" t="s">
        <v>910</v>
      </c>
      <c r="Z148" s="335" t="s">
        <v>910</v>
      </c>
      <c r="AA148" s="359" t="s">
        <v>541</v>
      </c>
    </row>
    <row r="149" spans="1:27" ht="12.95" customHeight="1" x14ac:dyDescent="0.2">
      <c r="A149" s="363">
        <v>181</v>
      </c>
      <c r="B149" s="561">
        <v>312</v>
      </c>
      <c r="C149" s="350" t="s">
        <v>697</v>
      </c>
      <c r="D149" s="295" t="s">
        <v>1109</v>
      </c>
      <c r="E149" s="346" t="s">
        <v>910</v>
      </c>
      <c r="F149" s="335" t="s">
        <v>910</v>
      </c>
      <c r="G149" s="335" t="s">
        <v>910</v>
      </c>
      <c r="H149" s="335" t="s">
        <v>910</v>
      </c>
      <c r="I149" s="359" t="s">
        <v>542</v>
      </c>
      <c r="J149" s="335" t="s">
        <v>539</v>
      </c>
      <c r="K149" s="335" t="s">
        <v>509</v>
      </c>
      <c r="L149" s="335" t="s">
        <v>509</v>
      </c>
      <c r="M149" s="335" t="s">
        <v>509</v>
      </c>
      <c r="N149" s="335" t="s">
        <v>509</v>
      </c>
      <c r="O149" s="335" t="s">
        <v>509</v>
      </c>
      <c r="P149" s="335" t="s">
        <v>509</v>
      </c>
      <c r="Q149" s="346">
        <v>0.2</v>
      </c>
      <c r="R149" s="335" t="s">
        <v>509</v>
      </c>
      <c r="S149" s="335" t="s">
        <v>910</v>
      </c>
      <c r="T149" s="359" t="s">
        <v>515</v>
      </c>
      <c r="U149" s="335" t="s">
        <v>540</v>
      </c>
      <c r="V149" s="335" t="s">
        <v>509</v>
      </c>
      <c r="W149" s="335" t="s">
        <v>509</v>
      </c>
      <c r="X149" s="335" t="s">
        <v>540</v>
      </c>
      <c r="Y149" s="335" t="s">
        <v>910</v>
      </c>
      <c r="Z149" s="335" t="s">
        <v>910</v>
      </c>
      <c r="AA149" s="359" t="s">
        <v>541</v>
      </c>
    </row>
    <row r="150" spans="1:27" ht="12.95" customHeight="1" x14ac:dyDescent="0.2">
      <c r="A150" s="363">
        <v>199</v>
      </c>
      <c r="B150" s="561">
        <v>342</v>
      </c>
      <c r="C150" s="350" t="s">
        <v>704</v>
      </c>
      <c r="D150" s="295" t="s">
        <v>1099</v>
      </c>
      <c r="E150" s="346" t="s">
        <v>910</v>
      </c>
      <c r="F150" s="335" t="s">
        <v>910</v>
      </c>
      <c r="G150" s="335">
        <v>0.9</v>
      </c>
      <c r="H150" s="335" t="s">
        <v>910</v>
      </c>
      <c r="I150" s="359" t="s">
        <v>542</v>
      </c>
      <c r="J150" s="335" t="s">
        <v>539</v>
      </c>
      <c r="K150" s="335" t="s">
        <v>509</v>
      </c>
      <c r="L150" s="335" t="s">
        <v>509</v>
      </c>
      <c r="M150" s="335" t="s">
        <v>509</v>
      </c>
      <c r="N150" s="335" t="s">
        <v>509</v>
      </c>
      <c r="O150" s="335" t="s">
        <v>509</v>
      </c>
      <c r="P150" s="335" t="s">
        <v>509</v>
      </c>
      <c r="Q150" s="346">
        <v>3.3</v>
      </c>
      <c r="R150" s="335">
        <v>48</v>
      </c>
      <c r="S150" s="335">
        <v>230</v>
      </c>
      <c r="T150" s="359">
        <v>281.3</v>
      </c>
      <c r="U150" s="335" t="s">
        <v>540</v>
      </c>
      <c r="V150" s="335" t="s">
        <v>509</v>
      </c>
      <c r="W150" s="335" t="s">
        <v>509</v>
      </c>
      <c r="X150" s="335" t="s">
        <v>540</v>
      </c>
      <c r="Y150" s="335" t="s">
        <v>910</v>
      </c>
      <c r="Z150" s="335" t="s">
        <v>910</v>
      </c>
      <c r="AA150" s="359" t="s">
        <v>541</v>
      </c>
    </row>
    <row r="151" spans="1:27" ht="12.95" customHeight="1" x14ac:dyDescent="0.2">
      <c r="A151" s="363">
        <v>117</v>
      </c>
      <c r="B151" s="561">
        <v>343</v>
      </c>
      <c r="C151" s="350" t="s">
        <v>1065</v>
      </c>
      <c r="D151" s="295" t="s">
        <v>1104</v>
      </c>
      <c r="E151" s="346">
        <v>0.9</v>
      </c>
      <c r="F151" s="335">
        <v>3.9</v>
      </c>
      <c r="G151" s="335" t="s">
        <v>910</v>
      </c>
      <c r="H151" s="335" t="s">
        <v>910</v>
      </c>
      <c r="I151" s="359">
        <v>5.3</v>
      </c>
      <c r="J151" s="335" t="s">
        <v>539</v>
      </c>
      <c r="K151" s="335" t="s">
        <v>509</v>
      </c>
      <c r="L151" s="335" t="s">
        <v>509</v>
      </c>
      <c r="M151" s="335" t="s">
        <v>509</v>
      </c>
      <c r="N151" s="335" t="s">
        <v>509</v>
      </c>
      <c r="O151" s="335" t="s">
        <v>509</v>
      </c>
      <c r="P151" s="335" t="s">
        <v>509</v>
      </c>
      <c r="Q151" s="346">
        <v>7.6</v>
      </c>
      <c r="R151" s="335">
        <v>19.600000000000001</v>
      </c>
      <c r="S151" s="335">
        <v>17.3</v>
      </c>
      <c r="T151" s="359">
        <v>44.5</v>
      </c>
      <c r="U151" s="335" t="s">
        <v>540</v>
      </c>
      <c r="V151" s="335" t="s">
        <v>509</v>
      </c>
      <c r="W151" s="335" t="s">
        <v>509</v>
      </c>
      <c r="X151" s="335" t="s">
        <v>540</v>
      </c>
      <c r="Y151" s="335" t="s">
        <v>910</v>
      </c>
      <c r="Z151" s="335" t="s">
        <v>910</v>
      </c>
      <c r="AA151" s="359" t="s">
        <v>541</v>
      </c>
    </row>
    <row r="152" spans="1:27" ht="12.95" customHeight="1" x14ac:dyDescent="0.2">
      <c r="A152" s="363">
        <v>159</v>
      </c>
      <c r="B152" s="561">
        <v>348</v>
      </c>
      <c r="C152" s="350" t="s">
        <v>682</v>
      </c>
      <c r="D152" s="295" t="s">
        <v>1097</v>
      </c>
      <c r="E152" s="346" t="s">
        <v>910</v>
      </c>
      <c r="F152" s="335" t="s">
        <v>910</v>
      </c>
      <c r="G152" s="335" t="s">
        <v>910</v>
      </c>
      <c r="H152" s="335" t="s">
        <v>910</v>
      </c>
      <c r="I152" s="359" t="s">
        <v>542</v>
      </c>
      <c r="J152" s="335" t="s">
        <v>539</v>
      </c>
      <c r="K152" s="335" t="s">
        <v>509</v>
      </c>
      <c r="L152" s="335" t="s">
        <v>509</v>
      </c>
      <c r="M152" s="335" t="s">
        <v>509</v>
      </c>
      <c r="N152" s="335" t="s">
        <v>509</v>
      </c>
      <c r="O152" s="335" t="s">
        <v>509</v>
      </c>
      <c r="P152" s="335" t="s">
        <v>509</v>
      </c>
      <c r="Q152" s="346">
        <v>0.3</v>
      </c>
      <c r="R152" s="335">
        <v>0.4</v>
      </c>
      <c r="S152" s="335" t="s">
        <v>910</v>
      </c>
      <c r="T152" s="359">
        <v>0.95</v>
      </c>
      <c r="U152" s="335" t="s">
        <v>540</v>
      </c>
      <c r="V152" s="335" t="s">
        <v>509</v>
      </c>
      <c r="W152" s="335" t="s">
        <v>509</v>
      </c>
      <c r="X152" s="335" t="s">
        <v>540</v>
      </c>
      <c r="Y152" s="335" t="s">
        <v>910</v>
      </c>
      <c r="Z152" s="335" t="s">
        <v>910</v>
      </c>
      <c r="AA152" s="359" t="s">
        <v>541</v>
      </c>
    </row>
    <row r="153" spans="1:27" ht="12.95" customHeight="1" x14ac:dyDescent="0.2">
      <c r="A153" s="363">
        <v>55</v>
      </c>
      <c r="B153" s="561">
        <v>351</v>
      </c>
      <c r="C153" s="350" t="s">
        <v>987</v>
      </c>
      <c r="D153" s="295" t="s">
        <v>1101</v>
      </c>
      <c r="E153" s="346" t="s">
        <v>910</v>
      </c>
      <c r="F153" s="335" t="s">
        <v>910</v>
      </c>
      <c r="G153" s="335" t="s">
        <v>910</v>
      </c>
      <c r="H153" s="335" t="s">
        <v>910</v>
      </c>
      <c r="I153" s="359" t="s">
        <v>542</v>
      </c>
      <c r="J153" s="335" t="s">
        <v>539</v>
      </c>
      <c r="K153" s="335" t="s">
        <v>509</v>
      </c>
      <c r="L153" s="335" t="s">
        <v>509</v>
      </c>
      <c r="M153" s="335" t="s">
        <v>509</v>
      </c>
      <c r="N153" s="335" t="s">
        <v>509</v>
      </c>
      <c r="O153" s="335" t="s">
        <v>509</v>
      </c>
      <c r="P153" s="335" t="s">
        <v>509</v>
      </c>
      <c r="Q153" s="346" t="s">
        <v>509</v>
      </c>
      <c r="R153" s="335" t="s">
        <v>509</v>
      </c>
      <c r="S153" s="335" t="s">
        <v>910</v>
      </c>
      <c r="T153" s="359" t="s">
        <v>515</v>
      </c>
      <c r="U153" s="335" t="s">
        <v>540</v>
      </c>
      <c r="V153" s="335" t="s">
        <v>509</v>
      </c>
      <c r="W153" s="335" t="s">
        <v>509</v>
      </c>
      <c r="X153" s="335" t="s">
        <v>540</v>
      </c>
      <c r="Y153" s="335" t="s">
        <v>910</v>
      </c>
      <c r="Z153" s="335" t="s">
        <v>910</v>
      </c>
      <c r="AA153" s="359" t="s">
        <v>541</v>
      </c>
    </row>
    <row r="154" spans="1:27" ht="12.95" customHeight="1" x14ac:dyDescent="0.2">
      <c r="A154" s="478">
        <v>236</v>
      </c>
      <c r="B154" s="562">
        <v>354</v>
      </c>
      <c r="C154" s="351" t="s">
        <v>27</v>
      </c>
      <c r="D154" s="302" t="s">
        <v>776</v>
      </c>
      <c r="E154" s="347" t="s">
        <v>910</v>
      </c>
      <c r="F154" s="356" t="s">
        <v>910</v>
      </c>
      <c r="G154" s="356" t="s">
        <v>910</v>
      </c>
      <c r="H154" s="356" t="s">
        <v>910</v>
      </c>
      <c r="I154" s="375" t="s">
        <v>542</v>
      </c>
      <c r="J154" s="356" t="s">
        <v>539</v>
      </c>
      <c r="K154" s="356" t="s">
        <v>509</v>
      </c>
      <c r="L154" s="356" t="s">
        <v>509</v>
      </c>
      <c r="M154" s="356" t="s">
        <v>509</v>
      </c>
      <c r="N154" s="356" t="s">
        <v>509</v>
      </c>
      <c r="O154" s="356" t="s">
        <v>509</v>
      </c>
      <c r="P154" s="356" t="s">
        <v>509</v>
      </c>
      <c r="Q154" s="376">
        <v>2.2999999999999998</v>
      </c>
      <c r="R154" s="369">
        <v>4.9000000000000004</v>
      </c>
      <c r="S154" s="369">
        <v>2</v>
      </c>
      <c r="T154" s="377">
        <v>9.1999999999999993</v>
      </c>
      <c r="U154" s="356" t="s">
        <v>540</v>
      </c>
      <c r="V154" s="356" t="s">
        <v>509</v>
      </c>
      <c r="W154" s="356" t="s">
        <v>509</v>
      </c>
      <c r="X154" s="356" t="s">
        <v>540</v>
      </c>
      <c r="Y154" s="356" t="s">
        <v>910</v>
      </c>
      <c r="Z154" s="356" t="s">
        <v>910</v>
      </c>
      <c r="AA154" s="348" t="s">
        <v>541</v>
      </c>
    </row>
    <row r="155" spans="1:27" ht="12.95" customHeight="1" x14ac:dyDescent="0.2">
      <c r="A155" s="363">
        <v>51</v>
      </c>
      <c r="B155" s="561">
        <v>357</v>
      </c>
      <c r="C155" s="350" t="s">
        <v>979</v>
      </c>
      <c r="D155" s="295" t="s">
        <v>1101</v>
      </c>
      <c r="E155" s="346" t="s">
        <v>910</v>
      </c>
      <c r="F155" s="335" t="s">
        <v>910</v>
      </c>
      <c r="G155" s="335" t="s">
        <v>910</v>
      </c>
      <c r="H155" s="335" t="s">
        <v>910</v>
      </c>
      <c r="I155" s="359" t="s">
        <v>542</v>
      </c>
      <c r="J155" s="335" t="s">
        <v>539</v>
      </c>
      <c r="K155" s="335" t="s">
        <v>509</v>
      </c>
      <c r="L155" s="335" t="s">
        <v>509</v>
      </c>
      <c r="M155" s="335" t="s">
        <v>509</v>
      </c>
      <c r="N155" s="335" t="s">
        <v>509</v>
      </c>
      <c r="O155" s="335" t="s">
        <v>509</v>
      </c>
      <c r="P155" s="335" t="s">
        <v>509</v>
      </c>
      <c r="Q155" s="346">
        <v>0.4</v>
      </c>
      <c r="R155" s="335">
        <v>0.7</v>
      </c>
      <c r="S155" s="335" t="s">
        <v>910</v>
      </c>
      <c r="T155" s="359">
        <v>1.35</v>
      </c>
      <c r="U155" s="335" t="s">
        <v>540</v>
      </c>
      <c r="V155" s="335" t="s">
        <v>509</v>
      </c>
      <c r="W155" s="335" t="s">
        <v>509</v>
      </c>
      <c r="X155" s="335" t="s">
        <v>540</v>
      </c>
      <c r="Y155" s="335" t="s">
        <v>910</v>
      </c>
      <c r="Z155" s="335" t="s">
        <v>910</v>
      </c>
      <c r="AA155" s="359" t="s">
        <v>541</v>
      </c>
    </row>
    <row r="156" spans="1:27" ht="12.95" customHeight="1" x14ac:dyDescent="0.2">
      <c r="A156" s="363">
        <v>110</v>
      </c>
      <c r="B156" s="561">
        <v>361</v>
      </c>
      <c r="C156" s="350" t="s">
        <v>1041</v>
      </c>
      <c r="D156" s="295" t="s">
        <v>1108</v>
      </c>
      <c r="E156" s="346" t="s">
        <v>910</v>
      </c>
      <c r="F156" s="335" t="s">
        <v>910</v>
      </c>
      <c r="G156" s="335" t="s">
        <v>910</v>
      </c>
      <c r="H156" s="335" t="s">
        <v>910</v>
      </c>
      <c r="I156" s="359" t="s">
        <v>542</v>
      </c>
      <c r="J156" s="335" t="s">
        <v>539</v>
      </c>
      <c r="K156" s="335" t="s">
        <v>509</v>
      </c>
      <c r="L156" s="335" t="s">
        <v>509</v>
      </c>
      <c r="M156" s="335" t="s">
        <v>509</v>
      </c>
      <c r="N156" s="335" t="s">
        <v>509</v>
      </c>
      <c r="O156" s="335" t="s">
        <v>509</v>
      </c>
      <c r="P156" s="335" t="s">
        <v>509</v>
      </c>
      <c r="Q156" s="346">
        <v>0.2</v>
      </c>
      <c r="R156" s="335">
        <v>0.2</v>
      </c>
      <c r="S156" s="335" t="s">
        <v>910</v>
      </c>
      <c r="T156" s="359">
        <v>0.65</v>
      </c>
      <c r="U156" s="335" t="s">
        <v>540</v>
      </c>
      <c r="V156" s="335" t="s">
        <v>509</v>
      </c>
      <c r="W156" s="335" t="s">
        <v>509</v>
      </c>
      <c r="X156" s="335" t="s">
        <v>540</v>
      </c>
      <c r="Y156" s="335" t="s">
        <v>910</v>
      </c>
      <c r="Z156" s="335" t="s">
        <v>910</v>
      </c>
      <c r="AA156" s="359" t="s">
        <v>541</v>
      </c>
    </row>
    <row r="157" spans="1:27" ht="12.95" customHeight="1" x14ac:dyDescent="0.2">
      <c r="A157" s="363">
        <v>198</v>
      </c>
      <c r="B157" s="561">
        <v>366</v>
      </c>
      <c r="C157" s="350" t="s">
        <v>291</v>
      </c>
      <c r="D157" s="295" t="s">
        <v>1106</v>
      </c>
      <c r="E157" s="346" t="s">
        <v>910</v>
      </c>
      <c r="F157" s="335" t="s">
        <v>910</v>
      </c>
      <c r="G157" s="335" t="s">
        <v>910</v>
      </c>
      <c r="H157" s="335" t="s">
        <v>910</v>
      </c>
      <c r="I157" s="359" t="s">
        <v>542</v>
      </c>
      <c r="J157" s="335" t="s">
        <v>539</v>
      </c>
      <c r="K157" s="335" t="s">
        <v>509</v>
      </c>
      <c r="L157" s="335" t="s">
        <v>509</v>
      </c>
      <c r="M157" s="335" t="s">
        <v>509</v>
      </c>
      <c r="N157" s="335" t="s">
        <v>509</v>
      </c>
      <c r="O157" s="335" t="s">
        <v>509</v>
      </c>
      <c r="P157" s="335" t="s">
        <v>509</v>
      </c>
      <c r="Q157" s="346">
        <v>0.5</v>
      </c>
      <c r="R157" s="335">
        <v>1.7</v>
      </c>
      <c r="S157" s="335">
        <v>0.9</v>
      </c>
      <c r="T157" s="359">
        <v>3.1</v>
      </c>
      <c r="U157" s="335" t="s">
        <v>540</v>
      </c>
      <c r="V157" s="335" t="s">
        <v>509</v>
      </c>
      <c r="W157" s="335" t="s">
        <v>509</v>
      </c>
      <c r="X157" s="335" t="s">
        <v>540</v>
      </c>
      <c r="Y157" s="335" t="s">
        <v>910</v>
      </c>
      <c r="Z157" s="335" t="s">
        <v>910</v>
      </c>
      <c r="AA157" s="359" t="s">
        <v>541</v>
      </c>
    </row>
    <row r="158" spans="1:27" ht="12.95" customHeight="1" x14ac:dyDescent="0.2">
      <c r="A158" s="363">
        <v>144</v>
      </c>
      <c r="B158" s="561">
        <v>368</v>
      </c>
      <c r="C158" s="350" t="s">
        <v>746</v>
      </c>
      <c r="D158" s="295" t="s">
        <v>1100</v>
      </c>
      <c r="E158" s="346" t="s">
        <v>910</v>
      </c>
      <c r="F158" s="335" t="s">
        <v>910</v>
      </c>
      <c r="G158" s="335" t="s">
        <v>910</v>
      </c>
      <c r="H158" s="335" t="s">
        <v>910</v>
      </c>
      <c r="I158" s="359" t="s">
        <v>542</v>
      </c>
      <c r="J158" s="335" t="s">
        <v>539</v>
      </c>
      <c r="K158" s="335" t="s">
        <v>509</v>
      </c>
      <c r="L158" s="335" t="s">
        <v>509</v>
      </c>
      <c r="M158" s="335" t="s">
        <v>509</v>
      </c>
      <c r="N158" s="335" t="s">
        <v>509</v>
      </c>
      <c r="O158" s="335" t="s">
        <v>509</v>
      </c>
      <c r="P158" s="335" t="s">
        <v>509</v>
      </c>
      <c r="Q158" s="346">
        <v>1.5</v>
      </c>
      <c r="R158" s="335">
        <v>3</v>
      </c>
      <c r="S158" s="335">
        <v>1.8</v>
      </c>
      <c r="T158" s="359">
        <v>6.3</v>
      </c>
      <c r="U158" s="335" t="s">
        <v>540</v>
      </c>
      <c r="V158" s="335" t="s">
        <v>509</v>
      </c>
      <c r="W158" s="335" t="s">
        <v>509</v>
      </c>
      <c r="X158" s="335" t="s">
        <v>540</v>
      </c>
      <c r="Y158" s="335" t="s">
        <v>910</v>
      </c>
      <c r="Z158" s="335" t="s">
        <v>910</v>
      </c>
      <c r="AA158" s="359" t="s">
        <v>541</v>
      </c>
    </row>
    <row r="159" spans="1:27" ht="12.95" customHeight="1" x14ac:dyDescent="0.2">
      <c r="A159" s="363">
        <v>142</v>
      </c>
      <c r="B159" s="561">
        <v>369</v>
      </c>
      <c r="C159" s="350" t="s">
        <v>1199</v>
      </c>
      <c r="D159" s="295" t="s">
        <v>1100</v>
      </c>
      <c r="E159" s="346" t="s">
        <v>910</v>
      </c>
      <c r="F159" s="335" t="s">
        <v>910</v>
      </c>
      <c r="G159" s="335" t="s">
        <v>910</v>
      </c>
      <c r="H159" s="335" t="s">
        <v>910</v>
      </c>
      <c r="I159" s="359" t="s">
        <v>542</v>
      </c>
      <c r="J159" s="335" t="s">
        <v>539</v>
      </c>
      <c r="K159" s="335" t="s">
        <v>509</v>
      </c>
      <c r="L159" s="335" t="s">
        <v>509</v>
      </c>
      <c r="M159" s="335" t="s">
        <v>509</v>
      </c>
      <c r="N159" s="335" t="s">
        <v>509</v>
      </c>
      <c r="O159" s="335" t="s">
        <v>509</v>
      </c>
      <c r="P159" s="335" t="s">
        <v>509</v>
      </c>
      <c r="Q159" s="346" t="s">
        <v>509</v>
      </c>
      <c r="R159" s="335">
        <v>0.1</v>
      </c>
      <c r="S159" s="335" t="s">
        <v>910</v>
      </c>
      <c r="T159" s="359" t="s">
        <v>515</v>
      </c>
      <c r="U159" s="335" t="s">
        <v>540</v>
      </c>
      <c r="V159" s="335" t="s">
        <v>509</v>
      </c>
      <c r="W159" s="335" t="s">
        <v>509</v>
      </c>
      <c r="X159" s="335" t="s">
        <v>540</v>
      </c>
      <c r="Y159" s="335" t="s">
        <v>910</v>
      </c>
      <c r="Z159" s="335" t="s">
        <v>910</v>
      </c>
      <c r="AA159" s="359" t="s">
        <v>541</v>
      </c>
    </row>
    <row r="160" spans="1:27" ht="12.95" customHeight="1" x14ac:dyDescent="0.2">
      <c r="A160" s="363">
        <v>58</v>
      </c>
      <c r="B160" s="561">
        <v>373</v>
      </c>
      <c r="C160" s="350" t="s">
        <v>1155</v>
      </c>
      <c r="D160" s="295" t="s">
        <v>1101</v>
      </c>
      <c r="E160" s="346" t="s">
        <v>910</v>
      </c>
      <c r="F160" s="335" t="s">
        <v>910</v>
      </c>
      <c r="G160" s="335" t="s">
        <v>910</v>
      </c>
      <c r="H160" s="335" t="s">
        <v>910</v>
      </c>
      <c r="I160" s="359" t="s">
        <v>542</v>
      </c>
      <c r="J160" s="335" t="s">
        <v>539</v>
      </c>
      <c r="K160" s="335" t="s">
        <v>509</v>
      </c>
      <c r="L160" s="335" t="s">
        <v>509</v>
      </c>
      <c r="M160" s="335" t="s">
        <v>509</v>
      </c>
      <c r="N160" s="335" t="s">
        <v>509</v>
      </c>
      <c r="O160" s="335" t="s">
        <v>509</v>
      </c>
      <c r="P160" s="335" t="s">
        <v>509</v>
      </c>
      <c r="Q160" s="346" t="s">
        <v>509</v>
      </c>
      <c r="R160" s="335" t="s">
        <v>509</v>
      </c>
      <c r="S160" s="335" t="s">
        <v>910</v>
      </c>
      <c r="T160" s="359" t="s">
        <v>515</v>
      </c>
      <c r="U160" s="335" t="s">
        <v>540</v>
      </c>
      <c r="V160" s="335" t="s">
        <v>509</v>
      </c>
      <c r="W160" s="335" t="s">
        <v>509</v>
      </c>
      <c r="X160" s="335" t="s">
        <v>540</v>
      </c>
      <c r="Y160" s="335" t="s">
        <v>910</v>
      </c>
      <c r="Z160" s="335" t="s">
        <v>910</v>
      </c>
      <c r="AA160" s="359" t="s">
        <v>541</v>
      </c>
    </row>
    <row r="161" spans="1:27" ht="12.95" customHeight="1" x14ac:dyDescent="0.2">
      <c r="A161" s="363">
        <v>74</v>
      </c>
      <c r="B161" s="561">
        <v>375</v>
      </c>
      <c r="C161" s="350" t="s">
        <v>738</v>
      </c>
      <c r="D161" s="295" t="s">
        <v>1096</v>
      </c>
      <c r="E161" s="346" t="s">
        <v>910</v>
      </c>
      <c r="F161" s="335" t="s">
        <v>910</v>
      </c>
      <c r="G161" s="335" t="s">
        <v>910</v>
      </c>
      <c r="H161" s="335" t="s">
        <v>910</v>
      </c>
      <c r="I161" s="359" t="s">
        <v>542</v>
      </c>
      <c r="J161" s="335" t="s">
        <v>539</v>
      </c>
      <c r="K161" s="335" t="s">
        <v>509</v>
      </c>
      <c r="L161" s="335" t="s">
        <v>509</v>
      </c>
      <c r="M161" s="335" t="s">
        <v>509</v>
      </c>
      <c r="N161" s="335" t="s">
        <v>509</v>
      </c>
      <c r="O161" s="335" t="s">
        <v>509</v>
      </c>
      <c r="P161" s="335" t="s">
        <v>509</v>
      </c>
      <c r="Q161" s="346" t="s">
        <v>509</v>
      </c>
      <c r="R161" s="335" t="s">
        <v>509</v>
      </c>
      <c r="S161" s="335" t="s">
        <v>910</v>
      </c>
      <c r="T161" s="359" t="s">
        <v>515</v>
      </c>
      <c r="U161" s="335" t="s">
        <v>540</v>
      </c>
      <c r="V161" s="335" t="s">
        <v>509</v>
      </c>
      <c r="W161" s="335" t="s">
        <v>509</v>
      </c>
      <c r="X161" s="335" t="s">
        <v>540</v>
      </c>
      <c r="Y161" s="335" t="s">
        <v>910</v>
      </c>
      <c r="Z161" s="335" t="s">
        <v>910</v>
      </c>
      <c r="AA161" s="359" t="s">
        <v>541</v>
      </c>
    </row>
    <row r="162" spans="1:27" ht="12.95" customHeight="1" x14ac:dyDescent="0.2">
      <c r="A162" s="363">
        <v>184</v>
      </c>
      <c r="B162" s="561">
        <v>379</v>
      </c>
      <c r="C162" s="350" t="s">
        <v>980</v>
      </c>
      <c r="D162" s="96" t="s">
        <v>1098</v>
      </c>
      <c r="E162" s="346" t="s">
        <v>910</v>
      </c>
      <c r="F162" s="335" t="s">
        <v>910</v>
      </c>
      <c r="G162" s="335" t="s">
        <v>910</v>
      </c>
      <c r="H162" s="335" t="s">
        <v>910</v>
      </c>
      <c r="I162" s="359" t="s">
        <v>542</v>
      </c>
      <c r="J162" s="335" t="s">
        <v>539</v>
      </c>
      <c r="K162" s="335" t="s">
        <v>509</v>
      </c>
      <c r="L162" s="335" t="s">
        <v>509</v>
      </c>
      <c r="M162" s="335" t="s">
        <v>509</v>
      </c>
      <c r="N162" s="335" t="s">
        <v>509</v>
      </c>
      <c r="O162" s="335" t="s">
        <v>509</v>
      </c>
      <c r="P162" s="335" t="s">
        <v>509</v>
      </c>
      <c r="Q162" s="346" t="s">
        <v>509</v>
      </c>
      <c r="R162" s="335" t="s">
        <v>509</v>
      </c>
      <c r="S162" s="335" t="s">
        <v>910</v>
      </c>
      <c r="T162" s="359" t="s">
        <v>515</v>
      </c>
      <c r="U162" s="335" t="s">
        <v>540</v>
      </c>
      <c r="V162" s="335" t="s">
        <v>509</v>
      </c>
      <c r="W162" s="335" t="s">
        <v>509</v>
      </c>
      <c r="X162" s="335" t="s">
        <v>540</v>
      </c>
      <c r="Y162" s="335" t="s">
        <v>910</v>
      </c>
      <c r="Z162" s="335" t="s">
        <v>910</v>
      </c>
      <c r="AA162" s="359" t="s">
        <v>541</v>
      </c>
    </row>
    <row r="163" spans="1:27" ht="12.95" customHeight="1" x14ac:dyDescent="0.2">
      <c r="A163" s="363">
        <v>33</v>
      </c>
      <c r="B163" s="561">
        <v>383</v>
      </c>
      <c r="C163" s="350" t="s">
        <v>1138</v>
      </c>
      <c r="D163" s="97" t="s">
        <v>306</v>
      </c>
      <c r="E163" s="346" t="s">
        <v>910</v>
      </c>
      <c r="F163" s="335" t="s">
        <v>910</v>
      </c>
      <c r="G163" s="335" t="s">
        <v>910</v>
      </c>
      <c r="H163" s="335" t="s">
        <v>910</v>
      </c>
      <c r="I163" s="359" t="s">
        <v>542</v>
      </c>
      <c r="J163" s="335" t="s">
        <v>539</v>
      </c>
      <c r="K163" s="335" t="s">
        <v>509</v>
      </c>
      <c r="L163" s="335" t="s">
        <v>509</v>
      </c>
      <c r="M163" s="335" t="s">
        <v>509</v>
      </c>
      <c r="N163" s="335" t="s">
        <v>509</v>
      </c>
      <c r="O163" s="335" t="s">
        <v>509</v>
      </c>
      <c r="P163" s="335" t="s">
        <v>509</v>
      </c>
      <c r="Q163" s="346" t="s">
        <v>509</v>
      </c>
      <c r="R163" s="335" t="s">
        <v>509</v>
      </c>
      <c r="S163" s="335" t="s">
        <v>910</v>
      </c>
      <c r="T163" s="359" t="s">
        <v>515</v>
      </c>
      <c r="U163" s="335" t="s">
        <v>540</v>
      </c>
      <c r="V163" s="335" t="s">
        <v>509</v>
      </c>
      <c r="W163" s="335" t="s">
        <v>509</v>
      </c>
      <c r="X163" s="335" t="s">
        <v>540</v>
      </c>
      <c r="Y163" s="335" t="s">
        <v>910</v>
      </c>
      <c r="Z163" s="335" t="s">
        <v>910</v>
      </c>
      <c r="AA163" s="359" t="s">
        <v>541</v>
      </c>
    </row>
    <row r="164" spans="1:27" ht="12.95" customHeight="1" x14ac:dyDescent="0.2">
      <c r="A164" s="363">
        <v>215</v>
      </c>
      <c r="B164" s="561">
        <v>394</v>
      </c>
      <c r="C164" s="350" t="s">
        <v>986</v>
      </c>
      <c r="D164" s="295" t="s">
        <v>659</v>
      </c>
      <c r="E164" s="344" t="s">
        <v>910</v>
      </c>
      <c r="F164" s="333" t="s">
        <v>910</v>
      </c>
      <c r="G164" s="335" t="s">
        <v>910</v>
      </c>
      <c r="H164" s="333" t="s">
        <v>910</v>
      </c>
      <c r="I164" s="374" t="s">
        <v>542</v>
      </c>
      <c r="J164" s="333" t="s">
        <v>539</v>
      </c>
      <c r="K164" s="333" t="s">
        <v>509</v>
      </c>
      <c r="L164" s="333" t="s">
        <v>509</v>
      </c>
      <c r="M164" s="333" t="s">
        <v>509</v>
      </c>
      <c r="N164" s="333" t="s">
        <v>509</v>
      </c>
      <c r="O164" s="333" t="s">
        <v>509</v>
      </c>
      <c r="P164" s="335" t="s">
        <v>509</v>
      </c>
      <c r="Q164" s="346" t="s">
        <v>509</v>
      </c>
      <c r="R164" s="335" t="s">
        <v>509</v>
      </c>
      <c r="S164" s="335" t="s">
        <v>910</v>
      </c>
      <c r="T164" s="359" t="s">
        <v>515</v>
      </c>
      <c r="U164" s="333" t="s">
        <v>540</v>
      </c>
      <c r="V164" s="333" t="s">
        <v>509</v>
      </c>
      <c r="W164" s="333" t="s">
        <v>509</v>
      </c>
      <c r="X164" s="333" t="s">
        <v>540</v>
      </c>
      <c r="Y164" s="333" t="s">
        <v>910</v>
      </c>
      <c r="Z164" s="333" t="s">
        <v>910</v>
      </c>
      <c r="AA164" s="345" t="s">
        <v>541</v>
      </c>
    </row>
    <row r="165" spans="1:27" ht="12.95" customHeight="1" x14ac:dyDescent="0.2">
      <c r="A165" s="363">
        <v>56</v>
      </c>
      <c r="B165" s="561">
        <v>395</v>
      </c>
      <c r="C165" s="350" t="s">
        <v>735</v>
      </c>
      <c r="D165" s="96" t="s">
        <v>1101</v>
      </c>
      <c r="E165" s="346" t="s">
        <v>910</v>
      </c>
      <c r="F165" s="335" t="s">
        <v>910</v>
      </c>
      <c r="G165" s="335" t="s">
        <v>910</v>
      </c>
      <c r="H165" s="335" t="s">
        <v>910</v>
      </c>
      <c r="I165" s="359" t="s">
        <v>542</v>
      </c>
      <c r="J165" s="335" t="s">
        <v>539</v>
      </c>
      <c r="K165" s="335" t="s">
        <v>509</v>
      </c>
      <c r="L165" s="335" t="s">
        <v>509</v>
      </c>
      <c r="M165" s="335" t="s">
        <v>509</v>
      </c>
      <c r="N165" s="335" t="s">
        <v>509</v>
      </c>
      <c r="O165" s="335" t="s">
        <v>509</v>
      </c>
      <c r="P165" s="335" t="s">
        <v>509</v>
      </c>
      <c r="Q165" s="346" t="s">
        <v>509</v>
      </c>
      <c r="R165" s="335" t="s">
        <v>509</v>
      </c>
      <c r="S165" s="335" t="s">
        <v>910</v>
      </c>
      <c r="T165" s="359" t="s">
        <v>515</v>
      </c>
      <c r="U165" s="335" t="s">
        <v>540</v>
      </c>
      <c r="V165" s="335" t="s">
        <v>509</v>
      </c>
      <c r="W165" s="335" t="s">
        <v>509</v>
      </c>
      <c r="X165" s="335" t="s">
        <v>540</v>
      </c>
      <c r="Y165" s="335" t="s">
        <v>910</v>
      </c>
      <c r="Z165" s="335" t="s">
        <v>910</v>
      </c>
      <c r="AA165" s="359" t="s">
        <v>541</v>
      </c>
    </row>
    <row r="166" spans="1:27" ht="12.95" customHeight="1" x14ac:dyDescent="0.2">
      <c r="A166" s="363">
        <v>36</v>
      </c>
      <c r="B166" s="561">
        <v>400</v>
      </c>
      <c r="C166" s="350" t="s">
        <v>995</v>
      </c>
      <c r="D166" s="97" t="s">
        <v>306</v>
      </c>
      <c r="E166" s="346" t="s">
        <v>910</v>
      </c>
      <c r="F166" s="335" t="s">
        <v>910</v>
      </c>
      <c r="G166" s="335" t="s">
        <v>910</v>
      </c>
      <c r="H166" s="335" t="s">
        <v>910</v>
      </c>
      <c r="I166" s="359" t="s">
        <v>542</v>
      </c>
      <c r="J166" s="335" t="s">
        <v>539</v>
      </c>
      <c r="K166" s="335" t="s">
        <v>509</v>
      </c>
      <c r="L166" s="335" t="s">
        <v>509</v>
      </c>
      <c r="M166" s="335" t="s">
        <v>509</v>
      </c>
      <c r="N166" s="335" t="s">
        <v>509</v>
      </c>
      <c r="O166" s="335" t="s">
        <v>509</v>
      </c>
      <c r="P166" s="335" t="s">
        <v>509</v>
      </c>
      <c r="Q166" s="346">
        <v>0.1</v>
      </c>
      <c r="R166" s="335">
        <v>0.2</v>
      </c>
      <c r="S166" s="335" t="s">
        <v>910</v>
      </c>
      <c r="T166" s="359" t="s">
        <v>515</v>
      </c>
      <c r="U166" s="335" t="s">
        <v>540</v>
      </c>
      <c r="V166" s="335" t="s">
        <v>509</v>
      </c>
      <c r="W166" s="335" t="s">
        <v>509</v>
      </c>
      <c r="X166" s="335" t="s">
        <v>540</v>
      </c>
      <c r="Y166" s="335" t="s">
        <v>910</v>
      </c>
      <c r="Z166" s="335" t="s">
        <v>910</v>
      </c>
      <c r="AA166" s="359" t="s">
        <v>541</v>
      </c>
    </row>
    <row r="167" spans="1:27" ht="12.95" customHeight="1" x14ac:dyDescent="0.2">
      <c r="A167" s="363">
        <v>224</v>
      </c>
      <c r="B167" s="561">
        <v>401</v>
      </c>
      <c r="C167" s="350" t="s">
        <v>998</v>
      </c>
      <c r="D167" s="96" t="s">
        <v>1102</v>
      </c>
      <c r="E167" s="344" t="s">
        <v>910</v>
      </c>
      <c r="F167" s="333" t="s">
        <v>910</v>
      </c>
      <c r="G167" s="335" t="s">
        <v>910</v>
      </c>
      <c r="H167" s="333" t="s">
        <v>910</v>
      </c>
      <c r="I167" s="374" t="s">
        <v>542</v>
      </c>
      <c r="J167" s="333" t="s">
        <v>539</v>
      </c>
      <c r="K167" s="333" t="s">
        <v>509</v>
      </c>
      <c r="L167" s="333" t="s">
        <v>509</v>
      </c>
      <c r="M167" s="333" t="s">
        <v>509</v>
      </c>
      <c r="N167" s="333" t="s">
        <v>509</v>
      </c>
      <c r="O167" s="333" t="s">
        <v>509</v>
      </c>
      <c r="P167" s="333" t="s">
        <v>509</v>
      </c>
      <c r="Q167" s="346">
        <v>5.4</v>
      </c>
      <c r="R167" s="335">
        <v>4.5999999999999996</v>
      </c>
      <c r="S167" s="335">
        <v>2.4</v>
      </c>
      <c r="T167" s="359">
        <v>12.4</v>
      </c>
      <c r="U167" s="333" t="s">
        <v>540</v>
      </c>
      <c r="V167" s="333" t="s">
        <v>509</v>
      </c>
      <c r="W167" s="333" t="s">
        <v>509</v>
      </c>
      <c r="X167" s="333" t="s">
        <v>540</v>
      </c>
      <c r="Y167" s="335" t="s">
        <v>910</v>
      </c>
      <c r="Z167" s="333" t="s">
        <v>910</v>
      </c>
      <c r="AA167" s="345" t="s">
        <v>541</v>
      </c>
    </row>
    <row r="168" spans="1:27" ht="12.95" customHeight="1" x14ac:dyDescent="0.2">
      <c r="A168" s="363">
        <v>245</v>
      </c>
      <c r="B168" s="561">
        <v>403</v>
      </c>
      <c r="C168" s="350" t="s">
        <v>719</v>
      </c>
      <c r="D168" s="295" t="s">
        <v>776</v>
      </c>
      <c r="E168" s="344" t="s">
        <v>910</v>
      </c>
      <c r="F168" s="333" t="s">
        <v>910</v>
      </c>
      <c r="G168" s="333" t="s">
        <v>910</v>
      </c>
      <c r="H168" s="333" t="s">
        <v>910</v>
      </c>
      <c r="I168" s="374" t="s">
        <v>542</v>
      </c>
      <c r="J168" s="333" t="s">
        <v>539</v>
      </c>
      <c r="K168" s="333" t="s">
        <v>509</v>
      </c>
      <c r="L168" s="333" t="s">
        <v>509</v>
      </c>
      <c r="M168" s="333" t="s">
        <v>509</v>
      </c>
      <c r="N168" s="333" t="s">
        <v>509</v>
      </c>
      <c r="O168" s="333" t="s">
        <v>509</v>
      </c>
      <c r="P168" s="333" t="s">
        <v>509</v>
      </c>
      <c r="Q168" s="344" t="s">
        <v>509</v>
      </c>
      <c r="R168" s="335">
        <v>0.1</v>
      </c>
      <c r="S168" s="333" t="s">
        <v>910</v>
      </c>
      <c r="T168" s="345" t="s">
        <v>515</v>
      </c>
      <c r="U168" s="333" t="s">
        <v>540</v>
      </c>
      <c r="V168" s="333" t="s">
        <v>509</v>
      </c>
      <c r="W168" s="333" t="s">
        <v>509</v>
      </c>
      <c r="X168" s="333" t="s">
        <v>540</v>
      </c>
      <c r="Y168" s="333" t="s">
        <v>910</v>
      </c>
      <c r="Z168" s="333" t="s">
        <v>910</v>
      </c>
      <c r="AA168" s="345" t="s">
        <v>541</v>
      </c>
    </row>
    <row r="169" spans="1:27" ht="12.95" customHeight="1" x14ac:dyDescent="0.2">
      <c r="A169" s="363">
        <v>247</v>
      </c>
      <c r="B169" s="561">
        <v>404</v>
      </c>
      <c r="C169" s="350" t="s">
        <v>1008</v>
      </c>
      <c r="D169" s="97" t="s">
        <v>776</v>
      </c>
      <c r="E169" s="344" t="s">
        <v>910</v>
      </c>
      <c r="F169" s="333" t="s">
        <v>910</v>
      </c>
      <c r="G169" s="333" t="s">
        <v>910</v>
      </c>
      <c r="H169" s="333" t="s">
        <v>910</v>
      </c>
      <c r="I169" s="374" t="s">
        <v>542</v>
      </c>
      <c r="J169" s="333" t="s">
        <v>539</v>
      </c>
      <c r="K169" s="333" t="s">
        <v>509</v>
      </c>
      <c r="L169" s="333" t="s">
        <v>509</v>
      </c>
      <c r="M169" s="333" t="s">
        <v>509</v>
      </c>
      <c r="N169" s="333" t="s">
        <v>509</v>
      </c>
      <c r="O169" s="333" t="s">
        <v>509</v>
      </c>
      <c r="P169" s="333" t="s">
        <v>509</v>
      </c>
      <c r="Q169" s="344" t="s">
        <v>509</v>
      </c>
      <c r="R169" s="335">
        <v>0.2</v>
      </c>
      <c r="S169" s="335">
        <v>4.5999999999999996</v>
      </c>
      <c r="T169" s="359">
        <v>4.8499999999999996</v>
      </c>
      <c r="U169" s="333" t="s">
        <v>540</v>
      </c>
      <c r="V169" s="333" t="s">
        <v>509</v>
      </c>
      <c r="W169" s="333" t="s">
        <v>509</v>
      </c>
      <c r="X169" s="333" t="s">
        <v>540</v>
      </c>
      <c r="Y169" s="333" t="s">
        <v>910</v>
      </c>
      <c r="Z169" s="333" t="s">
        <v>910</v>
      </c>
      <c r="AA169" s="345" t="s">
        <v>541</v>
      </c>
    </row>
    <row r="170" spans="1:27" ht="12.95" customHeight="1" x14ac:dyDescent="0.2">
      <c r="A170" s="363">
        <v>243</v>
      </c>
      <c r="B170" s="561">
        <v>405</v>
      </c>
      <c r="C170" s="350" t="s">
        <v>718</v>
      </c>
      <c r="D170" s="97" t="s">
        <v>776</v>
      </c>
      <c r="E170" s="344" t="s">
        <v>910</v>
      </c>
      <c r="F170" s="333" t="s">
        <v>910</v>
      </c>
      <c r="G170" s="333" t="s">
        <v>910</v>
      </c>
      <c r="H170" s="333" t="s">
        <v>910</v>
      </c>
      <c r="I170" s="374" t="s">
        <v>542</v>
      </c>
      <c r="J170" s="333" t="s">
        <v>539</v>
      </c>
      <c r="K170" s="333" t="s">
        <v>509</v>
      </c>
      <c r="L170" s="333" t="s">
        <v>509</v>
      </c>
      <c r="M170" s="333" t="s">
        <v>509</v>
      </c>
      <c r="N170" s="333" t="s">
        <v>509</v>
      </c>
      <c r="O170" s="333" t="s">
        <v>509</v>
      </c>
      <c r="P170" s="333" t="s">
        <v>509</v>
      </c>
      <c r="Q170" s="344" t="s">
        <v>509</v>
      </c>
      <c r="R170" s="333" t="s">
        <v>509</v>
      </c>
      <c r="S170" s="333" t="s">
        <v>910</v>
      </c>
      <c r="T170" s="359" t="s">
        <v>515</v>
      </c>
      <c r="U170" s="333" t="s">
        <v>540</v>
      </c>
      <c r="V170" s="333" t="s">
        <v>509</v>
      </c>
      <c r="W170" s="333" t="s">
        <v>509</v>
      </c>
      <c r="X170" s="333" t="s">
        <v>540</v>
      </c>
      <c r="Y170" s="333" t="s">
        <v>910</v>
      </c>
      <c r="Z170" s="333" t="s">
        <v>910</v>
      </c>
      <c r="AA170" s="345" t="s">
        <v>541</v>
      </c>
    </row>
    <row r="171" spans="1:27" ht="12.95" customHeight="1" x14ac:dyDescent="0.2">
      <c r="A171" s="363">
        <v>157</v>
      </c>
      <c r="B171" s="561">
        <v>407</v>
      </c>
      <c r="C171" s="350" t="s">
        <v>1007</v>
      </c>
      <c r="D171" s="96" t="s">
        <v>1097</v>
      </c>
      <c r="E171" s="346" t="s">
        <v>910</v>
      </c>
      <c r="F171" s="335" t="s">
        <v>910</v>
      </c>
      <c r="G171" s="335" t="s">
        <v>910</v>
      </c>
      <c r="H171" s="335" t="s">
        <v>910</v>
      </c>
      <c r="I171" s="359" t="s">
        <v>542</v>
      </c>
      <c r="J171" s="335" t="s">
        <v>539</v>
      </c>
      <c r="K171" s="335" t="s">
        <v>509</v>
      </c>
      <c r="L171" s="335" t="s">
        <v>509</v>
      </c>
      <c r="M171" s="335" t="s">
        <v>509</v>
      </c>
      <c r="N171" s="335" t="s">
        <v>509</v>
      </c>
      <c r="O171" s="335" t="s">
        <v>509</v>
      </c>
      <c r="P171" s="335" t="s">
        <v>509</v>
      </c>
      <c r="Q171" s="346">
        <v>0.2</v>
      </c>
      <c r="R171" s="335">
        <v>0.3</v>
      </c>
      <c r="S171" s="335" t="s">
        <v>910</v>
      </c>
      <c r="T171" s="359">
        <v>0.75</v>
      </c>
      <c r="U171" s="335" t="s">
        <v>540</v>
      </c>
      <c r="V171" s="335" t="s">
        <v>509</v>
      </c>
      <c r="W171" s="335" t="s">
        <v>509</v>
      </c>
      <c r="X171" s="335" t="s">
        <v>540</v>
      </c>
      <c r="Y171" s="335" t="s">
        <v>910</v>
      </c>
      <c r="Z171" s="335" t="s">
        <v>910</v>
      </c>
      <c r="AA171" s="359" t="s">
        <v>541</v>
      </c>
    </row>
    <row r="172" spans="1:27" ht="12.95" customHeight="1" x14ac:dyDescent="0.2">
      <c r="A172" s="363">
        <v>88</v>
      </c>
      <c r="B172" s="561">
        <v>408</v>
      </c>
      <c r="C172" s="350" t="s">
        <v>1175</v>
      </c>
      <c r="D172" s="295" t="s">
        <v>1096</v>
      </c>
      <c r="E172" s="346" t="s">
        <v>910</v>
      </c>
      <c r="F172" s="335" t="s">
        <v>910</v>
      </c>
      <c r="G172" s="335" t="s">
        <v>910</v>
      </c>
      <c r="H172" s="335" t="s">
        <v>910</v>
      </c>
      <c r="I172" s="359" t="s">
        <v>542</v>
      </c>
      <c r="J172" s="335" t="s">
        <v>539</v>
      </c>
      <c r="K172" s="335" t="s">
        <v>509</v>
      </c>
      <c r="L172" s="335" t="s">
        <v>509</v>
      </c>
      <c r="M172" s="335" t="s">
        <v>509</v>
      </c>
      <c r="N172" s="335" t="s">
        <v>509</v>
      </c>
      <c r="O172" s="335" t="s">
        <v>509</v>
      </c>
      <c r="P172" s="335" t="s">
        <v>509</v>
      </c>
      <c r="Q172" s="346" t="s">
        <v>509</v>
      </c>
      <c r="R172" s="335" t="s">
        <v>509</v>
      </c>
      <c r="S172" s="335" t="s">
        <v>910</v>
      </c>
      <c r="T172" s="359" t="s">
        <v>515</v>
      </c>
      <c r="U172" s="335" t="s">
        <v>540</v>
      </c>
      <c r="V172" s="335" t="s">
        <v>509</v>
      </c>
      <c r="W172" s="335" t="s">
        <v>509</v>
      </c>
      <c r="X172" s="335" t="s">
        <v>540</v>
      </c>
      <c r="Y172" s="335" t="s">
        <v>910</v>
      </c>
      <c r="Z172" s="335" t="s">
        <v>910</v>
      </c>
      <c r="AA172" s="359" t="s">
        <v>541</v>
      </c>
    </row>
    <row r="173" spans="1:27" ht="12.95" customHeight="1" x14ac:dyDescent="0.2">
      <c r="A173" s="363">
        <v>160</v>
      </c>
      <c r="B173" s="561">
        <v>410</v>
      </c>
      <c r="C173" s="350" t="s">
        <v>1012</v>
      </c>
      <c r="D173" s="96" t="s">
        <v>1097</v>
      </c>
      <c r="E173" s="346" t="s">
        <v>910</v>
      </c>
      <c r="F173" s="335" t="s">
        <v>910</v>
      </c>
      <c r="G173" s="335" t="s">
        <v>910</v>
      </c>
      <c r="H173" s="335" t="s">
        <v>910</v>
      </c>
      <c r="I173" s="359" t="s">
        <v>542</v>
      </c>
      <c r="J173" s="335" t="s">
        <v>539</v>
      </c>
      <c r="K173" s="335" t="s">
        <v>509</v>
      </c>
      <c r="L173" s="335" t="s">
        <v>509</v>
      </c>
      <c r="M173" s="335" t="s">
        <v>509</v>
      </c>
      <c r="N173" s="335" t="s">
        <v>509</v>
      </c>
      <c r="O173" s="335" t="s">
        <v>509</v>
      </c>
      <c r="P173" s="335" t="s">
        <v>509</v>
      </c>
      <c r="Q173" s="346">
        <v>0.2</v>
      </c>
      <c r="R173" s="335">
        <v>0.1</v>
      </c>
      <c r="S173" s="335" t="s">
        <v>910</v>
      </c>
      <c r="T173" s="359" t="s">
        <v>515</v>
      </c>
      <c r="U173" s="335" t="s">
        <v>540</v>
      </c>
      <c r="V173" s="335" t="s">
        <v>509</v>
      </c>
      <c r="W173" s="335" t="s">
        <v>509</v>
      </c>
      <c r="X173" s="335" t="s">
        <v>540</v>
      </c>
      <c r="Y173" s="335" t="s">
        <v>910</v>
      </c>
      <c r="Z173" s="335" t="s">
        <v>910</v>
      </c>
      <c r="AA173" s="359" t="s">
        <v>541</v>
      </c>
    </row>
    <row r="174" spans="1:27" ht="12.95" customHeight="1" x14ac:dyDescent="0.2">
      <c r="A174" s="363">
        <v>21</v>
      </c>
      <c r="B174" s="561">
        <v>411</v>
      </c>
      <c r="C174" s="350" t="s">
        <v>668</v>
      </c>
      <c r="D174" s="96" t="s">
        <v>1095</v>
      </c>
      <c r="E174" s="346" t="s">
        <v>910</v>
      </c>
      <c r="F174" s="335" t="s">
        <v>910</v>
      </c>
      <c r="G174" s="335" t="s">
        <v>910</v>
      </c>
      <c r="H174" s="335" t="s">
        <v>910</v>
      </c>
      <c r="I174" s="359" t="s">
        <v>542</v>
      </c>
      <c r="J174" s="335" t="s">
        <v>539</v>
      </c>
      <c r="K174" s="335" t="s">
        <v>509</v>
      </c>
      <c r="L174" s="335" t="s">
        <v>509</v>
      </c>
      <c r="M174" s="335" t="s">
        <v>509</v>
      </c>
      <c r="N174" s="335" t="s">
        <v>509</v>
      </c>
      <c r="O174" s="335" t="s">
        <v>509</v>
      </c>
      <c r="P174" s="335" t="s">
        <v>509</v>
      </c>
      <c r="Q174" s="346">
        <v>0.2</v>
      </c>
      <c r="R174" s="335">
        <v>0.5</v>
      </c>
      <c r="S174" s="335" t="s">
        <v>910</v>
      </c>
      <c r="T174" s="359">
        <v>0.95</v>
      </c>
      <c r="U174" s="335" t="s">
        <v>540</v>
      </c>
      <c r="V174" s="335" t="s">
        <v>509</v>
      </c>
      <c r="W174" s="335" t="s">
        <v>509</v>
      </c>
      <c r="X174" s="335" t="s">
        <v>540</v>
      </c>
      <c r="Y174" s="335" t="s">
        <v>910</v>
      </c>
      <c r="Z174" s="335" t="s">
        <v>910</v>
      </c>
      <c r="AA174" s="359" t="s">
        <v>541</v>
      </c>
    </row>
    <row r="175" spans="1:27" ht="12.95" customHeight="1" x14ac:dyDescent="0.2">
      <c r="A175" s="363">
        <v>253</v>
      </c>
      <c r="B175" s="561">
        <v>421</v>
      </c>
      <c r="C175" s="350" t="s">
        <v>722</v>
      </c>
      <c r="D175" s="96" t="s">
        <v>776</v>
      </c>
      <c r="E175" s="344" t="s">
        <v>910</v>
      </c>
      <c r="F175" s="333" t="s">
        <v>910</v>
      </c>
      <c r="G175" s="333" t="s">
        <v>910</v>
      </c>
      <c r="H175" s="333" t="s">
        <v>910</v>
      </c>
      <c r="I175" s="374" t="s">
        <v>542</v>
      </c>
      <c r="J175" s="333" t="s">
        <v>539</v>
      </c>
      <c r="K175" s="333" t="s">
        <v>509</v>
      </c>
      <c r="L175" s="333" t="s">
        <v>509</v>
      </c>
      <c r="M175" s="333" t="s">
        <v>509</v>
      </c>
      <c r="N175" s="333" t="s">
        <v>509</v>
      </c>
      <c r="O175" s="333" t="s">
        <v>509</v>
      </c>
      <c r="P175" s="333" t="s">
        <v>509</v>
      </c>
      <c r="Q175" s="346">
        <v>0.3</v>
      </c>
      <c r="R175" s="335">
        <v>0.1</v>
      </c>
      <c r="S175" s="335" t="s">
        <v>910</v>
      </c>
      <c r="T175" s="359">
        <v>0.65</v>
      </c>
      <c r="U175" s="333" t="s">
        <v>540</v>
      </c>
      <c r="V175" s="333" t="s">
        <v>509</v>
      </c>
      <c r="W175" s="333" t="s">
        <v>509</v>
      </c>
      <c r="X175" s="333" t="s">
        <v>540</v>
      </c>
      <c r="Y175" s="333" t="s">
        <v>910</v>
      </c>
      <c r="Z175" s="333" t="s">
        <v>910</v>
      </c>
      <c r="AA175" s="345" t="s">
        <v>541</v>
      </c>
    </row>
    <row r="176" spans="1:27" ht="12.95" customHeight="1" x14ac:dyDescent="0.2">
      <c r="A176" s="363">
        <v>172</v>
      </c>
      <c r="B176" s="561">
        <v>422</v>
      </c>
      <c r="C176" s="350" t="s">
        <v>692</v>
      </c>
      <c r="D176" s="349" t="s">
        <v>1109</v>
      </c>
      <c r="E176" s="346" t="s">
        <v>910</v>
      </c>
      <c r="F176" s="335" t="s">
        <v>910</v>
      </c>
      <c r="G176" s="335" t="s">
        <v>910</v>
      </c>
      <c r="H176" s="335" t="s">
        <v>910</v>
      </c>
      <c r="I176" s="359" t="s">
        <v>542</v>
      </c>
      <c r="J176" s="335" t="s">
        <v>539</v>
      </c>
      <c r="K176" s="335" t="s">
        <v>509</v>
      </c>
      <c r="L176" s="335" t="s">
        <v>509</v>
      </c>
      <c r="M176" s="335" t="s">
        <v>509</v>
      </c>
      <c r="N176" s="335" t="s">
        <v>509</v>
      </c>
      <c r="O176" s="335" t="s">
        <v>509</v>
      </c>
      <c r="P176" s="335" t="s">
        <v>509</v>
      </c>
      <c r="Q176" s="346">
        <v>0.2</v>
      </c>
      <c r="R176" s="335">
        <v>0.2</v>
      </c>
      <c r="S176" s="335" t="s">
        <v>910</v>
      </c>
      <c r="T176" s="359">
        <v>0.65</v>
      </c>
      <c r="U176" s="335" t="s">
        <v>540</v>
      </c>
      <c r="V176" s="335" t="s">
        <v>509</v>
      </c>
      <c r="W176" s="335" t="s">
        <v>509</v>
      </c>
      <c r="X176" s="335" t="s">
        <v>540</v>
      </c>
      <c r="Y176" s="335" t="s">
        <v>910</v>
      </c>
      <c r="Z176" s="335" t="s">
        <v>910</v>
      </c>
      <c r="AA176" s="359" t="s">
        <v>541</v>
      </c>
    </row>
    <row r="177" spans="1:27" ht="12.95" customHeight="1" x14ac:dyDescent="0.2">
      <c r="A177" s="363">
        <v>173</v>
      </c>
      <c r="B177" s="561">
        <v>423</v>
      </c>
      <c r="C177" s="350" t="s">
        <v>693</v>
      </c>
      <c r="D177" s="96" t="s">
        <v>1109</v>
      </c>
      <c r="E177" s="346" t="s">
        <v>910</v>
      </c>
      <c r="F177" s="335" t="s">
        <v>910</v>
      </c>
      <c r="G177" s="335" t="s">
        <v>910</v>
      </c>
      <c r="H177" s="335" t="s">
        <v>910</v>
      </c>
      <c r="I177" s="359" t="s">
        <v>542</v>
      </c>
      <c r="J177" s="335" t="s">
        <v>539</v>
      </c>
      <c r="K177" s="335" t="s">
        <v>509</v>
      </c>
      <c r="L177" s="335" t="s">
        <v>509</v>
      </c>
      <c r="M177" s="335" t="s">
        <v>509</v>
      </c>
      <c r="N177" s="335" t="s">
        <v>509</v>
      </c>
      <c r="O177" s="335" t="s">
        <v>509</v>
      </c>
      <c r="P177" s="335" t="s">
        <v>509</v>
      </c>
      <c r="Q177" s="346">
        <v>0.2</v>
      </c>
      <c r="R177" s="335" t="s">
        <v>509</v>
      </c>
      <c r="S177" s="335" t="s">
        <v>910</v>
      </c>
      <c r="T177" s="359" t="s">
        <v>515</v>
      </c>
      <c r="U177" s="335" t="s">
        <v>540</v>
      </c>
      <c r="V177" s="335" t="s">
        <v>509</v>
      </c>
      <c r="W177" s="335" t="s">
        <v>509</v>
      </c>
      <c r="X177" s="335" t="s">
        <v>540</v>
      </c>
      <c r="Y177" s="335" t="s">
        <v>910</v>
      </c>
      <c r="Z177" s="335" t="s">
        <v>910</v>
      </c>
      <c r="AA177" s="359" t="s">
        <v>541</v>
      </c>
    </row>
    <row r="178" spans="1:27" ht="12.95" customHeight="1" x14ac:dyDescent="0.2">
      <c r="A178" s="363">
        <v>174</v>
      </c>
      <c r="B178" s="561">
        <v>424</v>
      </c>
      <c r="C178" s="350" t="s">
        <v>694</v>
      </c>
      <c r="D178" s="96" t="s">
        <v>1109</v>
      </c>
      <c r="E178" s="346" t="s">
        <v>910</v>
      </c>
      <c r="F178" s="335" t="s">
        <v>910</v>
      </c>
      <c r="G178" s="335" t="s">
        <v>910</v>
      </c>
      <c r="H178" s="335" t="s">
        <v>910</v>
      </c>
      <c r="I178" s="359" t="s">
        <v>542</v>
      </c>
      <c r="J178" s="335" t="s">
        <v>539</v>
      </c>
      <c r="K178" s="335" t="s">
        <v>509</v>
      </c>
      <c r="L178" s="335" t="s">
        <v>509</v>
      </c>
      <c r="M178" s="335" t="s">
        <v>509</v>
      </c>
      <c r="N178" s="335" t="s">
        <v>509</v>
      </c>
      <c r="O178" s="335" t="s">
        <v>509</v>
      </c>
      <c r="P178" s="335" t="s">
        <v>509</v>
      </c>
      <c r="Q178" s="346" t="s">
        <v>509</v>
      </c>
      <c r="R178" s="335" t="s">
        <v>509</v>
      </c>
      <c r="S178" s="335" t="s">
        <v>910</v>
      </c>
      <c r="T178" s="359" t="s">
        <v>515</v>
      </c>
      <c r="U178" s="335" t="s">
        <v>540</v>
      </c>
      <c r="V178" s="335" t="s">
        <v>509</v>
      </c>
      <c r="W178" s="335" t="s">
        <v>509</v>
      </c>
      <c r="X178" s="335" t="s">
        <v>540</v>
      </c>
      <c r="Y178" s="335" t="s">
        <v>910</v>
      </c>
      <c r="Z178" s="335" t="s">
        <v>910</v>
      </c>
      <c r="AA178" s="359" t="s">
        <v>541</v>
      </c>
    </row>
    <row r="179" spans="1:27" ht="12.95" customHeight="1" x14ac:dyDescent="0.2">
      <c r="A179" s="363">
        <v>175</v>
      </c>
      <c r="B179" s="561">
        <v>425</v>
      </c>
      <c r="C179" s="350" t="s">
        <v>1025</v>
      </c>
      <c r="D179" s="96" t="s">
        <v>1109</v>
      </c>
      <c r="E179" s="346" t="s">
        <v>910</v>
      </c>
      <c r="F179" s="335" t="s">
        <v>910</v>
      </c>
      <c r="G179" s="335" t="s">
        <v>910</v>
      </c>
      <c r="H179" s="335" t="s">
        <v>910</v>
      </c>
      <c r="I179" s="359" t="s">
        <v>542</v>
      </c>
      <c r="J179" s="335" t="s">
        <v>539</v>
      </c>
      <c r="K179" s="335" t="s">
        <v>509</v>
      </c>
      <c r="L179" s="335" t="s">
        <v>509</v>
      </c>
      <c r="M179" s="335" t="s">
        <v>509</v>
      </c>
      <c r="N179" s="335" t="s">
        <v>509</v>
      </c>
      <c r="O179" s="335" t="s">
        <v>509</v>
      </c>
      <c r="P179" s="335" t="s">
        <v>509</v>
      </c>
      <c r="Q179" s="346">
        <v>0.1</v>
      </c>
      <c r="R179" s="335" t="s">
        <v>509</v>
      </c>
      <c r="S179" s="335" t="s">
        <v>910</v>
      </c>
      <c r="T179" s="359" t="s">
        <v>515</v>
      </c>
      <c r="U179" s="335" t="s">
        <v>540</v>
      </c>
      <c r="V179" s="335" t="s">
        <v>509</v>
      </c>
      <c r="W179" s="335" t="s">
        <v>509</v>
      </c>
      <c r="X179" s="335" t="s">
        <v>540</v>
      </c>
      <c r="Y179" s="335" t="s">
        <v>910</v>
      </c>
      <c r="Z179" s="335" t="s">
        <v>910</v>
      </c>
      <c r="AA179" s="359" t="s">
        <v>541</v>
      </c>
    </row>
    <row r="180" spans="1:27" ht="12.95" customHeight="1" x14ac:dyDescent="0.2">
      <c r="A180" s="363">
        <v>204</v>
      </c>
      <c r="B180" s="561">
        <v>429</v>
      </c>
      <c r="C180" s="350" t="s">
        <v>708</v>
      </c>
      <c r="D180" s="96" t="s">
        <v>1099</v>
      </c>
      <c r="E180" s="344" t="s">
        <v>910</v>
      </c>
      <c r="F180" s="333" t="s">
        <v>910</v>
      </c>
      <c r="G180" s="333" t="s">
        <v>910</v>
      </c>
      <c r="H180" s="333" t="s">
        <v>910</v>
      </c>
      <c r="I180" s="374" t="s">
        <v>542</v>
      </c>
      <c r="J180" s="333" t="s">
        <v>539</v>
      </c>
      <c r="K180" s="333" t="s">
        <v>509</v>
      </c>
      <c r="L180" s="333" t="s">
        <v>509</v>
      </c>
      <c r="M180" s="333" t="s">
        <v>509</v>
      </c>
      <c r="N180" s="333" t="s">
        <v>509</v>
      </c>
      <c r="O180" s="333" t="s">
        <v>509</v>
      </c>
      <c r="P180" s="333" t="s">
        <v>509</v>
      </c>
      <c r="Q180" s="344" t="s">
        <v>509</v>
      </c>
      <c r="R180" s="333" t="s">
        <v>509</v>
      </c>
      <c r="S180" s="333" t="s">
        <v>910</v>
      </c>
      <c r="T180" s="359" t="s">
        <v>515</v>
      </c>
      <c r="U180" s="333" t="s">
        <v>540</v>
      </c>
      <c r="V180" s="333" t="s">
        <v>509</v>
      </c>
      <c r="W180" s="333" t="s">
        <v>509</v>
      </c>
      <c r="X180" s="333" t="s">
        <v>540</v>
      </c>
      <c r="Y180" s="333" t="s">
        <v>910</v>
      </c>
      <c r="Z180" s="333" t="s">
        <v>910</v>
      </c>
      <c r="AA180" s="345" t="s">
        <v>541</v>
      </c>
    </row>
    <row r="181" spans="1:27" ht="12.95" customHeight="1" x14ac:dyDescent="0.2">
      <c r="A181" s="363">
        <v>227</v>
      </c>
      <c r="B181" s="561">
        <v>434</v>
      </c>
      <c r="C181" s="350" t="s">
        <v>1039</v>
      </c>
      <c r="D181" s="96" t="s">
        <v>1102</v>
      </c>
      <c r="E181" s="344" t="s">
        <v>910</v>
      </c>
      <c r="F181" s="333" t="s">
        <v>910</v>
      </c>
      <c r="G181" s="333" t="s">
        <v>910</v>
      </c>
      <c r="H181" s="333" t="s">
        <v>910</v>
      </c>
      <c r="I181" s="374" t="s">
        <v>542</v>
      </c>
      <c r="J181" s="333" t="s">
        <v>539</v>
      </c>
      <c r="K181" s="333" t="s">
        <v>509</v>
      </c>
      <c r="L181" s="333" t="s">
        <v>509</v>
      </c>
      <c r="M181" s="333" t="s">
        <v>509</v>
      </c>
      <c r="N181" s="333" t="s">
        <v>509</v>
      </c>
      <c r="O181" s="333" t="s">
        <v>509</v>
      </c>
      <c r="P181" s="333" t="s">
        <v>509</v>
      </c>
      <c r="Q181" s="346">
        <v>0.2</v>
      </c>
      <c r="R181" s="335">
        <v>0.1</v>
      </c>
      <c r="S181" s="335" t="s">
        <v>910</v>
      </c>
      <c r="T181" s="345" t="s">
        <v>515</v>
      </c>
      <c r="U181" s="333" t="s">
        <v>540</v>
      </c>
      <c r="V181" s="333" t="s">
        <v>509</v>
      </c>
      <c r="W181" s="333" t="s">
        <v>509</v>
      </c>
      <c r="X181" s="333" t="s">
        <v>540</v>
      </c>
      <c r="Y181" s="333" t="s">
        <v>910</v>
      </c>
      <c r="Z181" s="333" t="s">
        <v>910</v>
      </c>
      <c r="AA181" s="345" t="s">
        <v>541</v>
      </c>
    </row>
    <row r="182" spans="1:27" ht="12.95" customHeight="1" x14ac:dyDescent="0.2">
      <c r="A182" s="368">
        <v>228</v>
      </c>
      <c r="B182" s="561">
        <v>435</v>
      </c>
      <c r="C182" s="350" t="s">
        <v>1042</v>
      </c>
      <c r="D182" s="96" t="s">
        <v>1102</v>
      </c>
      <c r="E182" s="344" t="s">
        <v>910</v>
      </c>
      <c r="F182" s="333" t="s">
        <v>910</v>
      </c>
      <c r="G182" s="333" t="s">
        <v>910</v>
      </c>
      <c r="H182" s="333" t="s">
        <v>910</v>
      </c>
      <c r="I182" s="374" t="s">
        <v>542</v>
      </c>
      <c r="J182" s="333" t="s">
        <v>539</v>
      </c>
      <c r="K182" s="333" t="s">
        <v>509</v>
      </c>
      <c r="L182" s="333" t="s">
        <v>509</v>
      </c>
      <c r="M182" s="333" t="s">
        <v>509</v>
      </c>
      <c r="N182" s="333" t="s">
        <v>509</v>
      </c>
      <c r="O182" s="333" t="s">
        <v>509</v>
      </c>
      <c r="P182" s="333" t="s">
        <v>509</v>
      </c>
      <c r="Q182" s="346">
        <v>0.2</v>
      </c>
      <c r="R182" s="335">
        <v>0.2</v>
      </c>
      <c r="S182" s="333" t="s">
        <v>910</v>
      </c>
      <c r="T182" s="359">
        <v>0.65</v>
      </c>
      <c r="U182" s="333" t="s">
        <v>540</v>
      </c>
      <c r="V182" s="333" t="s">
        <v>509</v>
      </c>
      <c r="W182" s="333" t="s">
        <v>509</v>
      </c>
      <c r="X182" s="333" t="s">
        <v>540</v>
      </c>
      <c r="Y182" s="333" t="s">
        <v>910</v>
      </c>
      <c r="Z182" s="333" t="s">
        <v>910</v>
      </c>
      <c r="AA182" s="345" t="s">
        <v>541</v>
      </c>
    </row>
    <row r="183" spans="1:27" ht="12.95" customHeight="1" x14ac:dyDescent="0.2">
      <c r="A183" s="363">
        <v>230</v>
      </c>
      <c r="B183" s="561">
        <v>436</v>
      </c>
      <c r="C183" s="350" t="s">
        <v>1044</v>
      </c>
      <c r="D183" s="96" t="s">
        <v>1102</v>
      </c>
      <c r="E183" s="344" t="s">
        <v>910</v>
      </c>
      <c r="F183" s="333" t="s">
        <v>910</v>
      </c>
      <c r="G183" s="333" t="s">
        <v>910</v>
      </c>
      <c r="H183" s="333" t="s">
        <v>910</v>
      </c>
      <c r="I183" s="374" t="s">
        <v>542</v>
      </c>
      <c r="J183" s="333" t="s">
        <v>539</v>
      </c>
      <c r="K183" s="333" t="s">
        <v>509</v>
      </c>
      <c r="L183" s="333" t="s">
        <v>509</v>
      </c>
      <c r="M183" s="333" t="s">
        <v>509</v>
      </c>
      <c r="N183" s="333" t="s">
        <v>509</v>
      </c>
      <c r="O183" s="333" t="s">
        <v>509</v>
      </c>
      <c r="P183" s="333" t="s">
        <v>509</v>
      </c>
      <c r="Q183" s="346">
        <v>0.4</v>
      </c>
      <c r="R183" s="335">
        <v>0.3</v>
      </c>
      <c r="S183" s="333" t="s">
        <v>910</v>
      </c>
      <c r="T183" s="359">
        <v>0.95</v>
      </c>
      <c r="U183" s="333" t="s">
        <v>540</v>
      </c>
      <c r="V183" s="333" t="s">
        <v>509</v>
      </c>
      <c r="W183" s="333" t="s">
        <v>509</v>
      </c>
      <c r="X183" s="333" t="s">
        <v>540</v>
      </c>
      <c r="Y183" s="333" t="s">
        <v>910</v>
      </c>
      <c r="Z183" s="333" t="s">
        <v>910</v>
      </c>
      <c r="AA183" s="345" t="s">
        <v>541</v>
      </c>
    </row>
    <row r="184" spans="1:27" ht="12.95" customHeight="1" x14ac:dyDescent="0.2">
      <c r="A184" s="363">
        <v>232</v>
      </c>
      <c r="B184" s="561">
        <v>437</v>
      </c>
      <c r="C184" s="350" t="s">
        <v>252</v>
      </c>
      <c r="D184" s="96" t="s">
        <v>1102</v>
      </c>
      <c r="E184" s="344" t="s">
        <v>910</v>
      </c>
      <c r="F184" s="333" t="s">
        <v>910</v>
      </c>
      <c r="G184" s="333" t="s">
        <v>910</v>
      </c>
      <c r="H184" s="333" t="s">
        <v>910</v>
      </c>
      <c r="I184" s="374" t="s">
        <v>542</v>
      </c>
      <c r="J184" s="333" t="s">
        <v>539</v>
      </c>
      <c r="K184" s="333" t="s">
        <v>509</v>
      </c>
      <c r="L184" s="333" t="s">
        <v>509</v>
      </c>
      <c r="M184" s="333" t="s">
        <v>509</v>
      </c>
      <c r="N184" s="333" t="s">
        <v>509</v>
      </c>
      <c r="O184" s="333" t="s">
        <v>509</v>
      </c>
      <c r="P184" s="333" t="s">
        <v>509</v>
      </c>
      <c r="Q184" s="346">
        <v>1.1000000000000001</v>
      </c>
      <c r="R184" s="335">
        <v>1.4</v>
      </c>
      <c r="S184" s="335" t="s">
        <v>910</v>
      </c>
      <c r="T184" s="359">
        <v>2.75</v>
      </c>
      <c r="U184" s="333" t="s">
        <v>540</v>
      </c>
      <c r="V184" s="333" t="s">
        <v>509</v>
      </c>
      <c r="W184" s="333" t="s">
        <v>509</v>
      </c>
      <c r="X184" s="333" t="s">
        <v>540</v>
      </c>
      <c r="Y184" s="333" t="s">
        <v>910</v>
      </c>
      <c r="Z184" s="333" t="s">
        <v>910</v>
      </c>
      <c r="AA184" s="345" t="s">
        <v>541</v>
      </c>
    </row>
    <row r="185" spans="1:27" ht="12.95" customHeight="1" x14ac:dyDescent="0.2">
      <c r="A185" s="363">
        <v>112</v>
      </c>
      <c r="B185" s="561">
        <v>438</v>
      </c>
      <c r="C185" s="350" t="s">
        <v>1049</v>
      </c>
      <c r="D185" s="96" t="s">
        <v>1108</v>
      </c>
      <c r="E185" s="346" t="s">
        <v>910</v>
      </c>
      <c r="F185" s="335" t="s">
        <v>910</v>
      </c>
      <c r="G185" s="335" t="s">
        <v>910</v>
      </c>
      <c r="H185" s="335" t="s">
        <v>910</v>
      </c>
      <c r="I185" s="359" t="s">
        <v>542</v>
      </c>
      <c r="J185" s="335" t="s">
        <v>539</v>
      </c>
      <c r="K185" s="335" t="s">
        <v>509</v>
      </c>
      <c r="L185" s="335" t="s">
        <v>509</v>
      </c>
      <c r="M185" s="335" t="s">
        <v>509</v>
      </c>
      <c r="N185" s="335" t="s">
        <v>509</v>
      </c>
      <c r="O185" s="335" t="s">
        <v>509</v>
      </c>
      <c r="P185" s="335" t="s">
        <v>509</v>
      </c>
      <c r="Q185" s="346" t="s">
        <v>509</v>
      </c>
      <c r="R185" s="335" t="s">
        <v>509</v>
      </c>
      <c r="S185" s="335" t="s">
        <v>910</v>
      </c>
      <c r="T185" s="359" t="s">
        <v>515</v>
      </c>
      <c r="U185" s="335" t="s">
        <v>540</v>
      </c>
      <c r="V185" s="335" t="s">
        <v>509</v>
      </c>
      <c r="W185" s="335" t="s">
        <v>509</v>
      </c>
      <c r="X185" s="335" t="s">
        <v>540</v>
      </c>
      <c r="Y185" s="335" t="s">
        <v>910</v>
      </c>
      <c r="Z185" s="335" t="s">
        <v>910</v>
      </c>
      <c r="AA185" s="359" t="s">
        <v>541</v>
      </c>
    </row>
    <row r="186" spans="1:27" ht="12.95" customHeight="1" x14ac:dyDescent="0.2">
      <c r="A186" s="363">
        <v>234</v>
      </c>
      <c r="B186" s="561">
        <v>439</v>
      </c>
      <c r="C186" s="350" t="s">
        <v>1051</v>
      </c>
      <c r="D186" s="96" t="s">
        <v>1102</v>
      </c>
      <c r="E186" s="344" t="s">
        <v>910</v>
      </c>
      <c r="F186" s="333" t="s">
        <v>910</v>
      </c>
      <c r="G186" s="333" t="s">
        <v>910</v>
      </c>
      <c r="H186" s="333" t="s">
        <v>910</v>
      </c>
      <c r="I186" s="374" t="s">
        <v>542</v>
      </c>
      <c r="J186" s="333" t="s">
        <v>539</v>
      </c>
      <c r="K186" s="333" t="s">
        <v>509</v>
      </c>
      <c r="L186" s="333" t="s">
        <v>509</v>
      </c>
      <c r="M186" s="333" t="s">
        <v>509</v>
      </c>
      <c r="N186" s="333" t="s">
        <v>509</v>
      </c>
      <c r="O186" s="333" t="s">
        <v>509</v>
      </c>
      <c r="P186" s="333" t="s">
        <v>509</v>
      </c>
      <c r="Q186" s="346">
        <v>0.1</v>
      </c>
      <c r="R186" s="335">
        <v>0.1</v>
      </c>
      <c r="S186" s="333" t="s">
        <v>910</v>
      </c>
      <c r="T186" s="345" t="s">
        <v>515</v>
      </c>
      <c r="U186" s="333" t="s">
        <v>540</v>
      </c>
      <c r="V186" s="333" t="s">
        <v>509</v>
      </c>
      <c r="W186" s="333" t="s">
        <v>509</v>
      </c>
      <c r="X186" s="333" t="s">
        <v>540</v>
      </c>
      <c r="Y186" s="333" t="s">
        <v>910</v>
      </c>
      <c r="Z186" s="333" t="s">
        <v>910</v>
      </c>
      <c r="AA186" s="345" t="s">
        <v>541</v>
      </c>
    </row>
    <row r="187" spans="1:27" ht="12.95" customHeight="1" x14ac:dyDescent="0.2">
      <c r="A187" s="363">
        <v>67</v>
      </c>
      <c r="B187" s="561">
        <v>441</v>
      </c>
      <c r="C187" s="350" t="s">
        <v>670</v>
      </c>
      <c r="D187" s="295" t="s">
        <v>1101</v>
      </c>
      <c r="E187" s="346" t="s">
        <v>910</v>
      </c>
      <c r="F187" s="335" t="s">
        <v>910</v>
      </c>
      <c r="G187" s="335" t="s">
        <v>910</v>
      </c>
      <c r="H187" s="335" t="s">
        <v>910</v>
      </c>
      <c r="I187" s="359" t="s">
        <v>542</v>
      </c>
      <c r="J187" s="335" t="s">
        <v>539</v>
      </c>
      <c r="K187" s="335" t="s">
        <v>509</v>
      </c>
      <c r="L187" s="335" t="s">
        <v>509</v>
      </c>
      <c r="M187" s="335" t="s">
        <v>509</v>
      </c>
      <c r="N187" s="335" t="s">
        <v>509</v>
      </c>
      <c r="O187" s="335" t="s">
        <v>509</v>
      </c>
      <c r="P187" s="335" t="s">
        <v>509</v>
      </c>
      <c r="Q187" s="346">
        <v>0.1</v>
      </c>
      <c r="R187" s="335" t="s">
        <v>509</v>
      </c>
      <c r="S187" s="335" t="s">
        <v>910</v>
      </c>
      <c r="T187" s="359" t="s">
        <v>515</v>
      </c>
      <c r="U187" s="335" t="s">
        <v>540</v>
      </c>
      <c r="V187" s="335" t="s">
        <v>509</v>
      </c>
      <c r="W187" s="335" t="s">
        <v>509</v>
      </c>
      <c r="X187" s="335" t="s">
        <v>540</v>
      </c>
      <c r="Y187" s="335" t="s">
        <v>910</v>
      </c>
      <c r="Z187" s="335" t="s">
        <v>910</v>
      </c>
      <c r="AA187" s="359" t="s">
        <v>541</v>
      </c>
    </row>
    <row r="188" spans="1:27" ht="12.95" customHeight="1" x14ac:dyDescent="0.2">
      <c r="A188" s="363">
        <v>42</v>
      </c>
      <c r="B188" s="561">
        <v>442</v>
      </c>
      <c r="C188" s="350" t="s">
        <v>39</v>
      </c>
      <c r="D188" s="96" t="s">
        <v>306</v>
      </c>
      <c r="E188" s="346" t="s">
        <v>910</v>
      </c>
      <c r="F188" s="335" t="s">
        <v>910</v>
      </c>
      <c r="G188" s="335" t="s">
        <v>910</v>
      </c>
      <c r="H188" s="335" t="s">
        <v>910</v>
      </c>
      <c r="I188" s="359" t="s">
        <v>542</v>
      </c>
      <c r="J188" s="335" t="s">
        <v>539</v>
      </c>
      <c r="K188" s="335" t="s">
        <v>509</v>
      </c>
      <c r="L188" s="335" t="s">
        <v>509</v>
      </c>
      <c r="M188" s="335" t="s">
        <v>509</v>
      </c>
      <c r="N188" s="335" t="s">
        <v>509</v>
      </c>
      <c r="O188" s="335" t="s">
        <v>509</v>
      </c>
      <c r="P188" s="335" t="s">
        <v>509</v>
      </c>
      <c r="Q188" s="346" t="s">
        <v>509</v>
      </c>
      <c r="R188" s="335">
        <v>0.1</v>
      </c>
      <c r="S188" s="335" t="s">
        <v>910</v>
      </c>
      <c r="T188" s="359" t="s">
        <v>515</v>
      </c>
      <c r="U188" s="335" t="s">
        <v>540</v>
      </c>
      <c r="V188" s="335" t="s">
        <v>509</v>
      </c>
      <c r="W188" s="335" t="s">
        <v>509</v>
      </c>
      <c r="X188" s="335" t="s">
        <v>540</v>
      </c>
      <c r="Y188" s="335" t="s">
        <v>910</v>
      </c>
      <c r="Z188" s="335" t="s">
        <v>910</v>
      </c>
      <c r="AA188" s="359" t="s">
        <v>541</v>
      </c>
    </row>
    <row r="189" spans="1:27" ht="12.95" customHeight="1" x14ac:dyDescent="0.2">
      <c r="A189" s="363">
        <v>178</v>
      </c>
      <c r="B189" s="561">
        <v>445</v>
      </c>
      <c r="C189" s="350" t="s">
        <v>1059</v>
      </c>
      <c r="D189" s="96" t="s">
        <v>1109</v>
      </c>
      <c r="E189" s="346">
        <v>5.4</v>
      </c>
      <c r="F189" s="335">
        <v>41.5</v>
      </c>
      <c r="G189" s="335">
        <v>1.1000000000000001</v>
      </c>
      <c r="H189" s="335">
        <v>4</v>
      </c>
      <c r="I189" s="359">
        <v>52</v>
      </c>
      <c r="J189" s="335" t="s">
        <v>539</v>
      </c>
      <c r="K189" s="335" t="s">
        <v>509</v>
      </c>
      <c r="L189" s="335" t="s">
        <v>509</v>
      </c>
      <c r="M189" s="335" t="s">
        <v>509</v>
      </c>
      <c r="N189" s="335" t="s">
        <v>509</v>
      </c>
      <c r="O189" s="335" t="s">
        <v>509</v>
      </c>
      <c r="P189" s="335" t="s">
        <v>509</v>
      </c>
      <c r="Q189" s="346">
        <v>9.1999999999999993</v>
      </c>
      <c r="R189" s="335">
        <v>54.6</v>
      </c>
      <c r="S189" s="335">
        <v>54</v>
      </c>
      <c r="T189" s="359">
        <v>117.8</v>
      </c>
      <c r="U189" s="335" t="s">
        <v>540</v>
      </c>
      <c r="V189" s="335" t="s">
        <v>509</v>
      </c>
      <c r="W189" s="335" t="s">
        <v>509</v>
      </c>
      <c r="X189" s="335" t="s">
        <v>540</v>
      </c>
      <c r="Y189" s="335" t="s">
        <v>910</v>
      </c>
      <c r="Z189" s="335" t="s">
        <v>910</v>
      </c>
      <c r="AA189" s="359" t="s">
        <v>541</v>
      </c>
    </row>
    <row r="190" spans="1:27" ht="12.95" customHeight="1" x14ac:dyDescent="0.2">
      <c r="A190" s="363">
        <v>140</v>
      </c>
      <c r="B190" s="561">
        <v>446</v>
      </c>
      <c r="C190" s="350" t="s">
        <v>1060</v>
      </c>
      <c r="D190" s="96" t="s">
        <v>1100</v>
      </c>
      <c r="E190" s="346" t="s">
        <v>910</v>
      </c>
      <c r="F190" s="335" t="s">
        <v>910</v>
      </c>
      <c r="G190" s="335" t="s">
        <v>910</v>
      </c>
      <c r="H190" s="335" t="s">
        <v>910</v>
      </c>
      <c r="I190" s="359" t="s">
        <v>542</v>
      </c>
      <c r="J190" s="335" t="s">
        <v>539</v>
      </c>
      <c r="K190" s="335" t="s">
        <v>509</v>
      </c>
      <c r="L190" s="335" t="s">
        <v>509</v>
      </c>
      <c r="M190" s="335" t="s">
        <v>509</v>
      </c>
      <c r="N190" s="335" t="s">
        <v>509</v>
      </c>
      <c r="O190" s="335" t="s">
        <v>509</v>
      </c>
      <c r="P190" s="335" t="s">
        <v>509</v>
      </c>
      <c r="Q190" s="346" t="s">
        <v>509</v>
      </c>
      <c r="R190" s="335" t="s">
        <v>509</v>
      </c>
      <c r="S190" s="335" t="s">
        <v>910</v>
      </c>
      <c r="T190" s="359" t="s">
        <v>515</v>
      </c>
      <c r="U190" s="335" t="s">
        <v>540</v>
      </c>
      <c r="V190" s="335" t="s">
        <v>509</v>
      </c>
      <c r="W190" s="335" t="s">
        <v>509</v>
      </c>
      <c r="X190" s="335" t="s">
        <v>540</v>
      </c>
      <c r="Y190" s="335" t="s">
        <v>910</v>
      </c>
      <c r="Z190" s="335" t="s">
        <v>910</v>
      </c>
      <c r="AA190" s="359" t="s">
        <v>541</v>
      </c>
    </row>
    <row r="191" spans="1:27" ht="12.95" customHeight="1" x14ac:dyDescent="0.2">
      <c r="A191" s="363">
        <v>212</v>
      </c>
      <c r="B191" s="561">
        <v>447</v>
      </c>
      <c r="C191" s="350" t="s">
        <v>1064</v>
      </c>
      <c r="D191" s="96" t="s">
        <v>1107</v>
      </c>
      <c r="E191" s="344" t="s">
        <v>910</v>
      </c>
      <c r="F191" s="335">
        <v>2.2999999999999998</v>
      </c>
      <c r="G191" s="333" t="s">
        <v>910</v>
      </c>
      <c r="H191" s="333" t="s">
        <v>910</v>
      </c>
      <c r="I191" s="374">
        <v>3.05</v>
      </c>
      <c r="J191" s="333" t="s">
        <v>539</v>
      </c>
      <c r="K191" s="333" t="s">
        <v>509</v>
      </c>
      <c r="L191" s="333" t="s">
        <v>509</v>
      </c>
      <c r="M191" s="333" t="s">
        <v>509</v>
      </c>
      <c r="N191" s="333" t="s">
        <v>509</v>
      </c>
      <c r="O191" s="333" t="s">
        <v>509</v>
      </c>
      <c r="P191" s="335">
        <v>0.1</v>
      </c>
      <c r="Q191" s="346">
        <v>3.9</v>
      </c>
      <c r="R191" s="333">
        <v>28</v>
      </c>
      <c r="S191" s="333">
        <v>34</v>
      </c>
      <c r="T191" s="359">
        <v>65.900000000000006</v>
      </c>
      <c r="U191" s="333" t="s">
        <v>540</v>
      </c>
      <c r="V191" s="333" t="s">
        <v>509</v>
      </c>
      <c r="W191" s="333" t="s">
        <v>509</v>
      </c>
      <c r="X191" s="333" t="s">
        <v>540</v>
      </c>
      <c r="Y191" s="333" t="s">
        <v>910</v>
      </c>
      <c r="Z191" s="333" t="s">
        <v>910</v>
      </c>
      <c r="AA191" s="345" t="s">
        <v>541</v>
      </c>
    </row>
    <row r="192" spans="1:27" ht="12.95" customHeight="1" x14ac:dyDescent="0.2">
      <c r="A192" s="363">
        <v>148</v>
      </c>
      <c r="B192" s="561">
        <v>458</v>
      </c>
      <c r="C192" s="350" t="s">
        <v>675</v>
      </c>
      <c r="D192" s="295" t="s">
        <v>1097</v>
      </c>
      <c r="E192" s="346" t="s">
        <v>910</v>
      </c>
      <c r="F192" s="335" t="s">
        <v>910</v>
      </c>
      <c r="G192" s="335" t="s">
        <v>910</v>
      </c>
      <c r="H192" s="335" t="s">
        <v>910</v>
      </c>
      <c r="I192" s="359" t="s">
        <v>542</v>
      </c>
      <c r="J192" s="335" t="s">
        <v>539</v>
      </c>
      <c r="K192" s="335" t="s">
        <v>509</v>
      </c>
      <c r="L192" s="335" t="s">
        <v>509</v>
      </c>
      <c r="M192" s="335" t="s">
        <v>509</v>
      </c>
      <c r="N192" s="335" t="s">
        <v>509</v>
      </c>
      <c r="O192" s="335" t="s">
        <v>509</v>
      </c>
      <c r="P192" s="335" t="s">
        <v>509</v>
      </c>
      <c r="Q192" s="346">
        <v>0.1</v>
      </c>
      <c r="R192" s="335" t="s">
        <v>509</v>
      </c>
      <c r="S192" s="335" t="s">
        <v>910</v>
      </c>
      <c r="T192" s="359" t="s">
        <v>515</v>
      </c>
      <c r="U192" s="335" t="s">
        <v>540</v>
      </c>
      <c r="V192" s="335" t="s">
        <v>509</v>
      </c>
      <c r="W192" s="335" t="s">
        <v>509</v>
      </c>
      <c r="X192" s="335" t="s">
        <v>540</v>
      </c>
      <c r="Y192" s="335" t="s">
        <v>910</v>
      </c>
      <c r="Z192" s="335" t="s">
        <v>910</v>
      </c>
      <c r="AA192" s="359" t="s">
        <v>541</v>
      </c>
    </row>
    <row r="193" spans="1:27" ht="12.95" customHeight="1" x14ac:dyDescent="0.2">
      <c r="A193" s="363">
        <v>2</v>
      </c>
      <c r="B193" s="561">
        <v>459</v>
      </c>
      <c r="C193" s="350" t="s">
        <v>1084</v>
      </c>
      <c r="D193" s="10" t="s">
        <v>1095</v>
      </c>
      <c r="E193" s="346" t="s">
        <v>910</v>
      </c>
      <c r="F193" s="335" t="s">
        <v>910</v>
      </c>
      <c r="G193" s="335" t="s">
        <v>910</v>
      </c>
      <c r="H193" s="335" t="s">
        <v>910</v>
      </c>
      <c r="I193" s="359" t="s">
        <v>542</v>
      </c>
      <c r="J193" s="335" t="s">
        <v>539</v>
      </c>
      <c r="K193" s="335" t="s">
        <v>509</v>
      </c>
      <c r="L193" s="335" t="s">
        <v>509</v>
      </c>
      <c r="M193" s="335" t="s">
        <v>509</v>
      </c>
      <c r="N193" s="335" t="s">
        <v>509</v>
      </c>
      <c r="O193" s="335" t="s">
        <v>509</v>
      </c>
      <c r="P193" s="335" t="s">
        <v>509</v>
      </c>
      <c r="Q193" s="346">
        <v>1.1000000000000001</v>
      </c>
      <c r="R193" s="335">
        <v>0.9</v>
      </c>
      <c r="S193" s="335">
        <v>0.6</v>
      </c>
      <c r="T193" s="359">
        <v>2.6</v>
      </c>
      <c r="U193" s="335" t="s">
        <v>540</v>
      </c>
      <c r="V193" s="335" t="s">
        <v>509</v>
      </c>
      <c r="W193" s="335" t="s">
        <v>509</v>
      </c>
      <c r="X193" s="335" t="s">
        <v>540</v>
      </c>
      <c r="Y193" s="335" t="s">
        <v>910</v>
      </c>
      <c r="Z193" s="335" t="s">
        <v>910</v>
      </c>
      <c r="AA193" s="359" t="s">
        <v>541</v>
      </c>
    </row>
    <row r="194" spans="1:27" ht="12.95" customHeight="1" x14ac:dyDescent="0.2">
      <c r="A194" s="363">
        <v>4</v>
      </c>
      <c r="B194" s="561">
        <v>463</v>
      </c>
      <c r="C194" s="350" t="s">
        <v>548</v>
      </c>
      <c r="D194" s="295" t="s">
        <v>1095</v>
      </c>
      <c r="E194" s="346" t="s">
        <v>910</v>
      </c>
      <c r="F194" s="335" t="s">
        <v>910</v>
      </c>
      <c r="G194" s="335" t="s">
        <v>910</v>
      </c>
      <c r="H194" s="335" t="s">
        <v>910</v>
      </c>
      <c r="I194" s="359" t="s">
        <v>542</v>
      </c>
      <c r="J194" s="335" t="s">
        <v>539</v>
      </c>
      <c r="K194" s="335" t="s">
        <v>509</v>
      </c>
      <c r="L194" s="335" t="s">
        <v>509</v>
      </c>
      <c r="M194" s="335" t="s">
        <v>509</v>
      </c>
      <c r="N194" s="335" t="s">
        <v>509</v>
      </c>
      <c r="O194" s="335" t="s">
        <v>509</v>
      </c>
      <c r="P194" s="335" t="s">
        <v>509</v>
      </c>
      <c r="Q194" s="346" t="s">
        <v>509</v>
      </c>
      <c r="R194" s="335" t="s">
        <v>509</v>
      </c>
      <c r="S194" s="335" t="s">
        <v>910</v>
      </c>
      <c r="T194" s="359" t="s">
        <v>515</v>
      </c>
      <c r="U194" s="335" t="s">
        <v>540</v>
      </c>
      <c r="V194" s="335" t="s">
        <v>509</v>
      </c>
      <c r="W194" s="335" t="s">
        <v>509</v>
      </c>
      <c r="X194" s="335" t="s">
        <v>540</v>
      </c>
      <c r="Y194" s="335" t="s">
        <v>910</v>
      </c>
      <c r="Z194" s="335" t="s">
        <v>910</v>
      </c>
      <c r="AA194" s="359" t="s">
        <v>541</v>
      </c>
    </row>
    <row r="195" spans="1:27" ht="12.95" customHeight="1" x14ac:dyDescent="0.2">
      <c r="A195" s="363">
        <v>150</v>
      </c>
      <c r="B195" s="561">
        <v>467</v>
      </c>
      <c r="C195" s="350" t="s">
        <v>677</v>
      </c>
      <c r="D195" s="295" t="s">
        <v>1097</v>
      </c>
      <c r="E195" s="346" t="s">
        <v>910</v>
      </c>
      <c r="F195" s="335" t="s">
        <v>910</v>
      </c>
      <c r="G195" s="335" t="s">
        <v>910</v>
      </c>
      <c r="H195" s="335" t="s">
        <v>910</v>
      </c>
      <c r="I195" s="359" t="s">
        <v>542</v>
      </c>
      <c r="J195" s="335" t="s">
        <v>539</v>
      </c>
      <c r="K195" s="335" t="s">
        <v>509</v>
      </c>
      <c r="L195" s="335" t="s">
        <v>509</v>
      </c>
      <c r="M195" s="335" t="s">
        <v>509</v>
      </c>
      <c r="N195" s="335" t="s">
        <v>509</v>
      </c>
      <c r="O195" s="335" t="s">
        <v>509</v>
      </c>
      <c r="P195" s="335" t="s">
        <v>509</v>
      </c>
      <c r="Q195" s="346" t="s">
        <v>509</v>
      </c>
      <c r="R195" s="335" t="s">
        <v>509</v>
      </c>
      <c r="S195" s="335" t="s">
        <v>910</v>
      </c>
      <c r="T195" s="359" t="s">
        <v>515</v>
      </c>
      <c r="U195" s="335" t="s">
        <v>540</v>
      </c>
      <c r="V195" s="335" t="s">
        <v>509</v>
      </c>
      <c r="W195" s="335" t="s">
        <v>509</v>
      </c>
      <c r="X195" s="335" t="s">
        <v>540</v>
      </c>
      <c r="Y195" s="335" t="s">
        <v>910</v>
      </c>
      <c r="Z195" s="335" t="s">
        <v>910</v>
      </c>
      <c r="AA195" s="359" t="s">
        <v>541</v>
      </c>
    </row>
    <row r="196" spans="1:27" ht="12.95" customHeight="1" x14ac:dyDescent="0.2">
      <c r="A196" s="363">
        <v>120</v>
      </c>
      <c r="B196" s="561">
        <v>468</v>
      </c>
      <c r="C196" s="350" t="s">
        <v>968</v>
      </c>
      <c r="D196" s="295" t="s">
        <v>1100</v>
      </c>
      <c r="E196" s="346" t="s">
        <v>910</v>
      </c>
      <c r="F196" s="335" t="s">
        <v>910</v>
      </c>
      <c r="G196" s="335" t="s">
        <v>910</v>
      </c>
      <c r="H196" s="335" t="s">
        <v>910</v>
      </c>
      <c r="I196" s="359" t="s">
        <v>542</v>
      </c>
      <c r="J196" s="335" t="s">
        <v>539</v>
      </c>
      <c r="K196" s="335" t="s">
        <v>509</v>
      </c>
      <c r="L196" s="335" t="s">
        <v>509</v>
      </c>
      <c r="M196" s="335" t="s">
        <v>509</v>
      </c>
      <c r="N196" s="335" t="s">
        <v>509</v>
      </c>
      <c r="O196" s="335" t="s">
        <v>509</v>
      </c>
      <c r="P196" s="335" t="s">
        <v>509</v>
      </c>
      <c r="Q196" s="346">
        <v>0.3</v>
      </c>
      <c r="R196" s="335" t="s">
        <v>509</v>
      </c>
      <c r="S196" s="335" t="s">
        <v>910</v>
      </c>
      <c r="T196" s="359" t="s">
        <v>515</v>
      </c>
      <c r="U196" s="335" t="s">
        <v>540</v>
      </c>
      <c r="V196" s="335" t="s">
        <v>509</v>
      </c>
      <c r="W196" s="335" t="s">
        <v>509</v>
      </c>
      <c r="X196" s="335" t="s">
        <v>540</v>
      </c>
      <c r="Y196" s="335" t="s">
        <v>910</v>
      </c>
      <c r="Z196" s="335" t="s">
        <v>910</v>
      </c>
      <c r="AA196" s="359" t="s">
        <v>541</v>
      </c>
    </row>
    <row r="197" spans="1:27" ht="12.95" customHeight="1" x14ac:dyDescent="0.2">
      <c r="A197" s="363">
        <v>48</v>
      </c>
      <c r="B197" s="561">
        <v>470</v>
      </c>
      <c r="C197" s="350" t="s">
        <v>976</v>
      </c>
      <c r="D197" s="295" t="s">
        <v>1101</v>
      </c>
      <c r="E197" s="346" t="s">
        <v>910</v>
      </c>
      <c r="F197" s="335" t="s">
        <v>910</v>
      </c>
      <c r="G197" s="335" t="s">
        <v>910</v>
      </c>
      <c r="H197" s="335" t="s">
        <v>910</v>
      </c>
      <c r="I197" s="359" t="s">
        <v>542</v>
      </c>
      <c r="J197" s="335" t="s">
        <v>539</v>
      </c>
      <c r="K197" s="335" t="s">
        <v>509</v>
      </c>
      <c r="L197" s="335" t="s">
        <v>509</v>
      </c>
      <c r="M197" s="335" t="s">
        <v>509</v>
      </c>
      <c r="N197" s="335" t="s">
        <v>509</v>
      </c>
      <c r="O197" s="335" t="s">
        <v>509</v>
      </c>
      <c r="P197" s="335" t="s">
        <v>509</v>
      </c>
      <c r="Q197" s="346">
        <v>1.7</v>
      </c>
      <c r="R197" s="335">
        <v>0.3</v>
      </c>
      <c r="S197" s="335" t="s">
        <v>910</v>
      </c>
      <c r="T197" s="359">
        <v>2.25</v>
      </c>
      <c r="U197" s="335" t="s">
        <v>540</v>
      </c>
      <c r="V197" s="335" t="s">
        <v>509</v>
      </c>
      <c r="W197" s="335" t="s">
        <v>509</v>
      </c>
      <c r="X197" s="335" t="s">
        <v>540</v>
      </c>
      <c r="Y197" s="335" t="s">
        <v>910</v>
      </c>
      <c r="Z197" s="335" t="s">
        <v>910</v>
      </c>
      <c r="AA197" s="359" t="s">
        <v>541</v>
      </c>
    </row>
    <row r="198" spans="1:27" ht="12.95" customHeight="1" x14ac:dyDescent="0.2">
      <c r="A198" s="363">
        <v>50</v>
      </c>
      <c r="B198" s="561">
        <v>473</v>
      </c>
      <c r="C198" s="350" t="s">
        <v>732</v>
      </c>
      <c r="D198" s="295" t="s">
        <v>1101</v>
      </c>
      <c r="E198" s="346" t="s">
        <v>910</v>
      </c>
      <c r="F198" s="335" t="s">
        <v>910</v>
      </c>
      <c r="G198" s="335" t="s">
        <v>910</v>
      </c>
      <c r="H198" s="335" t="s">
        <v>910</v>
      </c>
      <c r="I198" s="359" t="s">
        <v>542</v>
      </c>
      <c r="J198" s="335" t="s">
        <v>539</v>
      </c>
      <c r="K198" s="335" t="s">
        <v>509</v>
      </c>
      <c r="L198" s="335" t="s">
        <v>509</v>
      </c>
      <c r="M198" s="335" t="s">
        <v>509</v>
      </c>
      <c r="N198" s="335" t="s">
        <v>509</v>
      </c>
      <c r="O198" s="335" t="s">
        <v>509</v>
      </c>
      <c r="P198" s="335" t="s">
        <v>509</v>
      </c>
      <c r="Q198" s="346">
        <v>0.2</v>
      </c>
      <c r="R198" s="335">
        <v>0.2</v>
      </c>
      <c r="S198" s="335" t="s">
        <v>910</v>
      </c>
      <c r="T198" s="359" t="s">
        <v>515</v>
      </c>
      <c r="U198" s="335" t="s">
        <v>540</v>
      </c>
      <c r="V198" s="335" t="s">
        <v>509</v>
      </c>
      <c r="W198" s="335" t="s">
        <v>509</v>
      </c>
      <c r="X198" s="335" t="s">
        <v>540</v>
      </c>
      <c r="Y198" s="335" t="s">
        <v>910</v>
      </c>
      <c r="Z198" s="335" t="s">
        <v>910</v>
      </c>
      <c r="AA198" s="359" t="s">
        <v>541</v>
      </c>
    </row>
    <row r="199" spans="1:27" ht="12.95" customHeight="1" x14ac:dyDescent="0.2">
      <c r="A199" s="363">
        <v>7</v>
      </c>
      <c r="B199" s="561">
        <v>477</v>
      </c>
      <c r="C199" s="350" t="s">
        <v>551</v>
      </c>
      <c r="D199" s="295" t="s">
        <v>1095</v>
      </c>
      <c r="E199" s="346" t="s">
        <v>910</v>
      </c>
      <c r="F199" s="335" t="s">
        <v>910</v>
      </c>
      <c r="G199" s="335" t="s">
        <v>910</v>
      </c>
      <c r="H199" s="335" t="s">
        <v>910</v>
      </c>
      <c r="I199" s="359" t="s">
        <v>542</v>
      </c>
      <c r="J199" s="335" t="s">
        <v>539</v>
      </c>
      <c r="K199" s="335" t="s">
        <v>509</v>
      </c>
      <c r="L199" s="335" t="s">
        <v>509</v>
      </c>
      <c r="M199" s="335" t="s">
        <v>509</v>
      </c>
      <c r="N199" s="335" t="s">
        <v>509</v>
      </c>
      <c r="O199" s="335" t="s">
        <v>509</v>
      </c>
      <c r="P199" s="335" t="s">
        <v>509</v>
      </c>
      <c r="Q199" s="346" t="s">
        <v>509</v>
      </c>
      <c r="R199" s="335" t="s">
        <v>509</v>
      </c>
      <c r="S199" s="335" t="s">
        <v>910</v>
      </c>
      <c r="T199" s="359" t="s">
        <v>515</v>
      </c>
      <c r="U199" s="335" t="s">
        <v>540</v>
      </c>
      <c r="V199" s="335" t="s">
        <v>509</v>
      </c>
      <c r="W199" s="335" t="s">
        <v>509</v>
      </c>
      <c r="X199" s="335" t="s">
        <v>540</v>
      </c>
      <c r="Y199" s="335" t="s">
        <v>910</v>
      </c>
      <c r="Z199" s="335" t="s">
        <v>910</v>
      </c>
      <c r="AA199" s="359" t="s">
        <v>541</v>
      </c>
    </row>
    <row r="200" spans="1:27" ht="12.95" customHeight="1" x14ac:dyDescent="0.2">
      <c r="A200" s="363">
        <v>183</v>
      </c>
      <c r="B200" s="561">
        <v>479</v>
      </c>
      <c r="C200" s="350" t="s">
        <v>74</v>
      </c>
      <c r="D200" s="96" t="s">
        <v>1098</v>
      </c>
      <c r="E200" s="346" t="s">
        <v>910</v>
      </c>
      <c r="F200" s="335" t="s">
        <v>910</v>
      </c>
      <c r="G200" s="335" t="s">
        <v>910</v>
      </c>
      <c r="H200" s="335" t="s">
        <v>910</v>
      </c>
      <c r="I200" s="359" t="s">
        <v>542</v>
      </c>
      <c r="J200" s="335" t="s">
        <v>539</v>
      </c>
      <c r="K200" s="335" t="s">
        <v>509</v>
      </c>
      <c r="L200" s="335" t="s">
        <v>509</v>
      </c>
      <c r="M200" s="335" t="s">
        <v>509</v>
      </c>
      <c r="N200" s="335" t="s">
        <v>509</v>
      </c>
      <c r="O200" s="335" t="s">
        <v>509</v>
      </c>
      <c r="P200" s="335" t="s">
        <v>509</v>
      </c>
      <c r="Q200" s="346">
        <v>0.3</v>
      </c>
      <c r="R200" s="335">
        <v>0.7</v>
      </c>
      <c r="S200" s="335" t="s">
        <v>910</v>
      </c>
      <c r="T200" s="359">
        <v>1.25</v>
      </c>
      <c r="U200" s="335" t="s">
        <v>540</v>
      </c>
      <c r="V200" s="335" t="s">
        <v>509</v>
      </c>
      <c r="W200" s="335" t="s">
        <v>509</v>
      </c>
      <c r="X200" s="335" t="s">
        <v>540</v>
      </c>
      <c r="Y200" s="335" t="s">
        <v>910</v>
      </c>
      <c r="Z200" s="335" t="s">
        <v>910</v>
      </c>
      <c r="AA200" s="359" t="s">
        <v>541</v>
      </c>
    </row>
    <row r="201" spans="1:27" ht="12.95" customHeight="1" x14ac:dyDescent="0.2">
      <c r="A201" s="363">
        <v>76</v>
      </c>
      <c r="B201" s="561">
        <v>482</v>
      </c>
      <c r="C201" s="350" t="s">
        <v>1164</v>
      </c>
      <c r="D201" s="295" t="s">
        <v>1096</v>
      </c>
      <c r="E201" s="346" t="s">
        <v>910</v>
      </c>
      <c r="F201" s="335" t="s">
        <v>910</v>
      </c>
      <c r="G201" s="335" t="s">
        <v>910</v>
      </c>
      <c r="H201" s="335" t="s">
        <v>910</v>
      </c>
      <c r="I201" s="359" t="s">
        <v>542</v>
      </c>
      <c r="J201" s="335" t="s">
        <v>539</v>
      </c>
      <c r="K201" s="335" t="s">
        <v>509</v>
      </c>
      <c r="L201" s="335" t="s">
        <v>509</v>
      </c>
      <c r="M201" s="335" t="s">
        <v>509</v>
      </c>
      <c r="N201" s="335" t="s">
        <v>509</v>
      </c>
      <c r="O201" s="335" t="s">
        <v>509</v>
      </c>
      <c r="P201" s="335" t="s">
        <v>509</v>
      </c>
      <c r="Q201" s="346" t="s">
        <v>509</v>
      </c>
      <c r="R201" s="335">
        <v>0.2</v>
      </c>
      <c r="S201" s="335" t="s">
        <v>910</v>
      </c>
      <c r="T201" s="359" t="s">
        <v>515</v>
      </c>
      <c r="U201" s="335" t="s">
        <v>540</v>
      </c>
      <c r="V201" s="335" t="s">
        <v>509</v>
      </c>
      <c r="W201" s="335" t="s">
        <v>509</v>
      </c>
      <c r="X201" s="335" t="s">
        <v>540</v>
      </c>
      <c r="Y201" s="335" t="s">
        <v>910</v>
      </c>
      <c r="Z201" s="335" t="s">
        <v>910</v>
      </c>
      <c r="AA201" s="359" t="s">
        <v>541</v>
      </c>
    </row>
    <row r="202" spans="1:27" ht="12.95" customHeight="1" x14ac:dyDescent="0.2">
      <c r="A202" s="363">
        <v>53</v>
      </c>
      <c r="B202" s="561">
        <v>497</v>
      </c>
      <c r="C202" s="350" t="s">
        <v>570</v>
      </c>
      <c r="D202" s="295" t="s">
        <v>1101</v>
      </c>
      <c r="E202" s="346" t="s">
        <v>910</v>
      </c>
      <c r="F202" s="335" t="s">
        <v>910</v>
      </c>
      <c r="G202" s="335" t="s">
        <v>910</v>
      </c>
      <c r="H202" s="335" t="s">
        <v>910</v>
      </c>
      <c r="I202" s="359" t="s">
        <v>542</v>
      </c>
      <c r="J202" s="335" t="s">
        <v>539</v>
      </c>
      <c r="K202" s="335" t="s">
        <v>509</v>
      </c>
      <c r="L202" s="335" t="s">
        <v>509</v>
      </c>
      <c r="M202" s="335" t="s">
        <v>509</v>
      </c>
      <c r="N202" s="335" t="s">
        <v>509</v>
      </c>
      <c r="O202" s="335" t="s">
        <v>509</v>
      </c>
      <c r="P202" s="335" t="s">
        <v>509</v>
      </c>
      <c r="Q202" s="346">
        <v>0.2</v>
      </c>
      <c r="R202" s="335">
        <v>0.2</v>
      </c>
      <c r="S202" s="335" t="s">
        <v>910</v>
      </c>
      <c r="T202" s="359">
        <v>0.65</v>
      </c>
      <c r="U202" s="335" t="s">
        <v>540</v>
      </c>
      <c r="V202" s="335" t="s">
        <v>509</v>
      </c>
      <c r="W202" s="335" t="s">
        <v>509</v>
      </c>
      <c r="X202" s="335" t="s">
        <v>540</v>
      </c>
      <c r="Y202" s="335" t="s">
        <v>910</v>
      </c>
      <c r="Z202" s="335" t="s">
        <v>910</v>
      </c>
      <c r="AA202" s="359" t="s">
        <v>541</v>
      </c>
    </row>
    <row r="203" spans="1:27" ht="12.95" customHeight="1" x14ac:dyDescent="0.2">
      <c r="A203" s="368">
        <v>237</v>
      </c>
      <c r="B203" s="561">
        <v>501</v>
      </c>
      <c r="C203" s="350" t="s">
        <v>88</v>
      </c>
      <c r="D203" s="295" t="s">
        <v>776</v>
      </c>
      <c r="E203" s="344" t="s">
        <v>910</v>
      </c>
      <c r="F203" s="333" t="s">
        <v>910</v>
      </c>
      <c r="G203" s="333" t="s">
        <v>910</v>
      </c>
      <c r="H203" s="333" t="s">
        <v>910</v>
      </c>
      <c r="I203" s="374" t="s">
        <v>542</v>
      </c>
      <c r="J203" s="333" t="s">
        <v>539</v>
      </c>
      <c r="K203" s="333" t="s">
        <v>509</v>
      </c>
      <c r="L203" s="333" t="s">
        <v>509</v>
      </c>
      <c r="M203" s="333" t="s">
        <v>509</v>
      </c>
      <c r="N203" s="333" t="s">
        <v>509</v>
      </c>
      <c r="O203" s="333" t="s">
        <v>509</v>
      </c>
      <c r="P203" s="333" t="s">
        <v>509</v>
      </c>
      <c r="Q203" s="346">
        <v>0.9</v>
      </c>
      <c r="R203" s="335">
        <v>0.9</v>
      </c>
      <c r="S203" s="333" t="s">
        <v>910</v>
      </c>
      <c r="T203" s="359">
        <v>2.0499999999999998</v>
      </c>
      <c r="U203" s="333" t="s">
        <v>540</v>
      </c>
      <c r="V203" s="333" t="s">
        <v>509</v>
      </c>
      <c r="W203" s="333" t="s">
        <v>509</v>
      </c>
      <c r="X203" s="333" t="s">
        <v>540</v>
      </c>
      <c r="Y203" s="333" t="s">
        <v>910</v>
      </c>
      <c r="Z203" s="333" t="s">
        <v>910</v>
      </c>
      <c r="AA203" s="345" t="s">
        <v>541</v>
      </c>
    </row>
    <row r="204" spans="1:27" ht="12.95" customHeight="1" x14ac:dyDescent="0.2">
      <c r="A204" s="363">
        <v>78</v>
      </c>
      <c r="B204" s="561">
        <v>504</v>
      </c>
      <c r="C204" s="350" t="s">
        <v>1166</v>
      </c>
      <c r="D204" s="295" t="s">
        <v>1096</v>
      </c>
      <c r="E204" s="346" t="s">
        <v>910</v>
      </c>
      <c r="F204" s="335" t="s">
        <v>910</v>
      </c>
      <c r="G204" s="335" t="s">
        <v>910</v>
      </c>
      <c r="H204" s="335" t="s">
        <v>910</v>
      </c>
      <c r="I204" s="359" t="s">
        <v>542</v>
      </c>
      <c r="J204" s="335" t="s">
        <v>539</v>
      </c>
      <c r="K204" s="335" t="s">
        <v>509</v>
      </c>
      <c r="L204" s="335" t="s">
        <v>509</v>
      </c>
      <c r="M204" s="335" t="s">
        <v>509</v>
      </c>
      <c r="N204" s="335" t="s">
        <v>509</v>
      </c>
      <c r="O204" s="335" t="s">
        <v>509</v>
      </c>
      <c r="P204" s="335" t="s">
        <v>509</v>
      </c>
      <c r="Q204" s="346" t="s">
        <v>509</v>
      </c>
      <c r="R204" s="335" t="s">
        <v>509</v>
      </c>
      <c r="S204" s="335" t="s">
        <v>910</v>
      </c>
      <c r="T204" s="359" t="s">
        <v>515</v>
      </c>
      <c r="U204" s="335" t="s">
        <v>540</v>
      </c>
      <c r="V204" s="335" t="s">
        <v>509</v>
      </c>
      <c r="W204" s="335" t="s">
        <v>509</v>
      </c>
      <c r="X204" s="335" t="s">
        <v>540</v>
      </c>
      <c r="Y204" s="335" t="s">
        <v>910</v>
      </c>
      <c r="Z204" s="335" t="s">
        <v>910</v>
      </c>
      <c r="AA204" s="359" t="s">
        <v>541</v>
      </c>
    </row>
    <row r="205" spans="1:27" ht="12.95" customHeight="1" x14ac:dyDescent="0.2">
      <c r="A205" s="478">
        <v>35</v>
      </c>
      <c r="B205" s="562">
        <v>510</v>
      </c>
      <c r="C205" s="351" t="s">
        <v>563</v>
      </c>
      <c r="D205" s="302" t="s">
        <v>306</v>
      </c>
      <c r="E205" s="376" t="s">
        <v>910</v>
      </c>
      <c r="F205" s="369" t="s">
        <v>910</v>
      </c>
      <c r="G205" s="369" t="s">
        <v>910</v>
      </c>
      <c r="H205" s="369" t="s">
        <v>910</v>
      </c>
      <c r="I205" s="377" t="s">
        <v>542</v>
      </c>
      <c r="J205" s="369" t="s">
        <v>539</v>
      </c>
      <c r="K205" s="369" t="s">
        <v>509</v>
      </c>
      <c r="L205" s="369" t="s">
        <v>509</v>
      </c>
      <c r="M205" s="369" t="s">
        <v>509</v>
      </c>
      <c r="N205" s="369" t="s">
        <v>509</v>
      </c>
      <c r="O205" s="369" t="s">
        <v>509</v>
      </c>
      <c r="P205" s="369" t="s">
        <v>509</v>
      </c>
      <c r="Q205" s="376">
        <v>0.9</v>
      </c>
      <c r="R205" s="369">
        <v>0.6</v>
      </c>
      <c r="S205" s="369" t="s">
        <v>910</v>
      </c>
      <c r="T205" s="377">
        <v>1.75</v>
      </c>
      <c r="U205" s="369" t="s">
        <v>540</v>
      </c>
      <c r="V205" s="369" t="s">
        <v>509</v>
      </c>
      <c r="W205" s="369" t="s">
        <v>509</v>
      </c>
      <c r="X205" s="369" t="s">
        <v>540</v>
      </c>
      <c r="Y205" s="369" t="s">
        <v>910</v>
      </c>
      <c r="Z205" s="369" t="s">
        <v>910</v>
      </c>
      <c r="AA205" s="377" t="s">
        <v>541</v>
      </c>
    </row>
    <row r="206" spans="1:27" ht="12.4" customHeight="1" x14ac:dyDescent="0.2">
      <c r="A206" s="363">
        <v>82</v>
      </c>
      <c r="B206" s="561">
        <v>515</v>
      </c>
      <c r="C206" s="350" t="s">
        <v>741</v>
      </c>
      <c r="D206" s="295" t="s">
        <v>1096</v>
      </c>
      <c r="E206" s="346" t="s">
        <v>910</v>
      </c>
      <c r="F206" s="335" t="s">
        <v>910</v>
      </c>
      <c r="G206" s="335" t="s">
        <v>910</v>
      </c>
      <c r="H206" s="335" t="s">
        <v>910</v>
      </c>
      <c r="I206" s="359" t="s">
        <v>542</v>
      </c>
      <c r="J206" s="335" t="s">
        <v>539</v>
      </c>
      <c r="K206" s="335" t="s">
        <v>509</v>
      </c>
      <c r="L206" s="335" t="s">
        <v>509</v>
      </c>
      <c r="M206" s="335" t="s">
        <v>509</v>
      </c>
      <c r="N206" s="335" t="s">
        <v>509</v>
      </c>
      <c r="O206" s="335" t="s">
        <v>509</v>
      </c>
      <c r="P206" s="335" t="s">
        <v>509</v>
      </c>
      <c r="Q206" s="346">
        <v>0.6</v>
      </c>
      <c r="R206" s="335">
        <v>1.1000000000000001</v>
      </c>
      <c r="S206" s="335">
        <v>1</v>
      </c>
      <c r="T206" s="359">
        <v>2.7</v>
      </c>
      <c r="U206" s="335" t="s">
        <v>540</v>
      </c>
      <c r="V206" s="335" t="s">
        <v>509</v>
      </c>
      <c r="W206" s="335" t="s">
        <v>509</v>
      </c>
      <c r="X206" s="335" t="s">
        <v>540</v>
      </c>
      <c r="Y206" s="335" t="s">
        <v>910</v>
      </c>
      <c r="Z206" s="335" t="s">
        <v>910</v>
      </c>
      <c r="AA206" s="359" t="s">
        <v>541</v>
      </c>
    </row>
    <row r="207" spans="1:27" ht="12.4" customHeight="1" x14ac:dyDescent="0.2">
      <c r="A207" s="363">
        <v>128</v>
      </c>
      <c r="B207" s="561">
        <v>521</v>
      </c>
      <c r="C207" s="350" t="s">
        <v>674</v>
      </c>
      <c r="D207" s="295" t="s">
        <v>1100</v>
      </c>
      <c r="E207" s="346" t="s">
        <v>910</v>
      </c>
      <c r="F207" s="335" t="s">
        <v>910</v>
      </c>
      <c r="G207" s="335" t="s">
        <v>910</v>
      </c>
      <c r="H207" s="335" t="s">
        <v>910</v>
      </c>
      <c r="I207" s="359" t="s">
        <v>542</v>
      </c>
      <c r="J207" s="335" t="s">
        <v>539</v>
      </c>
      <c r="K207" s="335" t="s">
        <v>509</v>
      </c>
      <c r="L207" s="335" t="s">
        <v>509</v>
      </c>
      <c r="M207" s="335" t="s">
        <v>509</v>
      </c>
      <c r="N207" s="335" t="s">
        <v>509</v>
      </c>
      <c r="O207" s="335" t="s">
        <v>509</v>
      </c>
      <c r="P207" s="335" t="s">
        <v>509</v>
      </c>
      <c r="Q207" s="346" t="s">
        <v>509</v>
      </c>
      <c r="R207" s="335" t="s">
        <v>509</v>
      </c>
      <c r="S207" s="335" t="s">
        <v>910</v>
      </c>
      <c r="T207" s="359" t="s">
        <v>515</v>
      </c>
      <c r="U207" s="335" t="s">
        <v>540</v>
      </c>
      <c r="V207" s="335" t="s">
        <v>509</v>
      </c>
      <c r="W207" s="335" t="s">
        <v>509</v>
      </c>
      <c r="X207" s="335" t="s">
        <v>540</v>
      </c>
      <c r="Y207" s="335" t="s">
        <v>910</v>
      </c>
      <c r="Z207" s="335" t="s">
        <v>910</v>
      </c>
      <c r="AA207" s="359" t="s">
        <v>541</v>
      </c>
    </row>
    <row r="208" spans="1:27" ht="12.4" customHeight="1" x14ac:dyDescent="0.2">
      <c r="A208" s="363">
        <v>129</v>
      </c>
      <c r="B208" s="561">
        <v>527</v>
      </c>
      <c r="C208" s="350" t="s">
        <v>1192</v>
      </c>
      <c r="D208" s="295" t="s">
        <v>1100</v>
      </c>
      <c r="E208" s="346" t="s">
        <v>910</v>
      </c>
      <c r="F208" s="335" t="s">
        <v>910</v>
      </c>
      <c r="G208" s="335" t="s">
        <v>910</v>
      </c>
      <c r="H208" s="335" t="s">
        <v>910</v>
      </c>
      <c r="I208" s="359" t="s">
        <v>542</v>
      </c>
      <c r="J208" s="335" t="s">
        <v>539</v>
      </c>
      <c r="K208" s="335" t="s">
        <v>509</v>
      </c>
      <c r="L208" s="335" t="s">
        <v>509</v>
      </c>
      <c r="M208" s="335" t="s">
        <v>509</v>
      </c>
      <c r="N208" s="335" t="s">
        <v>509</v>
      </c>
      <c r="O208" s="335" t="s">
        <v>509</v>
      </c>
      <c r="P208" s="335" t="s">
        <v>509</v>
      </c>
      <c r="Q208" s="346" t="s">
        <v>509</v>
      </c>
      <c r="R208" s="335" t="s">
        <v>509</v>
      </c>
      <c r="S208" s="335" t="s">
        <v>910</v>
      </c>
      <c r="T208" s="359" t="s">
        <v>515</v>
      </c>
      <c r="U208" s="335" t="s">
        <v>540</v>
      </c>
      <c r="V208" s="335" t="s">
        <v>509</v>
      </c>
      <c r="W208" s="335" t="s">
        <v>509</v>
      </c>
      <c r="X208" s="335" t="s">
        <v>540</v>
      </c>
      <c r="Y208" s="335" t="s">
        <v>910</v>
      </c>
      <c r="Z208" s="335" t="s">
        <v>910</v>
      </c>
      <c r="AA208" s="359" t="s">
        <v>541</v>
      </c>
    </row>
    <row r="209" spans="1:27" ht="12.4" customHeight="1" x14ac:dyDescent="0.2">
      <c r="A209" s="363">
        <v>189</v>
      </c>
      <c r="B209" s="561">
        <v>531</v>
      </c>
      <c r="C209" s="350" t="s">
        <v>701</v>
      </c>
      <c r="D209" s="295" t="s">
        <v>1098</v>
      </c>
      <c r="E209" s="346" t="s">
        <v>910</v>
      </c>
      <c r="F209" s="335" t="s">
        <v>910</v>
      </c>
      <c r="G209" s="335" t="s">
        <v>910</v>
      </c>
      <c r="H209" s="335" t="s">
        <v>910</v>
      </c>
      <c r="I209" s="359" t="s">
        <v>542</v>
      </c>
      <c r="J209" s="335" t="s">
        <v>539</v>
      </c>
      <c r="K209" s="335" t="s">
        <v>509</v>
      </c>
      <c r="L209" s="335" t="s">
        <v>509</v>
      </c>
      <c r="M209" s="335" t="s">
        <v>509</v>
      </c>
      <c r="N209" s="335" t="s">
        <v>509</v>
      </c>
      <c r="O209" s="335" t="s">
        <v>509</v>
      </c>
      <c r="P209" s="335" t="s">
        <v>509</v>
      </c>
      <c r="Q209" s="346" t="s">
        <v>509</v>
      </c>
      <c r="R209" s="335">
        <v>0.2</v>
      </c>
      <c r="S209" s="335" t="s">
        <v>910</v>
      </c>
      <c r="T209" s="359" t="s">
        <v>515</v>
      </c>
      <c r="U209" s="335" t="s">
        <v>540</v>
      </c>
      <c r="V209" s="335" t="s">
        <v>509</v>
      </c>
      <c r="W209" s="335" t="s">
        <v>509</v>
      </c>
      <c r="X209" s="335" t="s">
        <v>540</v>
      </c>
      <c r="Y209" s="335" t="s">
        <v>910</v>
      </c>
      <c r="Z209" s="335" t="s">
        <v>910</v>
      </c>
      <c r="AA209" s="359" t="s">
        <v>541</v>
      </c>
    </row>
    <row r="210" spans="1:27" ht="12.4" customHeight="1" x14ac:dyDescent="0.2">
      <c r="A210" s="363">
        <v>186</v>
      </c>
      <c r="B210" s="561">
        <v>532</v>
      </c>
      <c r="C210" s="350" t="s">
        <v>699</v>
      </c>
      <c r="D210" s="295" t="s">
        <v>1098</v>
      </c>
      <c r="E210" s="346" t="s">
        <v>910</v>
      </c>
      <c r="F210" s="335" t="s">
        <v>910</v>
      </c>
      <c r="G210" s="335" t="s">
        <v>910</v>
      </c>
      <c r="H210" s="335" t="s">
        <v>910</v>
      </c>
      <c r="I210" s="359" t="s">
        <v>542</v>
      </c>
      <c r="J210" s="335" t="s">
        <v>539</v>
      </c>
      <c r="K210" s="335" t="s">
        <v>509</v>
      </c>
      <c r="L210" s="335" t="s">
        <v>509</v>
      </c>
      <c r="M210" s="335" t="s">
        <v>509</v>
      </c>
      <c r="N210" s="335" t="s">
        <v>509</v>
      </c>
      <c r="O210" s="335" t="s">
        <v>509</v>
      </c>
      <c r="P210" s="335" t="s">
        <v>509</v>
      </c>
      <c r="Q210" s="346" t="s">
        <v>509</v>
      </c>
      <c r="R210" s="335" t="s">
        <v>509</v>
      </c>
      <c r="S210" s="335" t="s">
        <v>910</v>
      </c>
      <c r="T210" s="359" t="s">
        <v>515</v>
      </c>
      <c r="U210" s="335" t="s">
        <v>540</v>
      </c>
      <c r="V210" s="335" t="s">
        <v>509</v>
      </c>
      <c r="W210" s="335" t="s">
        <v>509</v>
      </c>
      <c r="X210" s="335" t="s">
        <v>540</v>
      </c>
      <c r="Y210" s="335" t="s">
        <v>910</v>
      </c>
      <c r="Z210" s="335" t="s">
        <v>910</v>
      </c>
      <c r="AA210" s="359" t="s">
        <v>541</v>
      </c>
    </row>
    <row r="211" spans="1:27" ht="12.4" customHeight="1" x14ac:dyDescent="0.2">
      <c r="A211" s="363">
        <v>193</v>
      </c>
      <c r="B211" s="561">
        <v>540</v>
      </c>
      <c r="C211" s="350" t="s">
        <v>994</v>
      </c>
      <c r="D211" s="295" t="s">
        <v>1106</v>
      </c>
      <c r="E211" s="346" t="s">
        <v>910</v>
      </c>
      <c r="F211" s="335" t="s">
        <v>910</v>
      </c>
      <c r="G211" s="335" t="s">
        <v>910</v>
      </c>
      <c r="H211" s="335" t="s">
        <v>910</v>
      </c>
      <c r="I211" s="359" t="s">
        <v>542</v>
      </c>
      <c r="J211" s="335" t="s">
        <v>539</v>
      </c>
      <c r="K211" s="335" t="s">
        <v>509</v>
      </c>
      <c r="L211" s="335" t="s">
        <v>509</v>
      </c>
      <c r="M211" s="335" t="s">
        <v>509</v>
      </c>
      <c r="N211" s="335" t="s">
        <v>509</v>
      </c>
      <c r="O211" s="335" t="s">
        <v>509</v>
      </c>
      <c r="P211" s="335" t="s">
        <v>509</v>
      </c>
      <c r="Q211" s="346">
        <v>4</v>
      </c>
      <c r="R211" s="335">
        <v>5.3</v>
      </c>
      <c r="S211" s="335" t="s">
        <v>910</v>
      </c>
      <c r="T211" s="359">
        <v>9.5500000000000007</v>
      </c>
      <c r="U211" s="335" t="s">
        <v>540</v>
      </c>
      <c r="V211" s="335" t="s">
        <v>509</v>
      </c>
      <c r="W211" s="335" t="s">
        <v>509</v>
      </c>
      <c r="X211" s="335" t="s">
        <v>540</v>
      </c>
      <c r="Y211" s="335" t="s">
        <v>910</v>
      </c>
      <c r="Z211" s="335" t="s">
        <v>910</v>
      </c>
      <c r="AA211" s="359" t="s">
        <v>541</v>
      </c>
    </row>
    <row r="212" spans="1:27" ht="12.4" customHeight="1" x14ac:dyDescent="0.2">
      <c r="A212" s="363">
        <v>162</v>
      </c>
      <c r="B212" s="561">
        <v>548</v>
      </c>
      <c r="C212" s="350" t="s">
        <v>684</v>
      </c>
      <c r="D212" s="295" t="s">
        <v>1097</v>
      </c>
      <c r="E212" s="346" t="s">
        <v>910</v>
      </c>
      <c r="F212" s="335">
        <v>0.6</v>
      </c>
      <c r="G212" s="335" t="s">
        <v>910</v>
      </c>
      <c r="H212" s="335" t="s">
        <v>910</v>
      </c>
      <c r="I212" s="359" t="s">
        <v>542</v>
      </c>
      <c r="J212" s="335" t="s">
        <v>539</v>
      </c>
      <c r="K212" s="335" t="s">
        <v>509</v>
      </c>
      <c r="L212" s="335" t="s">
        <v>509</v>
      </c>
      <c r="M212" s="335" t="s">
        <v>509</v>
      </c>
      <c r="N212" s="335" t="s">
        <v>509</v>
      </c>
      <c r="O212" s="335" t="s">
        <v>509</v>
      </c>
      <c r="P212" s="335" t="s">
        <v>509</v>
      </c>
      <c r="Q212" s="346">
        <v>0.2</v>
      </c>
      <c r="R212" s="335">
        <v>0.6</v>
      </c>
      <c r="S212" s="335">
        <v>1.5</v>
      </c>
      <c r="T212" s="359">
        <v>2.2999999999999998</v>
      </c>
      <c r="U212" s="335" t="s">
        <v>540</v>
      </c>
      <c r="V212" s="335" t="s">
        <v>509</v>
      </c>
      <c r="W212" s="335" t="s">
        <v>509</v>
      </c>
      <c r="X212" s="335" t="s">
        <v>540</v>
      </c>
      <c r="Y212" s="335" t="s">
        <v>910</v>
      </c>
      <c r="Z212" s="335" t="s">
        <v>910</v>
      </c>
      <c r="AA212" s="359" t="s">
        <v>541</v>
      </c>
    </row>
    <row r="213" spans="1:27" ht="12.4" customHeight="1" x14ac:dyDescent="0.2">
      <c r="A213" s="363">
        <v>163</v>
      </c>
      <c r="B213" s="561">
        <v>549</v>
      </c>
      <c r="C213" s="350" t="s">
        <v>1011</v>
      </c>
      <c r="D213" s="295" t="s">
        <v>1097</v>
      </c>
      <c r="E213" s="346" t="s">
        <v>910</v>
      </c>
      <c r="F213" s="335">
        <v>0.6</v>
      </c>
      <c r="G213" s="335" t="s">
        <v>910</v>
      </c>
      <c r="H213" s="335" t="s">
        <v>910</v>
      </c>
      <c r="I213" s="359" t="s">
        <v>542</v>
      </c>
      <c r="J213" s="335" t="s">
        <v>539</v>
      </c>
      <c r="K213" s="335" t="s">
        <v>509</v>
      </c>
      <c r="L213" s="335" t="s">
        <v>509</v>
      </c>
      <c r="M213" s="335" t="s">
        <v>509</v>
      </c>
      <c r="N213" s="335" t="s">
        <v>509</v>
      </c>
      <c r="O213" s="335" t="s">
        <v>509</v>
      </c>
      <c r="P213" s="335">
        <v>0.3</v>
      </c>
      <c r="Q213" s="346">
        <v>12.9</v>
      </c>
      <c r="R213" s="335">
        <v>9.6</v>
      </c>
      <c r="S213" s="335">
        <v>5.7</v>
      </c>
      <c r="T213" s="359">
        <v>28.2</v>
      </c>
      <c r="U213" s="335" t="s">
        <v>540</v>
      </c>
      <c r="V213" s="335" t="s">
        <v>509</v>
      </c>
      <c r="W213" s="335" t="s">
        <v>509</v>
      </c>
      <c r="X213" s="335" t="s">
        <v>540</v>
      </c>
      <c r="Y213" s="335" t="s">
        <v>910</v>
      </c>
      <c r="Z213" s="335" t="s">
        <v>910</v>
      </c>
      <c r="AA213" s="359" t="s">
        <v>541</v>
      </c>
    </row>
    <row r="214" spans="1:27" ht="12.4" customHeight="1" x14ac:dyDescent="0.2">
      <c r="A214" s="363">
        <v>20</v>
      </c>
      <c r="B214" s="561">
        <v>551</v>
      </c>
      <c r="C214" s="350" t="s">
        <v>1013</v>
      </c>
      <c r="D214" s="295" t="s">
        <v>1095</v>
      </c>
      <c r="E214" s="346" t="s">
        <v>910</v>
      </c>
      <c r="F214" s="335" t="s">
        <v>910</v>
      </c>
      <c r="G214" s="335" t="s">
        <v>910</v>
      </c>
      <c r="H214" s="335" t="s">
        <v>910</v>
      </c>
      <c r="I214" s="359" t="s">
        <v>542</v>
      </c>
      <c r="J214" s="335" t="s">
        <v>539</v>
      </c>
      <c r="K214" s="335" t="s">
        <v>509</v>
      </c>
      <c r="L214" s="335" t="s">
        <v>509</v>
      </c>
      <c r="M214" s="335" t="s">
        <v>509</v>
      </c>
      <c r="N214" s="335" t="s">
        <v>509</v>
      </c>
      <c r="O214" s="335" t="s">
        <v>509</v>
      </c>
      <c r="P214" s="335" t="s">
        <v>509</v>
      </c>
      <c r="Q214" s="346" t="s">
        <v>509</v>
      </c>
      <c r="R214" s="335" t="s">
        <v>509</v>
      </c>
      <c r="S214" s="335" t="s">
        <v>910</v>
      </c>
      <c r="T214" s="359" t="s">
        <v>515</v>
      </c>
      <c r="U214" s="335" t="s">
        <v>540</v>
      </c>
      <c r="V214" s="335" t="s">
        <v>509</v>
      </c>
      <c r="W214" s="335" t="s">
        <v>509</v>
      </c>
      <c r="X214" s="335" t="s">
        <v>540</v>
      </c>
      <c r="Y214" s="335" t="s">
        <v>910</v>
      </c>
      <c r="Z214" s="335" t="s">
        <v>910</v>
      </c>
      <c r="AA214" s="359" t="s">
        <v>541</v>
      </c>
    </row>
    <row r="215" spans="1:27" ht="12.4" customHeight="1" x14ac:dyDescent="0.2">
      <c r="A215" s="363">
        <v>165</v>
      </c>
      <c r="B215" s="561">
        <v>556</v>
      </c>
      <c r="C215" s="350" t="s">
        <v>686</v>
      </c>
      <c r="D215" s="295" t="s">
        <v>1097</v>
      </c>
      <c r="E215" s="346" t="s">
        <v>910</v>
      </c>
      <c r="F215" s="335" t="s">
        <v>910</v>
      </c>
      <c r="G215" s="335" t="s">
        <v>910</v>
      </c>
      <c r="H215" s="335" t="s">
        <v>910</v>
      </c>
      <c r="I215" s="359" t="s">
        <v>542</v>
      </c>
      <c r="J215" s="335" t="s">
        <v>539</v>
      </c>
      <c r="K215" s="335" t="s">
        <v>509</v>
      </c>
      <c r="L215" s="335" t="s">
        <v>509</v>
      </c>
      <c r="M215" s="335" t="s">
        <v>509</v>
      </c>
      <c r="N215" s="335" t="s">
        <v>509</v>
      </c>
      <c r="O215" s="335" t="s">
        <v>509</v>
      </c>
      <c r="P215" s="335" t="s">
        <v>509</v>
      </c>
      <c r="Q215" s="346" t="s">
        <v>509</v>
      </c>
      <c r="R215" s="335" t="s">
        <v>509</v>
      </c>
      <c r="S215" s="335" t="s">
        <v>910</v>
      </c>
      <c r="T215" s="359" t="s">
        <v>515</v>
      </c>
      <c r="U215" s="335" t="s">
        <v>540</v>
      </c>
      <c r="V215" s="335" t="s">
        <v>509</v>
      </c>
      <c r="W215" s="335" t="s">
        <v>509</v>
      </c>
      <c r="X215" s="335" t="s">
        <v>540</v>
      </c>
      <c r="Y215" s="335" t="s">
        <v>910</v>
      </c>
      <c r="Z215" s="335" t="s">
        <v>910</v>
      </c>
      <c r="AA215" s="359" t="s">
        <v>541</v>
      </c>
    </row>
    <row r="216" spans="1:27" ht="12.4" customHeight="1" x14ac:dyDescent="0.2">
      <c r="A216" s="363">
        <v>133</v>
      </c>
      <c r="B216" s="561">
        <v>560</v>
      </c>
      <c r="C216" s="350" t="s">
        <v>1017</v>
      </c>
      <c r="D216" s="295" t="s">
        <v>1100</v>
      </c>
      <c r="E216" s="346" t="s">
        <v>910</v>
      </c>
      <c r="F216" s="335" t="s">
        <v>910</v>
      </c>
      <c r="G216" s="335" t="s">
        <v>910</v>
      </c>
      <c r="H216" s="335" t="s">
        <v>910</v>
      </c>
      <c r="I216" s="359" t="s">
        <v>542</v>
      </c>
      <c r="J216" s="335" t="s">
        <v>539</v>
      </c>
      <c r="K216" s="335" t="s">
        <v>509</v>
      </c>
      <c r="L216" s="335" t="s">
        <v>509</v>
      </c>
      <c r="M216" s="335" t="s">
        <v>509</v>
      </c>
      <c r="N216" s="335" t="s">
        <v>509</v>
      </c>
      <c r="O216" s="335" t="s">
        <v>509</v>
      </c>
      <c r="P216" s="335" t="s">
        <v>509</v>
      </c>
      <c r="Q216" s="346">
        <v>0.2</v>
      </c>
      <c r="R216" s="335">
        <v>0.2</v>
      </c>
      <c r="S216" s="335" t="s">
        <v>910</v>
      </c>
      <c r="T216" s="359">
        <v>0.65</v>
      </c>
      <c r="U216" s="335" t="s">
        <v>540</v>
      </c>
      <c r="V216" s="335" t="s">
        <v>509</v>
      </c>
      <c r="W216" s="335" t="s">
        <v>509</v>
      </c>
      <c r="X216" s="335" t="s">
        <v>540</v>
      </c>
      <c r="Y216" s="335" t="s">
        <v>910</v>
      </c>
      <c r="Z216" s="335" t="s">
        <v>910</v>
      </c>
      <c r="AA216" s="359" t="s">
        <v>541</v>
      </c>
    </row>
    <row r="217" spans="1:27" ht="12.4" customHeight="1" x14ac:dyDescent="0.2">
      <c r="A217" s="363">
        <v>105</v>
      </c>
      <c r="B217" s="561">
        <v>561</v>
      </c>
      <c r="C217" s="350" t="s">
        <v>1020</v>
      </c>
      <c r="D217" s="295" t="s">
        <v>1108</v>
      </c>
      <c r="E217" s="346" t="s">
        <v>910</v>
      </c>
      <c r="F217" s="335" t="s">
        <v>910</v>
      </c>
      <c r="G217" s="335" t="s">
        <v>910</v>
      </c>
      <c r="H217" s="335" t="s">
        <v>910</v>
      </c>
      <c r="I217" s="359" t="s">
        <v>542</v>
      </c>
      <c r="J217" s="335" t="s">
        <v>539</v>
      </c>
      <c r="K217" s="335" t="s">
        <v>509</v>
      </c>
      <c r="L217" s="335" t="s">
        <v>509</v>
      </c>
      <c r="M217" s="335" t="s">
        <v>509</v>
      </c>
      <c r="N217" s="335" t="s">
        <v>509</v>
      </c>
      <c r="O217" s="335" t="s">
        <v>509</v>
      </c>
      <c r="P217" s="335" t="s">
        <v>509</v>
      </c>
      <c r="Q217" s="346">
        <v>1.3</v>
      </c>
      <c r="R217" s="335">
        <v>0.6</v>
      </c>
      <c r="S217" s="335">
        <v>0.6</v>
      </c>
      <c r="T217" s="359">
        <v>2.5</v>
      </c>
      <c r="U217" s="335" t="s">
        <v>540</v>
      </c>
      <c r="V217" s="335" t="s">
        <v>509</v>
      </c>
      <c r="W217" s="335" t="s">
        <v>509</v>
      </c>
      <c r="X217" s="335" t="s">
        <v>540</v>
      </c>
      <c r="Y217" s="335" t="s">
        <v>910</v>
      </c>
      <c r="Z217" s="335" t="s">
        <v>910</v>
      </c>
      <c r="AA217" s="359" t="s">
        <v>541</v>
      </c>
    </row>
    <row r="218" spans="1:27" ht="12.4" customHeight="1" x14ac:dyDescent="0.2">
      <c r="A218" s="363">
        <v>59</v>
      </c>
      <c r="B218" s="561">
        <v>563</v>
      </c>
      <c r="C218" s="350" t="s">
        <v>1150</v>
      </c>
      <c r="D218" s="295" t="s">
        <v>1101</v>
      </c>
      <c r="E218" s="346" t="s">
        <v>910</v>
      </c>
      <c r="F218" s="335" t="s">
        <v>910</v>
      </c>
      <c r="G218" s="335" t="s">
        <v>910</v>
      </c>
      <c r="H218" s="335" t="s">
        <v>910</v>
      </c>
      <c r="I218" s="359" t="s">
        <v>542</v>
      </c>
      <c r="J218" s="335" t="s">
        <v>539</v>
      </c>
      <c r="K218" s="335" t="s">
        <v>509</v>
      </c>
      <c r="L218" s="335" t="s">
        <v>509</v>
      </c>
      <c r="M218" s="335" t="s">
        <v>509</v>
      </c>
      <c r="N218" s="335" t="s">
        <v>509</v>
      </c>
      <c r="O218" s="335" t="s">
        <v>509</v>
      </c>
      <c r="P218" s="335" t="s">
        <v>509</v>
      </c>
      <c r="Q218" s="346">
        <v>0.2</v>
      </c>
      <c r="R218" s="335" t="s">
        <v>509</v>
      </c>
      <c r="S218" s="335" t="s">
        <v>910</v>
      </c>
      <c r="T218" s="359" t="s">
        <v>515</v>
      </c>
      <c r="U218" s="335" t="s">
        <v>540</v>
      </c>
      <c r="V218" s="335" t="s">
        <v>509</v>
      </c>
      <c r="W218" s="335" t="s">
        <v>509</v>
      </c>
      <c r="X218" s="335" t="s">
        <v>540</v>
      </c>
      <c r="Y218" s="335" t="s">
        <v>910</v>
      </c>
      <c r="Z218" s="335" t="s">
        <v>910</v>
      </c>
      <c r="AA218" s="359" t="s">
        <v>541</v>
      </c>
    </row>
    <row r="219" spans="1:27" ht="12.4" customHeight="1" x14ac:dyDescent="0.2">
      <c r="A219" s="363">
        <v>92</v>
      </c>
      <c r="B219" s="561">
        <v>564</v>
      </c>
      <c r="C219" s="350" t="s">
        <v>1177</v>
      </c>
      <c r="D219" s="295" t="s">
        <v>1096</v>
      </c>
      <c r="E219" s="346" t="s">
        <v>910</v>
      </c>
      <c r="F219" s="335" t="s">
        <v>910</v>
      </c>
      <c r="G219" s="335" t="s">
        <v>910</v>
      </c>
      <c r="H219" s="335" t="s">
        <v>910</v>
      </c>
      <c r="I219" s="359" t="s">
        <v>542</v>
      </c>
      <c r="J219" s="335" t="s">
        <v>539</v>
      </c>
      <c r="K219" s="335" t="s">
        <v>509</v>
      </c>
      <c r="L219" s="335" t="s">
        <v>509</v>
      </c>
      <c r="M219" s="335" t="s">
        <v>509</v>
      </c>
      <c r="N219" s="335" t="s">
        <v>509</v>
      </c>
      <c r="O219" s="335" t="s">
        <v>509</v>
      </c>
      <c r="P219" s="335" t="s">
        <v>509</v>
      </c>
      <c r="Q219" s="346">
        <v>0.2</v>
      </c>
      <c r="R219" s="335">
        <v>0.1</v>
      </c>
      <c r="S219" s="335" t="s">
        <v>910</v>
      </c>
      <c r="T219" s="359" t="s">
        <v>515</v>
      </c>
      <c r="U219" s="335" t="s">
        <v>540</v>
      </c>
      <c r="V219" s="335" t="s">
        <v>509</v>
      </c>
      <c r="W219" s="335" t="s">
        <v>509</v>
      </c>
      <c r="X219" s="335" t="s">
        <v>540</v>
      </c>
      <c r="Y219" s="335" t="s">
        <v>910</v>
      </c>
      <c r="Z219" s="335" t="s">
        <v>910</v>
      </c>
      <c r="AA219" s="359" t="s">
        <v>541</v>
      </c>
    </row>
    <row r="220" spans="1:27" ht="12.4" customHeight="1" x14ac:dyDescent="0.2">
      <c r="A220" s="363">
        <v>22</v>
      </c>
      <c r="B220" s="561">
        <v>566</v>
      </c>
      <c r="C220" s="350" t="s">
        <v>669</v>
      </c>
      <c r="D220" s="295" t="s">
        <v>1095</v>
      </c>
      <c r="E220" s="346" t="s">
        <v>910</v>
      </c>
      <c r="F220" s="335" t="s">
        <v>910</v>
      </c>
      <c r="G220" s="335" t="s">
        <v>910</v>
      </c>
      <c r="H220" s="335" t="s">
        <v>910</v>
      </c>
      <c r="I220" s="359" t="s">
        <v>542</v>
      </c>
      <c r="J220" s="335" t="s">
        <v>539</v>
      </c>
      <c r="K220" s="335" t="s">
        <v>509</v>
      </c>
      <c r="L220" s="335" t="s">
        <v>509</v>
      </c>
      <c r="M220" s="335" t="s">
        <v>509</v>
      </c>
      <c r="N220" s="335" t="s">
        <v>509</v>
      </c>
      <c r="O220" s="335" t="s">
        <v>509</v>
      </c>
      <c r="P220" s="335" t="s">
        <v>509</v>
      </c>
      <c r="Q220" s="346" t="s">
        <v>509</v>
      </c>
      <c r="R220" s="335" t="s">
        <v>509</v>
      </c>
      <c r="S220" s="335" t="s">
        <v>910</v>
      </c>
      <c r="T220" s="359" t="s">
        <v>515</v>
      </c>
      <c r="U220" s="335" t="s">
        <v>540</v>
      </c>
      <c r="V220" s="335" t="s">
        <v>509</v>
      </c>
      <c r="W220" s="335" t="s">
        <v>509</v>
      </c>
      <c r="X220" s="335" t="s">
        <v>540</v>
      </c>
      <c r="Y220" s="335" t="s">
        <v>910</v>
      </c>
      <c r="Z220" s="335" t="s">
        <v>910</v>
      </c>
      <c r="AA220" s="359" t="s">
        <v>541</v>
      </c>
    </row>
    <row r="221" spans="1:27" ht="12.4" customHeight="1" x14ac:dyDescent="0.2">
      <c r="A221" s="363">
        <v>93</v>
      </c>
      <c r="B221" s="561">
        <v>567</v>
      </c>
      <c r="C221" s="350" t="s">
        <v>1178</v>
      </c>
      <c r="D221" s="295" t="s">
        <v>1096</v>
      </c>
      <c r="E221" s="346" t="s">
        <v>910</v>
      </c>
      <c r="F221" s="335" t="s">
        <v>910</v>
      </c>
      <c r="G221" s="335" t="s">
        <v>910</v>
      </c>
      <c r="H221" s="335" t="s">
        <v>910</v>
      </c>
      <c r="I221" s="359" t="s">
        <v>542</v>
      </c>
      <c r="J221" s="335" t="s">
        <v>539</v>
      </c>
      <c r="K221" s="335" t="s">
        <v>509</v>
      </c>
      <c r="L221" s="335" t="s">
        <v>509</v>
      </c>
      <c r="M221" s="335" t="s">
        <v>509</v>
      </c>
      <c r="N221" s="335" t="s">
        <v>509</v>
      </c>
      <c r="O221" s="335" t="s">
        <v>509</v>
      </c>
      <c r="P221" s="335" t="s">
        <v>509</v>
      </c>
      <c r="Q221" s="346">
        <v>0.2</v>
      </c>
      <c r="R221" s="335">
        <v>0.1</v>
      </c>
      <c r="S221" s="335" t="s">
        <v>910</v>
      </c>
      <c r="T221" s="359" t="s">
        <v>515</v>
      </c>
      <c r="U221" s="335" t="s">
        <v>540</v>
      </c>
      <c r="V221" s="335" t="s">
        <v>509</v>
      </c>
      <c r="W221" s="335" t="s">
        <v>509</v>
      </c>
      <c r="X221" s="335" t="s">
        <v>540</v>
      </c>
      <c r="Y221" s="335" t="s">
        <v>910</v>
      </c>
      <c r="Z221" s="335" t="s">
        <v>910</v>
      </c>
      <c r="AA221" s="359" t="s">
        <v>541</v>
      </c>
    </row>
    <row r="222" spans="1:27" ht="12.4" customHeight="1" x14ac:dyDescent="0.2">
      <c r="A222" s="363">
        <v>60</v>
      </c>
      <c r="B222" s="561">
        <v>568</v>
      </c>
      <c r="C222" s="350" t="s">
        <v>1151</v>
      </c>
      <c r="D222" s="120" t="s">
        <v>1101</v>
      </c>
      <c r="E222" s="346" t="s">
        <v>910</v>
      </c>
      <c r="F222" s="335" t="s">
        <v>910</v>
      </c>
      <c r="G222" s="335" t="s">
        <v>910</v>
      </c>
      <c r="H222" s="335" t="s">
        <v>910</v>
      </c>
      <c r="I222" s="359" t="s">
        <v>542</v>
      </c>
      <c r="J222" s="335" t="s">
        <v>539</v>
      </c>
      <c r="K222" s="335" t="s">
        <v>509</v>
      </c>
      <c r="L222" s="335" t="s">
        <v>509</v>
      </c>
      <c r="M222" s="335" t="s">
        <v>509</v>
      </c>
      <c r="N222" s="335" t="s">
        <v>509</v>
      </c>
      <c r="O222" s="335" t="s">
        <v>509</v>
      </c>
      <c r="P222" s="335" t="s">
        <v>509</v>
      </c>
      <c r="Q222" s="346">
        <v>0.3</v>
      </c>
      <c r="R222" s="335">
        <v>0.1</v>
      </c>
      <c r="S222" s="335" t="s">
        <v>910</v>
      </c>
      <c r="T222" s="359">
        <v>0.65</v>
      </c>
      <c r="U222" s="335" t="s">
        <v>540</v>
      </c>
      <c r="V222" s="335" t="s">
        <v>509</v>
      </c>
      <c r="W222" s="335" t="s">
        <v>509</v>
      </c>
      <c r="X222" s="335" t="s">
        <v>540</v>
      </c>
      <c r="Y222" s="335" t="s">
        <v>910</v>
      </c>
      <c r="Z222" s="335" t="s">
        <v>910</v>
      </c>
      <c r="AA222" s="359" t="s">
        <v>541</v>
      </c>
    </row>
    <row r="223" spans="1:27" ht="12.4" customHeight="1" x14ac:dyDescent="0.2">
      <c r="A223" s="363">
        <v>94</v>
      </c>
      <c r="B223" s="561">
        <v>569</v>
      </c>
      <c r="C223" s="350" t="s">
        <v>1179</v>
      </c>
      <c r="D223" s="295" t="s">
        <v>1096</v>
      </c>
      <c r="E223" s="346" t="s">
        <v>910</v>
      </c>
      <c r="F223" s="335" t="s">
        <v>910</v>
      </c>
      <c r="G223" s="335" t="s">
        <v>910</v>
      </c>
      <c r="H223" s="335" t="s">
        <v>910</v>
      </c>
      <c r="I223" s="359" t="s">
        <v>542</v>
      </c>
      <c r="J223" s="335" t="s">
        <v>539</v>
      </c>
      <c r="K223" s="335" t="s">
        <v>509</v>
      </c>
      <c r="L223" s="335" t="s">
        <v>509</v>
      </c>
      <c r="M223" s="335" t="s">
        <v>509</v>
      </c>
      <c r="N223" s="335" t="s">
        <v>509</v>
      </c>
      <c r="O223" s="335" t="s">
        <v>509</v>
      </c>
      <c r="P223" s="335" t="s">
        <v>509</v>
      </c>
      <c r="Q223" s="346">
        <v>2.9</v>
      </c>
      <c r="R223" s="335">
        <v>6.6</v>
      </c>
      <c r="S223" s="335">
        <v>0.9</v>
      </c>
      <c r="T223" s="359">
        <v>10.4</v>
      </c>
      <c r="U223" s="335" t="s">
        <v>540</v>
      </c>
      <c r="V223" s="335" t="s">
        <v>509</v>
      </c>
      <c r="W223" s="335" t="s">
        <v>509</v>
      </c>
      <c r="X223" s="335" t="s">
        <v>540</v>
      </c>
      <c r="Y223" s="335" t="s">
        <v>910</v>
      </c>
      <c r="Z223" s="335" t="s">
        <v>910</v>
      </c>
      <c r="AA223" s="359" t="s">
        <v>541</v>
      </c>
    </row>
    <row r="224" spans="1:27" ht="12.4" customHeight="1" x14ac:dyDescent="0.2">
      <c r="A224" s="363">
        <v>166</v>
      </c>
      <c r="B224" s="561">
        <v>570</v>
      </c>
      <c r="C224" s="350" t="s">
        <v>687</v>
      </c>
      <c r="D224" s="295" t="s">
        <v>1097</v>
      </c>
      <c r="E224" s="346" t="s">
        <v>910</v>
      </c>
      <c r="F224" s="335">
        <v>0.5</v>
      </c>
      <c r="G224" s="335" t="s">
        <v>910</v>
      </c>
      <c r="H224" s="335" t="s">
        <v>910</v>
      </c>
      <c r="I224" s="359" t="s">
        <v>542</v>
      </c>
      <c r="J224" s="335" t="s">
        <v>539</v>
      </c>
      <c r="K224" s="335" t="s">
        <v>509</v>
      </c>
      <c r="L224" s="335" t="s">
        <v>509</v>
      </c>
      <c r="M224" s="335" t="s">
        <v>509</v>
      </c>
      <c r="N224" s="335" t="s">
        <v>509</v>
      </c>
      <c r="O224" s="335" t="s">
        <v>509</v>
      </c>
      <c r="P224" s="335" t="s">
        <v>509</v>
      </c>
      <c r="Q224" s="346">
        <v>1</v>
      </c>
      <c r="R224" s="335">
        <v>1.9</v>
      </c>
      <c r="S224" s="335">
        <v>1.1000000000000001</v>
      </c>
      <c r="T224" s="359">
        <v>4</v>
      </c>
      <c r="U224" s="335" t="s">
        <v>540</v>
      </c>
      <c r="V224" s="335" t="s">
        <v>509</v>
      </c>
      <c r="W224" s="335" t="s">
        <v>509</v>
      </c>
      <c r="X224" s="335" t="s">
        <v>540</v>
      </c>
      <c r="Y224" s="335" t="s">
        <v>910</v>
      </c>
      <c r="Z224" s="335" t="s">
        <v>910</v>
      </c>
      <c r="AA224" s="359" t="s">
        <v>541</v>
      </c>
    </row>
    <row r="225" spans="1:27" ht="12.4" customHeight="1" x14ac:dyDescent="0.2">
      <c r="A225" s="368">
        <v>135</v>
      </c>
      <c r="B225" s="561">
        <v>572</v>
      </c>
      <c r="C225" s="350" t="s">
        <v>745</v>
      </c>
      <c r="D225" s="295" t="s">
        <v>1100</v>
      </c>
      <c r="E225" s="346" t="s">
        <v>910</v>
      </c>
      <c r="F225" s="335" t="s">
        <v>910</v>
      </c>
      <c r="G225" s="335" t="s">
        <v>910</v>
      </c>
      <c r="H225" s="335" t="s">
        <v>910</v>
      </c>
      <c r="I225" s="359" t="s">
        <v>542</v>
      </c>
      <c r="J225" s="335" t="s">
        <v>539</v>
      </c>
      <c r="K225" s="335" t="s">
        <v>509</v>
      </c>
      <c r="L225" s="335" t="s">
        <v>509</v>
      </c>
      <c r="M225" s="335" t="s">
        <v>509</v>
      </c>
      <c r="N225" s="335" t="s">
        <v>509</v>
      </c>
      <c r="O225" s="335" t="s">
        <v>509</v>
      </c>
      <c r="P225" s="335" t="s">
        <v>509</v>
      </c>
      <c r="Q225" s="346" t="s">
        <v>509</v>
      </c>
      <c r="R225" s="335" t="s">
        <v>509</v>
      </c>
      <c r="S225" s="335" t="s">
        <v>910</v>
      </c>
      <c r="T225" s="359" t="s">
        <v>515</v>
      </c>
      <c r="U225" s="335" t="s">
        <v>540</v>
      </c>
      <c r="V225" s="335" t="s">
        <v>509</v>
      </c>
      <c r="W225" s="335" t="s">
        <v>509</v>
      </c>
      <c r="X225" s="335" t="s">
        <v>540</v>
      </c>
      <c r="Y225" s="335" t="s">
        <v>910</v>
      </c>
      <c r="Z225" s="335" t="s">
        <v>910</v>
      </c>
      <c r="AA225" s="359" t="s">
        <v>541</v>
      </c>
    </row>
    <row r="226" spans="1:27" ht="12.4" customHeight="1" x14ac:dyDescent="0.2">
      <c r="A226" s="363">
        <v>136</v>
      </c>
      <c r="B226" s="561">
        <v>575</v>
      </c>
      <c r="C226" s="350" t="s">
        <v>1196</v>
      </c>
      <c r="D226" s="295" t="s">
        <v>1100</v>
      </c>
      <c r="E226" s="346" t="s">
        <v>910</v>
      </c>
      <c r="F226" s="335" t="s">
        <v>910</v>
      </c>
      <c r="G226" s="335" t="s">
        <v>910</v>
      </c>
      <c r="H226" s="335" t="s">
        <v>910</v>
      </c>
      <c r="I226" s="359" t="s">
        <v>542</v>
      </c>
      <c r="J226" s="335" t="s">
        <v>539</v>
      </c>
      <c r="K226" s="335" t="s">
        <v>509</v>
      </c>
      <c r="L226" s="335" t="s">
        <v>509</v>
      </c>
      <c r="M226" s="335" t="s">
        <v>509</v>
      </c>
      <c r="N226" s="335" t="s">
        <v>509</v>
      </c>
      <c r="O226" s="335" t="s">
        <v>509</v>
      </c>
      <c r="P226" s="335" t="s">
        <v>509</v>
      </c>
      <c r="Q226" s="346">
        <v>0.2</v>
      </c>
      <c r="R226" s="335" t="s">
        <v>509</v>
      </c>
      <c r="S226" s="335" t="s">
        <v>910</v>
      </c>
      <c r="T226" s="359" t="s">
        <v>515</v>
      </c>
      <c r="U226" s="335" t="s">
        <v>540</v>
      </c>
      <c r="V226" s="335" t="s">
        <v>509</v>
      </c>
      <c r="W226" s="335" t="s">
        <v>509</v>
      </c>
      <c r="X226" s="335" t="s">
        <v>540</v>
      </c>
      <c r="Y226" s="335" t="s">
        <v>910</v>
      </c>
      <c r="Z226" s="335" t="s">
        <v>910</v>
      </c>
      <c r="AA226" s="359" t="s">
        <v>541</v>
      </c>
    </row>
    <row r="227" spans="1:27" ht="12.4" customHeight="1" x14ac:dyDescent="0.2">
      <c r="A227" s="363">
        <v>170</v>
      </c>
      <c r="B227" s="561">
        <v>577</v>
      </c>
      <c r="C227" s="350" t="s">
        <v>690</v>
      </c>
      <c r="D227" s="295" t="s">
        <v>1109</v>
      </c>
      <c r="E227" s="346" t="s">
        <v>910</v>
      </c>
      <c r="F227" s="335" t="s">
        <v>910</v>
      </c>
      <c r="G227" s="335" t="s">
        <v>910</v>
      </c>
      <c r="H227" s="335" t="s">
        <v>910</v>
      </c>
      <c r="I227" s="359" t="s">
        <v>542</v>
      </c>
      <c r="J227" s="335" t="s">
        <v>539</v>
      </c>
      <c r="K227" s="335" t="s">
        <v>509</v>
      </c>
      <c r="L227" s="335" t="s">
        <v>509</v>
      </c>
      <c r="M227" s="335" t="s">
        <v>509</v>
      </c>
      <c r="N227" s="335" t="s">
        <v>509</v>
      </c>
      <c r="O227" s="335" t="s">
        <v>509</v>
      </c>
      <c r="P227" s="335" t="s">
        <v>509</v>
      </c>
      <c r="Q227" s="346" t="s">
        <v>509</v>
      </c>
      <c r="R227" s="335" t="s">
        <v>509</v>
      </c>
      <c r="S227" s="335" t="s">
        <v>910</v>
      </c>
      <c r="T227" s="359" t="s">
        <v>515</v>
      </c>
      <c r="U227" s="335" t="s">
        <v>540</v>
      </c>
      <c r="V227" s="335" t="s">
        <v>509</v>
      </c>
      <c r="W227" s="335" t="s">
        <v>509</v>
      </c>
      <c r="X227" s="335" t="s">
        <v>540</v>
      </c>
      <c r="Y227" s="335" t="s">
        <v>910</v>
      </c>
      <c r="Z227" s="335" t="s">
        <v>910</v>
      </c>
      <c r="AA227" s="359" t="s">
        <v>541</v>
      </c>
    </row>
    <row r="228" spans="1:27" ht="12.4" customHeight="1" x14ac:dyDescent="0.2">
      <c r="A228" s="363">
        <v>171</v>
      </c>
      <c r="B228" s="561">
        <v>578</v>
      </c>
      <c r="C228" s="350" t="s">
        <v>691</v>
      </c>
      <c r="D228" s="97" t="s">
        <v>1109</v>
      </c>
      <c r="E228" s="346" t="s">
        <v>910</v>
      </c>
      <c r="F228" s="335" t="s">
        <v>910</v>
      </c>
      <c r="G228" s="335" t="s">
        <v>910</v>
      </c>
      <c r="H228" s="335" t="s">
        <v>910</v>
      </c>
      <c r="I228" s="359" t="s">
        <v>542</v>
      </c>
      <c r="J228" s="335" t="s">
        <v>539</v>
      </c>
      <c r="K228" s="335" t="s">
        <v>509</v>
      </c>
      <c r="L228" s="335" t="s">
        <v>509</v>
      </c>
      <c r="M228" s="335" t="s">
        <v>509</v>
      </c>
      <c r="N228" s="335" t="s">
        <v>509</v>
      </c>
      <c r="O228" s="335" t="s">
        <v>509</v>
      </c>
      <c r="P228" s="335" t="s">
        <v>509</v>
      </c>
      <c r="Q228" s="346">
        <v>0.1</v>
      </c>
      <c r="R228" s="335">
        <v>0.1</v>
      </c>
      <c r="S228" s="335" t="s">
        <v>910</v>
      </c>
      <c r="T228" s="359" t="s">
        <v>515</v>
      </c>
      <c r="U228" s="335" t="s">
        <v>540</v>
      </c>
      <c r="V228" s="335" t="s">
        <v>509</v>
      </c>
      <c r="W228" s="335" t="s">
        <v>509</v>
      </c>
      <c r="X228" s="335" t="s">
        <v>540</v>
      </c>
      <c r="Y228" s="335" t="s">
        <v>910</v>
      </c>
      <c r="Z228" s="335" t="s">
        <v>910</v>
      </c>
      <c r="AA228" s="359" t="s">
        <v>541</v>
      </c>
    </row>
    <row r="229" spans="1:27" ht="12.4" customHeight="1" x14ac:dyDescent="0.2">
      <c r="A229" s="363">
        <v>217</v>
      </c>
      <c r="B229" s="561">
        <v>580</v>
      </c>
      <c r="C229" s="350" t="s">
        <v>20</v>
      </c>
      <c r="D229" s="295" t="s">
        <v>659</v>
      </c>
      <c r="E229" s="344" t="s">
        <v>910</v>
      </c>
      <c r="F229" s="333" t="s">
        <v>910</v>
      </c>
      <c r="G229" s="335" t="s">
        <v>910</v>
      </c>
      <c r="H229" s="333" t="s">
        <v>910</v>
      </c>
      <c r="I229" s="374" t="s">
        <v>542</v>
      </c>
      <c r="J229" s="333" t="s">
        <v>539</v>
      </c>
      <c r="K229" s="333" t="s">
        <v>509</v>
      </c>
      <c r="L229" s="333" t="s">
        <v>509</v>
      </c>
      <c r="M229" s="333" t="s">
        <v>509</v>
      </c>
      <c r="N229" s="333" t="s">
        <v>509</v>
      </c>
      <c r="O229" s="333" t="s">
        <v>509</v>
      </c>
      <c r="P229" s="333" t="s">
        <v>509</v>
      </c>
      <c r="Q229" s="346">
        <v>0.9</v>
      </c>
      <c r="R229" s="335">
        <v>0.6</v>
      </c>
      <c r="S229" s="335" t="s">
        <v>910</v>
      </c>
      <c r="T229" s="359">
        <v>1.75</v>
      </c>
      <c r="U229" s="333" t="s">
        <v>540</v>
      </c>
      <c r="V229" s="333" t="s">
        <v>509</v>
      </c>
      <c r="W229" s="333" t="s">
        <v>509</v>
      </c>
      <c r="X229" s="333" t="s">
        <v>540</v>
      </c>
      <c r="Y229" s="333" t="s">
        <v>910</v>
      </c>
      <c r="Z229" s="333" t="s">
        <v>910</v>
      </c>
      <c r="AA229" s="345" t="s">
        <v>541</v>
      </c>
    </row>
    <row r="230" spans="1:27" ht="12.4" customHeight="1" x14ac:dyDescent="0.2">
      <c r="A230" s="363">
        <v>137</v>
      </c>
      <c r="B230" s="561">
        <v>582</v>
      </c>
      <c r="C230" s="350" t="s">
        <v>1026</v>
      </c>
      <c r="D230" s="295" t="s">
        <v>1100</v>
      </c>
      <c r="E230" s="346" t="s">
        <v>910</v>
      </c>
      <c r="F230" s="335" t="s">
        <v>910</v>
      </c>
      <c r="G230" s="335" t="s">
        <v>910</v>
      </c>
      <c r="H230" s="335" t="s">
        <v>910</v>
      </c>
      <c r="I230" s="359" t="s">
        <v>542</v>
      </c>
      <c r="J230" s="335" t="s">
        <v>539</v>
      </c>
      <c r="K230" s="335" t="s">
        <v>509</v>
      </c>
      <c r="L230" s="335" t="s">
        <v>509</v>
      </c>
      <c r="M230" s="335" t="s">
        <v>509</v>
      </c>
      <c r="N230" s="335" t="s">
        <v>509</v>
      </c>
      <c r="O230" s="335" t="s">
        <v>509</v>
      </c>
      <c r="P230" s="335" t="s">
        <v>509</v>
      </c>
      <c r="Q230" s="346">
        <v>0.7</v>
      </c>
      <c r="R230" s="335">
        <v>0.9</v>
      </c>
      <c r="S230" s="335">
        <v>9.4</v>
      </c>
      <c r="T230" s="359">
        <v>11</v>
      </c>
      <c r="U230" s="335" t="s">
        <v>540</v>
      </c>
      <c r="V230" s="335" t="s">
        <v>509</v>
      </c>
      <c r="W230" s="335" t="s">
        <v>509</v>
      </c>
      <c r="X230" s="335" t="s">
        <v>540</v>
      </c>
      <c r="Y230" s="335" t="s">
        <v>910</v>
      </c>
      <c r="Z230" s="335" t="s">
        <v>910</v>
      </c>
      <c r="AA230" s="359" t="s">
        <v>541</v>
      </c>
    </row>
    <row r="231" spans="1:27" ht="12.4" customHeight="1" x14ac:dyDescent="0.2">
      <c r="A231" s="363">
        <v>23</v>
      </c>
      <c r="B231" s="561">
        <v>584</v>
      </c>
      <c r="C231" s="350" t="s">
        <v>728</v>
      </c>
      <c r="D231" s="295" t="s">
        <v>1095</v>
      </c>
      <c r="E231" s="346" t="s">
        <v>910</v>
      </c>
      <c r="F231" s="335" t="s">
        <v>910</v>
      </c>
      <c r="G231" s="335" t="s">
        <v>910</v>
      </c>
      <c r="H231" s="335" t="s">
        <v>910</v>
      </c>
      <c r="I231" s="359" t="s">
        <v>542</v>
      </c>
      <c r="J231" s="335" t="s">
        <v>539</v>
      </c>
      <c r="K231" s="335" t="s">
        <v>509</v>
      </c>
      <c r="L231" s="335" t="s">
        <v>509</v>
      </c>
      <c r="M231" s="335" t="s">
        <v>509</v>
      </c>
      <c r="N231" s="335" t="s">
        <v>509</v>
      </c>
      <c r="O231" s="335" t="s">
        <v>509</v>
      </c>
      <c r="P231" s="335" t="s">
        <v>509</v>
      </c>
      <c r="Q231" s="346" t="s">
        <v>509</v>
      </c>
      <c r="R231" s="335" t="s">
        <v>509</v>
      </c>
      <c r="S231" s="335" t="s">
        <v>910</v>
      </c>
      <c r="T231" s="359" t="s">
        <v>515</v>
      </c>
      <c r="U231" s="335" t="s">
        <v>540</v>
      </c>
      <c r="V231" s="335" t="s">
        <v>509</v>
      </c>
      <c r="W231" s="335" t="s">
        <v>509</v>
      </c>
      <c r="X231" s="335" t="s">
        <v>540</v>
      </c>
      <c r="Y231" s="335" t="s">
        <v>910</v>
      </c>
      <c r="Z231" s="335" t="s">
        <v>910</v>
      </c>
      <c r="AA231" s="359" t="s">
        <v>541</v>
      </c>
    </row>
    <row r="232" spans="1:27" ht="12.4" customHeight="1" x14ac:dyDescent="0.2">
      <c r="A232" s="363">
        <v>61</v>
      </c>
      <c r="B232" s="561">
        <v>589</v>
      </c>
      <c r="C232" s="350" t="s">
        <v>219</v>
      </c>
      <c r="D232" s="295" t="s">
        <v>1101</v>
      </c>
      <c r="E232" s="346" t="s">
        <v>910</v>
      </c>
      <c r="F232" s="335" t="s">
        <v>910</v>
      </c>
      <c r="G232" s="335" t="s">
        <v>910</v>
      </c>
      <c r="H232" s="335" t="s">
        <v>910</v>
      </c>
      <c r="I232" s="359" t="s">
        <v>542</v>
      </c>
      <c r="J232" s="335" t="s">
        <v>539</v>
      </c>
      <c r="K232" s="335" t="s">
        <v>509</v>
      </c>
      <c r="L232" s="335" t="s">
        <v>509</v>
      </c>
      <c r="M232" s="335" t="s">
        <v>509</v>
      </c>
      <c r="N232" s="335" t="s">
        <v>509</v>
      </c>
      <c r="O232" s="335" t="s">
        <v>509</v>
      </c>
      <c r="P232" s="335" t="s">
        <v>509</v>
      </c>
      <c r="Q232" s="346" t="s">
        <v>509</v>
      </c>
      <c r="R232" s="335" t="s">
        <v>509</v>
      </c>
      <c r="S232" s="335" t="s">
        <v>910</v>
      </c>
      <c r="T232" s="359" t="s">
        <v>515</v>
      </c>
      <c r="U232" s="335" t="s">
        <v>540</v>
      </c>
      <c r="V232" s="335" t="s">
        <v>509</v>
      </c>
      <c r="W232" s="335" t="s">
        <v>509</v>
      </c>
      <c r="X232" s="335" t="s">
        <v>540</v>
      </c>
      <c r="Y232" s="335" t="s">
        <v>910</v>
      </c>
      <c r="Z232" s="335" t="s">
        <v>910</v>
      </c>
      <c r="AA232" s="359" t="s">
        <v>541</v>
      </c>
    </row>
    <row r="233" spans="1:27" ht="12.4" customHeight="1" x14ac:dyDescent="0.2">
      <c r="A233" s="363">
        <v>138</v>
      </c>
      <c r="B233" s="561">
        <v>590</v>
      </c>
      <c r="C233" s="350" t="s">
        <v>1197</v>
      </c>
      <c r="D233" s="295" t="s">
        <v>1100</v>
      </c>
      <c r="E233" s="346" t="s">
        <v>910</v>
      </c>
      <c r="F233" s="335" t="s">
        <v>910</v>
      </c>
      <c r="G233" s="335" t="s">
        <v>910</v>
      </c>
      <c r="H233" s="335" t="s">
        <v>910</v>
      </c>
      <c r="I233" s="359" t="s">
        <v>542</v>
      </c>
      <c r="J233" s="335" t="s">
        <v>539</v>
      </c>
      <c r="K233" s="335" t="s">
        <v>509</v>
      </c>
      <c r="L233" s="335" t="s">
        <v>509</v>
      </c>
      <c r="M233" s="335" t="s">
        <v>509</v>
      </c>
      <c r="N233" s="335" t="s">
        <v>509</v>
      </c>
      <c r="O233" s="335" t="s">
        <v>509</v>
      </c>
      <c r="P233" s="335" t="s">
        <v>509</v>
      </c>
      <c r="Q233" s="346" t="s">
        <v>509</v>
      </c>
      <c r="R233" s="335" t="s">
        <v>509</v>
      </c>
      <c r="S233" s="335" t="s">
        <v>910</v>
      </c>
      <c r="T233" s="359" t="s">
        <v>515</v>
      </c>
      <c r="U233" s="335" t="s">
        <v>540</v>
      </c>
      <c r="V233" s="335" t="s">
        <v>509</v>
      </c>
      <c r="W233" s="335" t="s">
        <v>509</v>
      </c>
      <c r="X233" s="335" t="s">
        <v>540</v>
      </c>
      <c r="Y233" s="335" t="s">
        <v>910</v>
      </c>
      <c r="Z233" s="335" t="s">
        <v>910</v>
      </c>
      <c r="AA233" s="359" t="s">
        <v>541</v>
      </c>
    </row>
    <row r="234" spans="1:27" ht="12.4" customHeight="1" x14ac:dyDescent="0.2">
      <c r="A234" s="363">
        <v>38</v>
      </c>
      <c r="B234" s="561">
        <v>593</v>
      </c>
      <c r="C234" s="350" t="s">
        <v>751</v>
      </c>
      <c r="D234" s="295" t="s">
        <v>306</v>
      </c>
      <c r="E234" s="346" t="s">
        <v>910</v>
      </c>
      <c r="F234" s="335" t="s">
        <v>910</v>
      </c>
      <c r="G234" s="335" t="s">
        <v>910</v>
      </c>
      <c r="H234" s="335" t="s">
        <v>910</v>
      </c>
      <c r="I234" s="359" t="s">
        <v>542</v>
      </c>
      <c r="J234" s="335" t="s">
        <v>539</v>
      </c>
      <c r="K234" s="335" t="s">
        <v>509</v>
      </c>
      <c r="L234" s="335" t="s">
        <v>509</v>
      </c>
      <c r="M234" s="335" t="s">
        <v>509</v>
      </c>
      <c r="N234" s="335" t="s">
        <v>509</v>
      </c>
      <c r="O234" s="335" t="s">
        <v>509</v>
      </c>
      <c r="P234" s="335" t="s">
        <v>509</v>
      </c>
      <c r="Q234" s="346">
        <v>0.6</v>
      </c>
      <c r="R234" s="335">
        <v>0.2</v>
      </c>
      <c r="S234" s="335" t="s">
        <v>910</v>
      </c>
      <c r="T234" s="359">
        <v>1.05</v>
      </c>
      <c r="U234" s="335" t="s">
        <v>540</v>
      </c>
      <c r="V234" s="335" t="s">
        <v>509</v>
      </c>
      <c r="W234" s="335" t="s">
        <v>509</v>
      </c>
      <c r="X234" s="335" t="s">
        <v>540</v>
      </c>
      <c r="Y234" s="335" t="s">
        <v>910</v>
      </c>
      <c r="Z234" s="335" t="s">
        <v>910</v>
      </c>
      <c r="AA234" s="359" t="s">
        <v>541</v>
      </c>
    </row>
    <row r="235" spans="1:27" ht="12.4" customHeight="1" x14ac:dyDescent="0.2">
      <c r="A235" s="363">
        <v>96</v>
      </c>
      <c r="B235" s="561">
        <v>596</v>
      </c>
      <c r="C235" s="350" t="s">
        <v>1181</v>
      </c>
      <c r="D235" s="295" t="s">
        <v>1096</v>
      </c>
      <c r="E235" s="346" t="s">
        <v>910</v>
      </c>
      <c r="F235" s="335" t="s">
        <v>910</v>
      </c>
      <c r="G235" s="335" t="s">
        <v>910</v>
      </c>
      <c r="H235" s="335" t="s">
        <v>910</v>
      </c>
      <c r="I235" s="359" t="s">
        <v>542</v>
      </c>
      <c r="J235" s="335" t="s">
        <v>539</v>
      </c>
      <c r="K235" s="335" t="s">
        <v>509</v>
      </c>
      <c r="L235" s="335" t="s">
        <v>509</v>
      </c>
      <c r="M235" s="335" t="s">
        <v>509</v>
      </c>
      <c r="N235" s="335" t="s">
        <v>509</v>
      </c>
      <c r="O235" s="335" t="s">
        <v>509</v>
      </c>
      <c r="P235" s="335" t="s">
        <v>509</v>
      </c>
      <c r="Q235" s="346" t="s">
        <v>509</v>
      </c>
      <c r="R235" s="335" t="s">
        <v>509</v>
      </c>
      <c r="S235" s="335" t="s">
        <v>910</v>
      </c>
      <c r="T235" s="359" t="s">
        <v>515</v>
      </c>
      <c r="U235" s="335" t="s">
        <v>540</v>
      </c>
      <c r="V235" s="335" t="s">
        <v>509</v>
      </c>
      <c r="W235" s="335" t="s">
        <v>509</v>
      </c>
      <c r="X235" s="335" t="s">
        <v>540</v>
      </c>
      <c r="Y235" s="335" t="s">
        <v>910</v>
      </c>
      <c r="Z235" s="335" t="s">
        <v>910</v>
      </c>
      <c r="AA235" s="359" t="s">
        <v>541</v>
      </c>
    </row>
    <row r="236" spans="1:27" ht="12.4" customHeight="1" x14ac:dyDescent="0.2">
      <c r="A236" s="363">
        <v>63</v>
      </c>
      <c r="B236" s="561">
        <v>600</v>
      </c>
      <c r="C236" s="350" t="s">
        <v>1154</v>
      </c>
      <c r="D236" s="295" t="s">
        <v>1101</v>
      </c>
      <c r="E236" s="346" t="s">
        <v>910</v>
      </c>
      <c r="F236" s="335" t="s">
        <v>910</v>
      </c>
      <c r="G236" s="335" t="s">
        <v>910</v>
      </c>
      <c r="H236" s="335" t="s">
        <v>910</v>
      </c>
      <c r="I236" s="359" t="s">
        <v>542</v>
      </c>
      <c r="J236" s="335" t="s">
        <v>539</v>
      </c>
      <c r="K236" s="335" t="s">
        <v>509</v>
      </c>
      <c r="L236" s="335" t="s">
        <v>509</v>
      </c>
      <c r="M236" s="335" t="s">
        <v>509</v>
      </c>
      <c r="N236" s="335" t="s">
        <v>509</v>
      </c>
      <c r="O236" s="335" t="s">
        <v>509</v>
      </c>
      <c r="P236" s="335" t="s">
        <v>509</v>
      </c>
      <c r="Q236" s="346">
        <v>0.1</v>
      </c>
      <c r="R236" s="335" t="s">
        <v>509</v>
      </c>
      <c r="S236" s="335" t="s">
        <v>910</v>
      </c>
      <c r="T236" s="359" t="s">
        <v>515</v>
      </c>
      <c r="U236" s="335" t="s">
        <v>540</v>
      </c>
      <c r="V236" s="335" t="s">
        <v>509</v>
      </c>
      <c r="W236" s="335" t="s">
        <v>509</v>
      </c>
      <c r="X236" s="335" t="s">
        <v>540</v>
      </c>
      <c r="Y236" s="335" t="s">
        <v>910</v>
      </c>
      <c r="Z236" s="335" t="s">
        <v>910</v>
      </c>
      <c r="AA236" s="359" t="s">
        <v>541</v>
      </c>
    </row>
    <row r="237" spans="1:27" ht="12.4" customHeight="1" x14ac:dyDescent="0.2">
      <c r="A237" s="363">
        <v>254</v>
      </c>
      <c r="B237" s="561">
        <v>601</v>
      </c>
      <c r="C237" s="350" t="s">
        <v>723</v>
      </c>
      <c r="D237" s="295" t="s">
        <v>776</v>
      </c>
      <c r="E237" s="344" t="s">
        <v>910</v>
      </c>
      <c r="F237" s="333" t="s">
        <v>910</v>
      </c>
      <c r="G237" s="333" t="s">
        <v>910</v>
      </c>
      <c r="H237" s="333" t="s">
        <v>910</v>
      </c>
      <c r="I237" s="374" t="s">
        <v>542</v>
      </c>
      <c r="J237" s="333" t="s">
        <v>539</v>
      </c>
      <c r="K237" s="333" t="s">
        <v>509</v>
      </c>
      <c r="L237" s="333" t="s">
        <v>509</v>
      </c>
      <c r="M237" s="333" t="s">
        <v>509</v>
      </c>
      <c r="N237" s="333" t="s">
        <v>509</v>
      </c>
      <c r="O237" s="333" t="s">
        <v>509</v>
      </c>
      <c r="P237" s="333" t="s">
        <v>509</v>
      </c>
      <c r="Q237" s="346">
        <v>0.3</v>
      </c>
      <c r="R237" s="335">
        <v>0.4</v>
      </c>
      <c r="S237" s="335" t="s">
        <v>910</v>
      </c>
      <c r="T237" s="359">
        <v>0.95</v>
      </c>
      <c r="U237" s="333" t="s">
        <v>540</v>
      </c>
      <c r="V237" s="333" t="s">
        <v>509</v>
      </c>
      <c r="W237" s="333" t="s">
        <v>509</v>
      </c>
      <c r="X237" s="333" t="s">
        <v>540</v>
      </c>
      <c r="Y237" s="333" t="s">
        <v>910</v>
      </c>
      <c r="Z237" s="333" t="s">
        <v>910</v>
      </c>
      <c r="AA237" s="345" t="s">
        <v>541</v>
      </c>
    </row>
    <row r="238" spans="1:27" ht="12.4" customHeight="1" x14ac:dyDescent="0.2">
      <c r="A238" s="363">
        <v>106</v>
      </c>
      <c r="B238" s="561">
        <v>604</v>
      </c>
      <c r="C238" s="350" t="s">
        <v>1030</v>
      </c>
      <c r="D238" s="295" t="s">
        <v>1108</v>
      </c>
      <c r="E238" s="346" t="s">
        <v>910</v>
      </c>
      <c r="F238" s="335" t="s">
        <v>910</v>
      </c>
      <c r="G238" s="335" t="s">
        <v>910</v>
      </c>
      <c r="H238" s="335" t="s">
        <v>910</v>
      </c>
      <c r="I238" s="359" t="s">
        <v>542</v>
      </c>
      <c r="J238" s="335" t="s">
        <v>539</v>
      </c>
      <c r="K238" s="335" t="s">
        <v>509</v>
      </c>
      <c r="L238" s="335" t="s">
        <v>509</v>
      </c>
      <c r="M238" s="335" t="s">
        <v>509</v>
      </c>
      <c r="N238" s="335" t="s">
        <v>509</v>
      </c>
      <c r="O238" s="335" t="s">
        <v>509</v>
      </c>
      <c r="P238" s="335" t="s">
        <v>509</v>
      </c>
      <c r="Q238" s="346" t="s">
        <v>509</v>
      </c>
      <c r="R238" s="335" t="s">
        <v>509</v>
      </c>
      <c r="S238" s="335" t="s">
        <v>910</v>
      </c>
      <c r="T238" s="359" t="s">
        <v>515</v>
      </c>
      <c r="U238" s="335" t="s">
        <v>540</v>
      </c>
      <c r="V238" s="335" t="s">
        <v>509</v>
      </c>
      <c r="W238" s="335" t="s">
        <v>509</v>
      </c>
      <c r="X238" s="335" t="s">
        <v>540</v>
      </c>
      <c r="Y238" s="335" t="s">
        <v>910</v>
      </c>
      <c r="Z238" s="335" t="s">
        <v>910</v>
      </c>
      <c r="AA238" s="359" t="s">
        <v>541</v>
      </c>
    </row>
    <row r="239" spans="1:27" ht="12.4" customHeight="1" x14ac:dyDescent="0.2">
      <c r="A239" s="363">
        <v>107</v>
      </c>
      <c r="B239" s="561">
        <v>605</v>
      </c>
      <c r="C239" s="350" t="s">
        <v>1031</v>
      </c>
      <c r="D239" s="295" t="s">
        <v>1108</v>
      </c>
      <c r="E239" s="346" t="s">
        <v>910</v>
      </c>
      <c r="F239" s="335" t="s">
        <v>910</v>
      </c>
      <c r="G239" s="335" t="s">
        <v>910</v>
      </c>
      <c r="H239" s="335" t="s">
        <v>910</v>
      </c>
      <c r="I239" s="359" t="s">
        <v>542</v>
      </c>
      <c r="J239" s="335" t="s">
        <v>539</v>
      </c>
      <c r="K239" s="335" t="s">
        <v>509</v>
      </c>
      <c r="L239" s="335" t="s">
        <v>509</v>
      </c>
      <c r="M239" s="335" t="s">
        <v>509</v>
      </c>
      <c r="N239" s="335" t="s">
        <v>509</v>
      </c>
      <c r="O239" s="335" t="s">
        <v>509</v>
      </c>
      <c r="P239" s="335" t="s">
        <v>509</v>
      </c>
      <c r="Q239" s="346">
        <v>0.2</v>
      </c>
      <c r="R239" s="335">
        <v>0.3</v>
      </c>
      <c r="S239" s="335" t="s">
        <v>910</v>
      </c>
      <c r="T239" s="359">
        <v>0.75</v>
      </c>
      <c r="U239" s="335" t="s">
        <v>540</v>
      </c>
      <c r="V239" s="335" t="s">
        <v>509</v>
      </c>
      <c r="W239" s="335" t="s">
        <v>509</v>
      </c>
      <c r="X239" s="335" t="s">
        <v>540</v>
      </c>
      <c r="Y239" s="335" t="s">
        <v>910</v>
      </c>
      <c r="Z239" s="335" t="s">
        <v>910</v>
      </c>
      <c r="AA239" s="359" t="s">
        <v>541</v>
      </c>
    </row>
    <row r="240" spans="1:27" ht="12.4" customHeight="1" x14ac:dyDescent="0.2">
      <c r="A240" s="363">
        <v>108</v>
      </c>
      <c r="B240" s="561">
        <v>606</v>
      </c>
      <c r="C240" s="350" t="s">
        <v>1032</v>
      </c>
      <c r="D240" s="295" t="s">
        <v>1108</v>
      </c>
      <c r="E240" s="346" t="s">
        <v>910</v>
      </c>
      <c r="F240" s="335" t="s">
        <v>910</v>
      </c>
      <c r="G240" s="335" t="s">
        <v>910</v>
      </c>
      <c r="H240" s="335" t="s">
        <v>910</v>
      </c>
      <c r="I240" s="359" t="s">
        <v>542</v>
      </c>
      <c r="J240" s="335" t="s">
        <v>539</v>
      </c>
      <c r="K240" s="335" t="s">
        <v>509</v>
      </c>
      <c r="L240" s="335" t="s">
        <v>509</v>
      </c>
      <c r="M240" s="335" t="s">
        <v>509</v>
      </c>
      <c r="N240" s="335" t="s">
        <v>509</v>
      </c>
      <c r="O240" s="335" t="s">
        <v>509</v>
      </c>
      <c r="P240" s="335" t="s">
        <v>509</v>
      </c>
      <c r="Q240" s="346" t="s">
        <v>509</v>
      </c>
      <c r="R240" s="335" t="s">
        <v>509</v>
      </c>
      <c r="S240" s="335" t="s">
        <v>910</v>
      </c>
      <c r="T240" s="359" t="s">
        <v>515</v>
      </c>
      <c r="U240" s="335" t="s">
        <v>540</v>
      </c>
      <c r="V240" s="335" t="s">
        <v>509</v>
      </c>
      <c r="W240" s="335" t="s">
        <v>509</v>
      </c>
      <c r="X240" s="335" t="s">
        <v>540</v>
      </c>
      <c r="Y240" s="335" t="s">
        <v>910</v>
      </c>
      <c r="Z240" s="335" t="s">
        <v>910</v>
      </c>
      <c r="AA240" s="359" t="s">
        <v>541</v>
      </c>
    </row>
    <row r="241" spans="1:27" ht="12.4" customHeight="1" x14ac:dyDescent="0.2">
      <c r="A241" s="363">
        <v>205</v>
      </c>
      <c r="B241" s="561">
        <v>607</v>
      </c>
      <c r="C241" s="350" t="s">
        <v>1035</v>
      </c>
      <c r="D241" s="295" t="s">
        <v>1099</v>
      </c>
      <c r="E241" s="344" t="s">
        <v>910</v>
      </c>
      <c r="F241" s="333" t="s">
        <v>910</v>
      </c>
      <c r="G241" s="333" t="s">
        <v>910</v>
      </c>
      <c r="H241" s="333" t="s">
        <v>910</v>
      </c>
      <c r="I241" s="374" t="s">
        <v>542</v>
      </c>
      <c r="J241" s="333" t="s">
        <v>539</v>
      </c>
      <c r="K241" s="333" t="s">
        <v>509</v>
      </c>
      <c r="L241" s="333" t="s">
        <v>509</v>
      </c>
      <c r="M241" s="333" t="s">
        <v>509</v>
      </c>
      <c r="N241" s="333" t="s">
        <v>509</v>
      </c>
      <c r="O241" s="333" t="s">
        <v>509</v>
      </c>
      <c r="P241" s="333" t="s">
        <v>509</v>
      </c>
      <c r="Q241" s="346">
        <v>1</v>
      </c>
      <c r="R241" s="335">
        <v>0.4</v>
      </c>
      <c r="S241" s="333" t="s">
        <v>910</v>
      </c>
      <c r="T241" s="359">
        <v>1.65</v>
      </c>
      <c r="U241" s="333" t="s">
        <v>540</v>
      </c>
      <c r="V241" s="333" t="s">
        <v>509</v>
      </c>
      <c r="W241" s="333" t="s">
        <v>509</v>
      </c>
      <c r="X241" s="333" t="s">
        <v>540</v>
      </c>
      <c r="Y241" s="333" t="s">
        <v>910</v>
      </c>
      <c r="Z241" s="333" t="s">
        <v>910</v>
      </c>
      <c r="AA241" s="345" t="s">
        <v>541</v>
      </c>
    </row>
    <row r="242" spans="1:27" ht="12.4" customHeight="1" x14ac:dyDescent="0.2">
      <c r="A242" s="363">
        <v>109</v>
      </c>
      <c r="B242" s="561">
        <v>608</v>
      </c>
      <c r="C242" s="350" t="s">
        <v>1036</v>
      </c>
      <c r="D242" s="295" t="s">
        <v>1108</v>
      </c>
      <c r="E242" s="346" t="s">
        <v>910</v>
      </c>
      <c r="F242" s="335" t="s">
        <v>910</v>
      </c>
      <c r="G242" s="335" t="s">
        <v>910</v>
      </c>
      <c r="H242" s="335" t="s">
        <v>910</v>
      </c>
      <c r="I242" s="359" t="s">
        <v>542</v>
      </c>
      <c r="J242" s="335" t="s">
        <v>539</v>
      </c>
      <c r="K242" s="335" t="s">
        <v>509</v>
      </c>
      <c r="L242" s="335" t="s">
        <v>509</v>
      </c>
      <c r="M242" s="335" t="s">
        <v>509</v>
      </c>
      <c r="N242" s="335" t="s">
        <v>509</v>
      </c>
      <c r="O242" s="335" t="s">
        <v>509</v>
      </c>
      <c r="P242" s="335" t="s">
        <v>509</v>
      </c>
      <c r="Q242" s="346">
        <v>0.1</v>
      </c>
      <c r="R242" s="335" t="s">
        <v>509</v>
      </c>
      <c r="S242" s="335" t="s">
        <v>910</v>
      </c>
      <c r="T242" s="359">
        <v>0.4</v>
      </c>
      <c r="U242" s="335" t="s">
        <v>540</v>
      </c>
      <c r="V242" s="335" t="s">
        <v>509</v>
      </c>
      <c r="W242" s="335" t="s">
        <v>509</v>
      </c>
      <c r="X242" s="335" t="s">
        <v>540</v>
      </c>
      <c r="Y242" s="335" t="s">
        <v>910</v>
      </c>
      <c r="Z242" s="335" t="s">
        <v>910</v>
      </c>
      <c r="AA242" s="359" t="s">
        <v>541</v>
      </c>
    </row>
    <row r="243" spans="1:27" ht="12.4" customHeight="1" x14ac:dyDescent="0.2">
      <c r="A243" s="363">
        <v>207</v>
      </c>
      <c r="B243" s="561">
        <v>609</v>
      </c>
      <c r="C243" s="350" t="s">
        <v>1038</v>
      </c>
      <c r="D243" s="295" t="s">
        <v>1099</v>
      </c>
      <c r="E243" s="344" t="s">
        <v>910</v>
      </c>
      <c r="F243" s="333" t="s">
        <v>910</v>
      </c>
      <c r="G243" s="333" t="s">
        <v>910</v>
      </c>
      <c r="H243" s="333" t="s">
        <v>910</v>
      </c>
      <c r="I243" s="374" t="s">
        <v>542</v>
      </c>
      <c r="J243" s="333" t="s">
        <v>539</v>
      </c>
      <c r="K243" s="333" t="s">
        <v>509</v>
      </c>
      <c r="L243" s="333" t="s">
        <v>509</v>
      </c>
      <c r="M243" s="333" t="s">
        <v>509</v>
      </c>
      <c r="N243" s="333" t="s">
        <v>509</v>
      </c>
      <c r="O243" s="333" t="s">
        <v>509</v>
      </c>
      <c r="P243" s="333" t="s">
        <v>509</v>
      </c>
      <c r="Q243" s="344" t="s">
        <v>509</v>
      </c>
      <c r="R243" s="333" t="s">
        <v>509</v>
      </c>
      <c r="S243" s="333" t="s">
        <v>910</v>
      </c>
      <c r="T243" s="359" t="s">
        <v>515</v>
      </c>
      <c r="U243" s="333" t="s">
        <v>540</v>
      </c>
      <c r="V243" s="333" t="s">
        <v>509</v>
      </c>
      <c r="W243" s="333" t="s">
        <v>509</v>
      </c>
      <c r="X243" s="333" t="s">
        <v>540</v>
      </c>
      <c r="Y243" s="333" t="s">
        <v>910</v>
      </c>
      <c r="Z243" s="333" t="s">
        <v>910</v>
      </c>
      <c r="AA243" s="345" t="s">
        <v>541</v>
      </c>
    </row>
    <row r="244" spans="1:27" ht="12.4" customHeight="1" x14ac:dyDescent="0.2">
      <c r="A244" s="363">
        <v>113</v>
      </c>
      <c r="B244" s="561">
        <v>610</v>
      </c>
      <c r="C244" s="350" t="s">
        <v>1050</v>
      </c>
      <c r="D244" s="96" t="s">
        <v>1108</v>
      </c>
      <c r="E244" s="346" t="s">
        <v>910</v>
      </c>
      <c r="F244" s="335" t="s">
        <v>910</v>
      </c>
      <c r="G244" s="335" t="s">
        <v>910</v>
      </c>
      <c r="H244" s="335" t="s">
        <v>910</v>
      </c>
      <c r="I244" s="359" t="s">
        <v>542</v>
      </c>
      <c r="J244" s="335" t="s">
        <v>539</v>
      </c>
      <c r="K244" s="335" t="s">
        <v>509</v>
      </c>
      <c r="L244" s="335" t="s">
        <v>509</v>
      </c>
      <c r="M244" s="335" t="s">
        <v>509</v>
      </c>
      <c r="N244" s="335" t="s">
        <v>509</v>
      </c>
      <c r="O244" s="335" t="s">
        <v>509</v>
      </c>
      <c r="P244" s="335" t="s">
        <v>509</v>
      </c>
      <c r="Q244" s="346">
        <v>0.2</v>
      </c>
      <c r="R244" s="335">
        <v>0.1</v>
      </c>
      <c r="S244" s="335" t="s">
        <v>910</v>
      </c>
      <c r="T244" s="359" t="s">
        <v>515</v>
      </c>
      <c r="U244" s="335" t="s">
        <v>540</v>
      </c>
      <c r="V244" s="335" t="s">
        <v>509</v>
      </c>
      <c r="W244" s="335" t="s">
        <v>509</v>
      </c>
      <c r="X244" s="335" t="s">
        <v>540</v>
      </c>
      <c r="Y244" s="335" t="s">
        <v>910</v>
      </c>
      <c r="Z244" s="335" t="s">
        <v>910</v>
      </c>
      <c r="AA244" s="359" t="s">
        <v>541</v>
      </c>
    </row>
    <row r="245" spans="1:27" ht="12.4" customHeight="1" x14ac:dyDescent="0.2">
      <c r="A245" s="363">
        <v>65</v>
      </c>
      <c r="B245" s="561">
        <v>615</v>
      </c>
      <c r="C245" s="350" t="s">
        <v>736</v>
      </c>
      <c r="D245" s="295" t="s">
        <v>1101</v>
      </c>
      <c r="E245" s="346" t="s">
        <v>910</v>
      </c>
      <c r="F245" s="335" t="s">
        <v>910</v>
      </c>
      <c r="G245" s="335" t="s">
        <v>910</v>
      </c>
      <c r="H245" s="335" t="s">
        <v>910</v>
      </c>
      <c r="I245" s="359" t="s">
        <v>542</v>
      </c>
      <c r="J245" s="335" t="s">
        <v>539</v>
      </c>
      <c r="K245" s="335" t="s">
        <v>509</v>
      </c>
      <c r="L245" s="335" t="s">
        <v>509</v>
      </c>
      <c r="M245" s="335" t="s">
        <v>509</v>
      </c>
      <c r="N245" s="335" t="s">
        <v>509</v>
      </c>
      <c r="O245" s="335" t="s">
        <v>509</v>
      </c>
      <c r="P245" s="335" t="s">
        <v>509</v>
      </c>
      <c r="Q245" s="346">
        <v>0.3</v>
      </c>
      <c r="R245" s="335">
        <v>0.2</v>
      </c>
      <c r="S245" s="335">
        <v>1</v>
      </c>
      <c r="T245" s="359">
        <v>1.5</v>
      </c>
      <c r="U245" s="335" t="s">
        <v>540</v>
      </c>
      <c r="V245" s="335" t="s">
        <v>509</v>
      </c>
      <c r="W245" s="335" t="s">
        <v>509</v>
      </c>
      <c r="X245" s="335" t="s">
        <v>540</v>
      </c>
      <c r="Y245" s="335" t="s">
        <v>910</v>
      </c>
      <c r="Z245" s="335" t="s">
        <v>910</v>
      </c>
      <c r="AA245" s="359" t="s">
        <v>541</v>
      </c>
    </row>
    <row r="246" spans="1:27" ht="12.4" customHeight="1" x14ac:dyDescent="0.2">
      <c r="A246" s="363">
        <v>68</v>
      </c>
      <c r="B246" s="561">
        <v>616</v>
      </c>
      <c r="C246" s="350" t="s">
        <v>671</v>
      </c>
      <c r="D246" s="295" t="s">
        <v>1101</v>
      </c>
      <c r="E246" s="346" t="s">
        <v>910</v>
      </c>
      <c r="F246" s="335" t="s">
        <v>910</v>
      </c>
      <c r="G246" s="335" t="s">
        <v>910</v>
      </c>
      <c r="H246" s="335" t="s">
        <v>910</v>
      </c>
      <c r="I246" s="359" t="s">
        <v>542</v>
      </c>
      <c r="J246" s="335" t="s">
        <v>539</v>
      </c>
      <c r="K246" s="335" t="s">
        <v>509</v>
      </c>
      <c r="L246" s="335" t="s">
        <v>509</v>
      </c>
      <c r="M246" s="335" t="s">
        <v>509</v>
      </c>
      <c r="N246" s="335" t="s">
        <v>509</v>
      </c>
      <c r="O246" s="335" t="s">
        <v>509</v>
      </c>
      <c r="P246" s="335" t="s">
        <v>509</v>
      </c>
      <c r="Q246" s="346">
        <v>0.5</v>
      </c>
      <c r="R246" s="335">
        <v>0.6</v>
      </c>
      <c r="S246" s="335">
        <v>0.9</v>
      </c>
      <c r="T246" s="359">
        <v>2</v>
      </c>
      <c r="U246" s="335" t="s">
        <v>540</v>
      </c>
      <c r="V246" s="335" t="s">
        <v>509</v>
      </c>
      <c r="W246" s="335" t="s">
        <v>509</v>
      </c>
      <c r="X246" s="335" t="s">
        <v>540</v>
      </c>
      <c r="Y246" s="335" t="s">
        <v>910</v>
      </c>
      <c r="Z246" s="335" t="s">
        <v>910</v>
      </c>
      <c r="AA246" s="359" t="s">
        <v>541</v>
      </c>
    </row>
    <row r="247" spans="1:27" ht="12.4" customHeight="1" x14ac:dyDescent="0.2">
      <c r="A247" s="363">
        <v>115</v>
      </c>
      <c r="B247" s="561">
        <v>620</v>
      </c>
      <c r="C247" s="350" t="s">
        <v>743</v>
      </c>
      <c r="D247" s="96" t="s">
        <v>1104</v>
      </c>
      <c r="E247" s="346" t="s">
        <v>910</v>
      </c>
      <c r="F247" s="335" t="s">
        <v>910</v>
      </c>
      <c r="G247" s="335" t="s">
        <v>910</v>
      </c>
      <c r="H247" s="335" t="s">
        <v>910</v>
      </c>
      <c r="I247" s="359" t="s">
        <v>542</v>
      </c>
      <c r="J247" s="335" t="s">
        <v>539</v>
      </c>
      <c r="K247" s="335" t="s">
        <v>509</v>
      </c>
      <c r="L247" s="335" t="s">
        <v>509</v>
      </c>
      <c r="M247" s="335" t="s">
        <v>509</v>
      </c>
      <c r="N247" s="335" t="s">
        <v>509</v>
      </c>
      <c r="O247" s="335" t="s">
        <v>509</v>
      </c>
      <c r="P247" s="335" t="s">
        <v>509</v>
      </c>
      <c r="Q247" s="346">
        <v>0.5</v>
      </c>
      <c r="R247" s="335">
        <v>5</v>
      </c>
      <c r="S247" s="335">
        <v>2.1</v>
      </c>
      <c r="T247" s="359">
        <v>7.6</v>
      </c>
      <c r="U247" s="335" t="s">
        <v>540</v>
      </c>
      <c r="V247" s="335" t="s">
        <v>509</v>
      </c>
      <c r="W247" s="335" t="s">
        <v>509</v>
      </c>
      <c r="X247" s="335" t="s">
        <v>540</v>
      </c>
      <c r="Y247" s="335" t="s">
        <v>910</v>
      </c>
      <c r="Z247" s="335" t="s">
        <v>910</v>
      </c>
      <c r="AA247" s="359" t="s">
        <v>541</v>
      </c>
    </row>
    <row r="248" spans="1:27" ht="12.4" customHeight="1" x14ac:dyDescent="0.2">
      <c r="A248" s="363">
        <v>210</v>
      </c>
      <c r="B248" s="561">
        <v>621</v>
      </c>
      <c r="C248" s="350" t="s">
        <v>1054</v>
      </c>
      <c r="D248" s="295" t="s">
        <v>1099</v>
      </c>
      <c r="E248" s="344" t="s">
        <v>910</v>
      </c>
      <c r="F248" s="333" t="s">
        <v>910</v>
      </c>
      <c r="G248" s="333" t="s">
        <v>910</v>
      </c>
      <c r="H248" s="333" t="s">
        <v>910</v>
      </c>
      <c r="I248" s="374" t="s">
        <v>542</v>
      </c>
      <c r="J248" s="333" t="s">
        <v>539</v>
      </c>
      <c r="K248" s="333" t="s">
        <v>509</v>
      </c>
      <c r="L248" s="333" t="s">
        <v>509</v>
      </c>
      <c r="M248" s="333" t="s">
        <v>509</v>
      </c>
      <c r="N248" s="333" t="s">
        <v>509</v>
      </c>
      <c r="O248" s="333" t="s">
        <v>509</v>
      </c>
      <c r="P248" s="333" t="s">
        <v>509</v>
      </c>
      <c r="Q248" s="344" t="s">
        <v>509</v>
      </c>
      <c r="R248" s="335">
        <v>0.1</v>
      </c>
      <c r="S248" s="333" t="s">
        <v>910</v>
      </c>
      <c r="T248" s="345" t="s">
        <v>515</v>
      </c>
      <c r="U248" s="333" t="s">
        <v>540</v>
      </c>
      <c r="V248" s="333" t="s">
        <v>509</v>
      </c>
      <c r="W248" s="333" t="s">
        <v>509</v>
      </c>
      <c r="X248" s="333" t="s">
        <v>540</v>
      </c>
      <c r="Y248" s="333" t="s">
        <v>910</v>
      </c>
      <c r="Z248" s="333" t="s">
        <v>910</v>
      </c>
      <c r="AA248" s="345" t="s">
        <v>541</v>
      </c>
    </row>
    <row r="249" spans="1:27" ht="12.4" customHeight="1" x14ac:dyDescent="0.2">
      <c r="A249" s="368">
        <v>70</v>
      </c>
      <c r="B249" s="561">
        <v>622</v>
      </c>
      <c r="C249" s="350" t="s">
        <v>316</v>
      </c>
      <c r="D249" s="295" t="s">
        <v>1101</v>
      </c>
      <c r="E249" s="346" t="s">
        <v>910</v>
      </c>
      <c r="F249" s="335" t="s">
        <v>910</v>
      </c>
      <c r="G249" s="335" t="s">
        <v>910</v>
      </c>
      <c r="H249" s="335" t="s">
        <v>910</v>
      </c>
      <c r="I249" s="359" t="s">
        <v>542</v>
      </c>
      <c r="J249" s="335" t="s">
        <v>539</v>
      </c>
      <c r="K249" s="335" t="s">
        <v>509</v>
      </c>
      <c r="L249" s="335" t="s">
        <v>509</v>
      </c>
      <c r="M249" s="335" t="s">
        <v>509</v>
      </c>
      <c r="N249" s="335" t="s">
        <v>509</v>
      </c>
      <c r="O249" s="335" t="s">
        <v>509</v>
      </c>
      <c r="P249" s="335" t="s">
        <v>509</v>
      </c>
      <c r="Q249" s="346">
        <v>0.1</v>
      </c>
      <c r="R249" s="335" t="s">
        <v>509</v>
      </c>
      <c r="S249" s="335" t="s">
        <v>910</v>
      </c>
      <c r="T249" s="359" t="s">
        <v>515</v>
      </c>
      <c r="U249" s="335" t="s">
        <v>540</v>
      </c>
      <c r="V249" s="335" t="s">
        <v>509</v>
      </c>
      <c r="W249" s="335" t="s">
        <v>509</v>
      </c>
      <c r="X249" s="335" t="s">
        <v>540</v>
      </c>
      <c r="Y249" s="335" t="s">
        <v>910</v>
      </c>
      <c r="Z249" s="335" t="s">
        <v>910</v>
      </c>
      <c r="AA249" s="359" t="s">
        <v>541</v>
      </c>
    </row>
    <row r="250" spans="1:27" ht="12.4" customHeight="1" x14ac:dyDescent="0.2">
      <c r="A250" s="363">
        <v>177</v>
      </c>
      <c r="B250" s="561">
        <v>623</v>
      </c>
      <c r="C250" s="350" t="s">
        <v>1056</v>
      </c>
      <c r="D250" s="295" t="s">
        <v>1109</v>
      </c>
      <c r="E250" s="346" t="s">
        <v>910</v>
      </c>
      <c r="F250" s="335" t="s">
        <v>910</v>
      </c>
      <c r="G250" s="335" t="s">
        <v>910</v>
      </c>
      <c r="H250" s="335" t="s">
        <v>910</v>
      </c>
      <c r="I250" s="359" t="s">
        <v>542</v>
      </c>
      <c r="J250" s="335" t="s">
        <v>539</v>
      </c>
      <c r="K250" s="335" t="s">
        <v>509</v>
      </c>
      <c r="L250" s="335" t="s">
        <v>509</v>
      </c>
      <c r="M250" s="335" t="s">
        <v>509</v>
      </c>
      <c r="N250" s="335" t="s">
        <v>509</v>
      </c>
      <c r="O250" s="335" t="s">
        <v>509</v>
      </c>
      <c r="P250" s="335" t="s">
        <v>509</v>
      </c>
      <c r="Q250" s="346" t="s">
        <v>509</v>
      </c>
      <c r="R250" s="335">
        <v>0.2</v>
      </c>
      <c r="S250" s="335" t="s">
        <v>910</v>
      </c>
      <c r="T250" s="359" t="s">
        <v>515</v>
      </c>
      <c r="U250" s="335" t="s">
        <v>540</v>
      </c>
      <c r="V250" s="335" t="s">
        <v>509</v>
      </c>
      <c r="W250" s="335" t="s">
        <v>509</v>
      </c>
      <c r="X250" s="335" t="s">
        <v>540</v>
      </c>
      <c r="Y250" s="335" t="s">
        <v>910</v>
      </c>
      <c r="Z250" s="335" t="s">
        <v>910</v>
      </c>
      <c r="AA250" s="359" t="s">
        <v>541</v>
      </c>
    </row>
    <row r="251" spans="1:27" ht="12.4" customHeight="1" x14ac:dyDescent="0.2">
      <c r="A251" s="363">
        <v>40</v>
      </c>
      <c r="B251" s="561">
        <v>624</v>
      </c>
      <c r="C251" s="350" t="s">
        <v>317</v>
      </c>
      <c r="D251" s="295" t="s">
        <v>306</v>
      </c>
      <c r="E251" s="346" t="s">
        <v>910</v>
      </c>
      <c r="F251" s="335" t="s">
        <v>910</v>
      </c>
      <c r="G251" s="335" t="s">
        <v>910</v>
      </c>
      <c r="H251" s="335" t="s">
        <v>910</v>
      </c>
      <c r="I251" s="359" t="s">
        <v>542</v>
      </c>
      <c r="J251" s="335" t="s">
        <v>539</v>
      </c>
      <c r="K251" s="335" t="s">
        <v>509</v>
      </c>
      <c r="L251" s="335" t="s">
        <v>509</v>
      </c>
      <c r="M251" s="335" t="s">
        <v>509</v>
      </c>
      <c r="N251" s="335" t="s">
        <v>509</v>
      </c>
      <c r="O251" s="335" t="s">
        <v>509</v>
      </c>
      <c r="P251" s="335" t="s">
        <v>509</v>
      </c>
      <c r="Q251" s="346">
        <v>0.1</v>
      </c>
      <c r="R251" s="335">
        <v>0.3</v>
      </c>
      <c r="S251" s="335" t="s">
        <v>910</v>
      </c>
      <c r="T251" s="359">
        <v>0.65</v>
      </c>
      <c r="U251" s="335" t="s">
        <v>540</v>
      </c>
      <c r="V251" s="335" t="s">
        <v>509</v>
      </c>
      <c r="W251" s="335" t="s">
        <v>509</v>
      </c>
      <c r="X251" s="335" t="s">
        <v>540</v>
      </c>
      <c r="Y251" s="335" t="s">
        <v>910</v>
      </c>
      <c r="Z251" s="335" t="s">
        <v>910</v>
      </c>
      <c r="AA251" s="359" t="s">
        <v>541</v>
      </c>
    </row>
    <row r="252" spans="1:27" ht="12.4" customHeight="1" x14ac:dyDescent="0.2">
      <c r="A252" s="363">
        <v>30</v>
      </c>
      <c r="B252" s="561">
        <v>632</v>
      </c>
      <c r="C252" s="350" t="s">
        <v>818</v>
      </c>
      <c r="D252" s="295" t="s">
        <v>1095</v>
      </c>
      <c r="E252" s="346" t="s">
        <v>910</v>
      </c>
      <c r="F252" s="335" t="s">
        <v>910</v>
      </c>
      <c r="G252" s="335" t="s">
        <v>910</v>
      </c>
      <c r="H252" s="335" t="s">
        <v>910</v>
      </c>
      <c r="I252" s="359" t="s">
        <v>542</v>
      </c>
      <c r="J252" s="335" t="s">
        <v>539</v>
      </c>
      <c r="K252" s="335" t="s">
        <v>509</v>
      </c>
      <c r="L252" s="335" t="s">
        <v>509</v>
      </c>
      <c r="M252" s="335" t="s">
        <v>509</v>
      </c>
      <c r="N252" s="335" t="s">
        <v>509</v>
      </c>
      <c r="O252" s="335" t="s">
        <v>509</v>
      </c>
      <c r="P252" s="335" t="s">
        <v>509</v>
      </c>
      <c r="Q252" s="346" t="s">
        <v>509</v>
      </c>
      <c r="R252" s="335" t="s">
        <v>509</v>
      </c>
      <c r="S252" s="335" t="s">
        <v>910</v>
      </c>
      <c r="T252" s="359" t="s">
        <v>515</v>
      </c>
      <c r="U252" s="335" t="s">
        <v>540</v>
      </c>
      <c r="V252" s="335" t="s">
        <v>509</v>
      </c>
      <c r="W252" s="335" t="s">
        <v>509</v>
      </c>
      <c r="X252" s="335" t="s">
        <v>540</v>
      </c>
      <c r="Y252" s="335" t="s">
        <v>910</v>
      </c>
      <c r="Z252" s="335" t="s">
        <v>910</v>
      </c>
      <c r="AA252" s="359" t="s">
        <v>541</v>
      </c>
    </row>
    <row r="253" spans="1:27" ht="12.4" customHeight="1" x14ac:dyDescent="0.2">
      <c r="A253" s="363">
        <v>72</v>
      </c>
      <c r="B253" s="561">
        <v>639</v>
      </c>
      <c r="C253" s="350" t="s">
        <v>672</v>
      </c>
      <c r="D253" s="295" t="s">
        <v>1101</v>
      </c>
      <c r="E253" s="346" t="s">
        <v>910</v>
      </c>
      <c r="F253" s="335" t="s">
        <v>910</v>
      </c>
      <c r="G253" s="335" t="s">
        <v>910</v>
      </c>
      <c r="H253" s="335" t="s">
        <v>910</v>
      </c>
      <c r="I253" s="359" t="s">
        <v>542</v>
      </c>
      <c r="J253" s="335" t="s">
        <v>539</v>
      </c>
      <c r="K253" s="335" t="s">
        <v>509</v>
      </c>
      <c r="L253" s="335" t="s">
        <v>509</v>
      </c>
      <c r="M253" s="335" t="s">
        <v>509</v>
      </c>
      <c r="N253" s="335" t="s">
        <v>509</v>
      </c>
      <c r="O253" s="335" t="s">
        <v>509</v>
      </c>
      <c r="P253" s="335" t="s">
        <v>509</v>
      </c>
      <c r="Q253" s="346">
        <v>0.2</v>
      </c>
      <c r="R253" s="335" t="s">
        <v>509</v>
      </c>
      <c r="S253" s="335" t="s">
        <v>910</v>
      </c>
      <c r="T253" s="359" t="s">
        <v>515</v>
      </c>
      <c r="U253" s="335" t="s">
        <v>540</v>
      </c>
      <c r="V253" s="335" t="s">
        <v>509</v>
      </c>
      <c r="W253" s="335" t="s">
        <v>509</v>
      </c>
      <c r="X253" s="335" t="s">
        <v>540</v>
      </c>
      <c r="Y253" s="335" t="s">
        <v>910</v>
      </c>
      <c r="Z253" s="335" t="s">
        <v>910</v>
      </c>
      <c r="AA253" s="359" t="s">
        <v>541</v>
      </c>
    </row>
    <row r="254" spans="1:27" ht="12.4" customHeight="1" x14ac:dyDescent="0.2">
      <c r="A254" s="368">
        <v>100</v>
      </c>
      <c r="B254" s="561">
        <v>640</v>
      </c>
      <c r="C254" s="350" t="s">
        <v>673</v>
      </c>
      <c r="D254" s="295" t="s">
        <v>1096</v>
      </c>
      <c r="E254" s="346" t="s">
        <v>910</v>
      </c>
      <c r="F254" s="335" t="s">
        <v>910</v>
      </c>
      <c r="G254" s="335" t="s">
        <v>910</v>
      </c>
      <c r="H254" s="335" t="s">
        <v>910</v>
      </c>
      <c r="I254" s="359" t="s">
        <v>542</v>
      </c>
      <c r="J254" s="335" t="s">
        <v>539</v>
      </c>
      <c r="K254" s="335" t="s">
        <v>509</v>
      </c>
      <c r="L254" s="335" t="s">
        <v>509</v>
      </c>
      <c r="M254" s="335" t="s">
        <v>509</v>
      </c>
      <c r="N254" s="335" t="s">
        <v>509</v>
      </c>
      <c r="O254" s="335" t="s">
        <v>509</v>
      </c>
      <c r="P254" s="335" t="s">
        <v>509</v>
      </c>
      <c r="Q254" s="346">
        <v>0.4</v>
      </c>
      <c r="R254" s="335">
        <v>0.4</v>
      </c>
      <c r="S254" s="335" t="s">
        <v>910</v>
      </c>
      <c r="T254" s="359">
        <v>1.05</v>
      </c>
      <c r="U254" s="335" t="s">
        <v>540</v>
      </c>
      <c r="V254" s="335" t="s">
        <v>509</v>
      </c>
      <c r="W254" s="335" t="s">
        <v>509</v>
      </c>
      <c r="X254" s="335" t="s">
        <v>540</v>
      </c>
      <c r="Y254" s="335" t="s">
        <v>910</v>
      </c>
      <c r="Z254" s="335" t="s">
        <v>910</v>
      </c>
      <c r="AA254" s="359" t="s">
        <v>541</v>
      </c>
    </row>
    <row r="255" spans="1:27" ht="12.4" customHeight="1" x14ac:dyDescent="0.2">
      <c r="A255" s="363">
        <v>103</v>
      </c>
      <c r="B255" s="561">
        <v>646</v>
      </c>
      <c r="C255" s="350" t="s">
        <v>596</v>
      </c>
      <c r="D255" s="295" t="s">
        <v>1108</v>
      </c>
      <c r="E255" s="346" t="s">
        <v>910</v>
      </c>
      <c r="F255" s="335" t="s">
        <v>910</v>
      </c>
      <c r="G255" s="335" t="s">
        <v>910</v>
      </c>
      <c r="H255" s="335" t="s">
        <v>910</v>
      </c>
      <c r="I255" s="359" t="s">
        <v>542</v>
      </c>
      <c r="J255" s="335" t="s">
        <v>539</v>
      </c>
      <c r="K255" s="335" t="s">
        <v>509</v>
      </c>
      <c r="L255" s="335" t="s">
        <v>509</v>
      </c>
      <c r="M255" s="335" t="s">
        <v>509</v>
      </c>
      <c r="N255" s="335" t="s">
        <v>509</v>
      </c>
      <c r="O255" s="335" t="s">
        <v>509</v>
      </c>
      <c r="P255" s="335" t="s">
        <v>509</v>
      </c>
      <c r="Q255" s="346" t="s">
        <v>509</v>
      </c>
      <c r="R255" s="335">
        <v>0.2</v>
      </c>
      <c r="S255" s="335" t="s">
        <v>910</v>
      </c>
      <c r="T255" s="359" t="s">
        <v>515</v>
      </c>
      <c r="U255" s="335" t="s">
        <v>540</v>
      </c>
      <c r="V255" s="335" t="s">
        <v>509</v>
      </c>
      <c r="W255" s="335" t="s">
        <v>509</v>
      </c>
      <c r="X255" s="335" t="s">
        <v>540</v>
      </c>
      <c r="Y255" s="335" t="s">
        <v>910</v>
      </c>
      <c r="Z255" s="335" t="s">
        <v>910</v>
      </c>
      <c r="AA255" s="359" t="s">
        <v>541</v>
      </c>
    </row>
    <row r="256" spans="1:27" ht="12.4" customHeight="1" x14ac:dyDescent="0.2">
      <c r="A256" s="363">
        <v>248</v>
      </c>
      <c r="B256" s="561">
        <v>651</v>
      </c>
      <c r="C256" s="350" t="s">
        <v>175</v>
      </c>
      <c r="D256" s="295" t="s">
        <v>776</v>
      </c>
      <c r="E256" s="344" t="s">
        <v>910</v>
      </c>
      <c r="F256" s="333" t="s">
        <v>910</v>
      </c>
      <c r="G256" s="333" t="s">
        <v>910</v>
      </c>
      <c r="H256" s="333" t="s">
        <v>910</v>
      </c>
      <c r="I256" s="374" t="s">
        <v>542</v>
      </c>
      <c r="J256" s="333" t="s">
        <v>539</v>
      </c>
      <c r="K256" s="333" t="s">
        <v>509</v>
      </c>
      <c r="L256" s="333" t="s">
        <v>509</v>
      </c>
      <c r="M256" s="333" t="s">
        <v>509</v>
      </c>
      <c r="N256" s="333" t="s">
        <v>509</v>
      </c>
      <c r="O256" s="333" t="s">
        <v>509</v>
      </c>
      <c r="P256" s="333" t="s">
        <v>509</v>
      </c>
      <c r="Q256" s="344" t="s">
        <v>509</v>
      </c>
      <c r="R256" s="333" t="s">
        <v>509</v>
      </c>
      <c r="S256" s="333" t="s">
        <v>910</v>
      </c>
      <c r="T256" s="359" t="s">
        <v>515</v>
      </c>
      <c r="U256" s="333" t="s">
        <v>540</v>
      </c>
      <c r="V256" s="333" t="s">
        <v>509</v>
      </c>
      <c r="W256" s="333" t="s">
        <v>509</v>
      </c>
      <c r="X256" s="333" t="s">
        <v>540</v>
      </c>
      <c r="Y256" s="333" t="s">
        <v>910</v>
      </c>
      <c r="Z256" s="333" t="s">
        <v>910</v>
      </c>
      <c r="AA256" s="345" t="s">
        <v>541</v>
      </c>
    </row>
    <row r="257" spans="1:27" ht="12.4" customHeight="1" x14ac:dyDescent="0.2">
      <c r="A257" s="363">
        <v>116</v>
      </c>
      <c r="B257" s="561">
        <v>652</v>
      </c>
      <c r="C257" s="350" t="s">
        <v>1062</v>
      </c>
      <c r="D257" s="349" t="s">
        <v>1104</v>
      </c>
      <c r="E257" s="346" t="s">
        <v>910</v>
      </c>
      <c r="F257" s="335">
        <v>1.1000000000000001</v>
      </c>
      <c r="G257" s="335" t="s">
        <v>910</v>
      </c>
      <c r="H257" s="335" t="s">
        <v>910</v>
      </c>
      <c r="I257" s="359" t="s">
        <v>542</v>
      </c>
      <c r="J257" s="335" t="s">
        <v>539</v>
      </c>
      <c r="K257" s="335" t="s">
        <v>509</v>
      </c>
      <c r="L257" s="335" t="s">
        <v>509</v>
      </c>
      <c r="M257" s="335" t="s">
        <v>509</v>
      </c>
      <c r="N257" s="335" t="s">
        <v>509</v>
      </c>
      <c r="O257" s="335" t="s">
        <v>509</v>
      </c>
      <c r="P257" s="335" t="s">
        <v>509</v>
      </c>
      <c r="Q257" s="346">
        <v>1.6</v>
      </c>
      <c r="R257" s="335">
        <v>6.4</v>
      </c>
      <c r="S257" s="335">
        <v>7.1</v>
      </c>
      <c r="T257" s="359">
        <v>15.1</v>
      </c>
      <c r="U257" s="335" t="s">
        <v>540</v>
      </c>
      <c r="V257" s="335" t="s">
        <v>509</v>
      </c>
      <c r="W257" s="335" t="s">
        <v>509</v>
      </c>
      <c r="X257" s="335" t="s">
        <v>540</v>
      </c>
      <c r="Y257" s="335" t="s">
        <v>910</v>
      </c>
      <c r="Z257" s="335" t="s">
        <v>910</v>
      </c>
      <c r="AA257" s="359" t="s">
        <v>541</v>
      </c>
    </row>
    <row r="258" spans="1:27" ht="12.4" customHeight="1" x14ac:dyDescent="0.2">
      <c r="A258" s="478">
        <v>145</v>
      </c>
      <c r="B258" s="354">
        <v>1666</v>
      </c>
      <c r="C258" s="351" t="s">
        <v>1070</v>
      </c>
      <c r="D258" s="302" t="s">
        <v>1100</v>
      </c>
      <c r="E258" s="376" t="s">
        <v>910</v>
      </c>
      <c r="F258" s="369" t="s">
        <v>910</v>
      </c>
      <c r="G258" s="369" t="s">
        <v>910</v>
      </c>
      <c r="H258" s="369" t="s">
        <v>910</v>
      </c>
      <c r="I258" s="377" t="s">
        <v>542</v>
      </c>
      <c r="J258" s="369" t="s">
        <v>539</v>
      </c>
      <c r="K258" s="369" t="s">
        <v>509</v>
      </c>
      <c r="L258" s="369" t="s">
        <v>509</v>
      </c>
      <c r="M258" s="369" t="s">
        <v>509</v>
      </c>
      <c r="N258" s="369" t="s">
        <v>509</v>
      </c>
      <c r="O258" s="369" t="s">
        <v>509</v>
      </c>
      <c r="P258" s="369" t="s">
        <v>509</v>
      </c>
      <c r="Q258" s="376" t="s">
        <v>509</v>
      </c>
      <c r="R258" s="369">
        <v>0.2</v>
      </c>
      <c r="S258" s="369" t="s">
        <v>910</v>
      </c>
      <c r="T258" s="377" t="s">
        <v>515</v>
      </c>
      <c r="U258" s="369" t="s">
        <v>540</v>
      </c>
      <c r="V258" s="369" t="s">
        <v>509</v>
      </c>
      <c r="W258" s="369" t="s">
        <v>509</v>
      </c>
      <c r="X258" s="369" t="s">
        <v>540</v>
      </c>
      <c r="Y258" s="369" t="s">
        <v>910</v>
      </c>
      <c r="Z258" s="369" t="s">
        <v>910</v>
      </c>
      <c r="AA258" s="377" t="s">
        <v>541</v>
      </c>
    </row>
  </sheetData>
  <autoFilter ref="A3:AA3">
    <sortState ref="A4:AA258">
      <sortCondition ref="B3"/>
    </sortState>
  </autoFilter>
  <phoneticPr fontId="4" type="noConversion"/>
  <pageMargins left="0.75" right="0.75" top="1" bottom="1" header="0.5" footer="0.5"/>
  <pageSetup paperSize="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17"/>
  <sheetViews>
    <sheetView zoomScale="75" workbookViewId="0">
      <selection activeCell="AI27" sqref="AI27"/>
    </sheetView>
  </sheetViews>
  <sheetFormatPr defaultColWidth="8.85546875" defaultRowHeight="14.1" customHeight="1" x14ac:dyDescent="0.2"/>
  <cols>
    <col min="1" max="1" width="4.7109375" style="293" customWidth="1"/>
    <col min="2" max="2" width="6.7109375" style="254" customWidth="1"/>
    <col min="3" max="3" width="28" style="254" customWidth="1"/>
    <col min="4" max="4" width="13.5703125" style="254" customWidth="1"/>
    <col min="5" max="7" width="5.28515625" style="254" customWidth="1"/>
    <col min="8" max="8" width="4.140625" style="254" customWidth="1"/>
    <col min="9" max="10" width="5.28515625" style="254" customWidth="1"/>
    <col min="11" max="11" width="4.28515625" style="254" customWidth="1"/>
    <col min="12" max="12" width="4.42578125" style="254" customWidth="1"/>
    <col min="13" max="13" width="4.28515625" style="254" customWidth="1"/>
    <col min="14" max="17" width="5.28515625" style="254" customWidth="1"/>
    <col min="18" max="19" width="4.28515625" style="254" customWidth="1"/>
    <col min="20" max="21" width="5.28515625" style="254" customWidth="1"/>
    <col min="22" max="22" width="4.7109375" style="254" customWidth="1"/>
    <col min="23" max="32" width="5.28515625" style="254" customWidth="1"/>
    <col min="33" max="16384" width="8.85546875" style="254"/>
  </cols>
  <sheetData>
    <row r="2" spans="1:33" s="143" customFormat="1" ht="14.1" customHeight="1" x14ac:dyDescent="0.2">
      <c r="A2" s="142"/>
      <c r="B2" s="141" t="s">
        <v>494</v>
      </c>
      <c r="C2" s="141"/>
      <c r="D2" s="144"/>
      <c r="E2" s="140"/>
      <c r="G2" s="140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</row>
    <row r="4" spans="1:33" s="259" customFormat="1" ht="14.1" customHeight="1" x14ac:dyDescent="0.2">
      <c r="A4" s="775" t="s">
        <v>901</v>
      </c>
      <c r="B4" s="776" t="s">
        <v>493</v>
      </c>
      <c r="C4" s="778" t="s">
        <v>771</v>
      </c>
      <c r="D4" s="780" t="s">
        <v>775</v>
      </c>
      <c r="E4" s="782" t="s">
        <v>40</v>
      </c>
      <c r="F4" s="784" t="s">
        <v>913</v>
      </c>
      <c r="G4" s="47" t="s">
        <v>905</v>
      </c>
      <c r="H4" s="5" t="s">
        <v>854</v>
      </c>
      <c r="I4" s="5" t="s">
        <v>855</v>
      </c>
      <c r="J4" s="48" t="s">
        <v>857</v>
      </c>
      <c r="K4" s="5" t="s">
        <v>858</v>
      </c>
      <c r="L4" s="5" t="s">
        <v>859</v>
      </c>
      <c r="M4" s="5" t="s">
        <v>860</v>
      </c>
      <c r="N4" s="260" t="s">
        <v>861</v>
      </c>
      <c r="O4" s="5" t="s">
        <v>864</v>
      </c>
      <c r="P4" s="48" t="s">
        <v>865</v>
      </c>
      <c r="Q4" s="5" t="s">
        <v>866</v>
      </c>
      <c r="R4" s="5" t="s">
        <v>868</v>
      </c>
      <c r="S4" s="5" t="s">
        <v>870</v>
      </c>
      <c r="T4" s="5" t="s">
        <v>871</v>
      </c>
      <c r="U4" s="5" t="s">
        <v>906</v>
      </c>
      <c r="V4" s="5" t="s">
        <v>872</v>
      </c>
      <c r="W4" s="49" t="s">
        <v>873</v>
      </c>
      <c r="X4" s="261" t="s">
        <v>907</v>
      </c>
      <c r="Y4" s="261" t="s">
        <v>856</v>
      </c>
      <c r="Z4" s="261" t="s">
        <v>862</v>
      </c>
      <c r="AA4" s="261" t="s">
        <v>908</v>
      </c>
      <c r="AB4" s="261" t="s">
        <v>863</v>
      </c>
      <c r="AC4" s="262" t="s">
        <v>909</v>
      </c>
      <c r="AD4" s="262" t="s">
        <v>867</v>
      </c>
      <c r="AE4" s="262" t="s">
        <v>869</v>
      </c>
      <c r="AF4" s="263" t="s">
        <v>902</v>
      </c>
    </row>
    <row r="5" spans="1:33" s="259" customFormat="1" ht="14.1" customHeight="1" x14ac:dyDescent="0.2">
      <c r="A5" s="771"/>
      <c r="B5" s="777"/>
      <c r="C5" s="779"/>
      <c r="D5" s="781"/>
      <c r="E5" s="783"/>
      <c r="F5" s="785"/>
      <c r="G5" s="786" t="s">
        <v>904</v>
      </c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4"/>
      <c r="X5" s="772" t="s">
        <v>903</v>
      </c>
      <c r="Y5" s="773"/>
      <c r="Z5" s="773"/>
      <c r="AA5" s="773"/>
      <c r="AB5" s="773"/>
      <c r="AC5" s="773"/>
      <c r="AD5" s="773"/>
      <c r="AE5" s="773"/>
      <c r="AF5" s="774"/>
    </row>
    <row r="6" spans="1:33" ht="14.1" customHeight="1" x14ac:dyDescent="0.2">
      <c r="A6" s="195">
        <v>1</v>
      </c>
      <c r="B6" s="306">
        <v>714</v>
      </c>
      <c r="C6" s="255" t="s">
        <v>431</v>
      </c>
      <c r="D6" s="27" t="s">
        <v>306</v>
      </c>
      <c r="E6" s="299">
        <v>7.1</v>
      </c>
      <c r="F6" s="183">
        <v>651</v>
      </c>
      <c r="G6" s="310" t="s">
        <v>910</v>
      </c>
      <c r="H6" s="295">
        <v>3.798</v>
      </c>
      <c r="I6" s="295">
        <v>132.6</v>
      </c>
      <c r="J6" s="294" t="s">
        <v>910</v>
      </c>
      <c r="K6" s="295">
        <v>1.351</v>
      </c>
      <c r="L6" s="295">
        <v>4.6369999999999996</v>
      </c>
      <c r="M6" s="295">
        <v>10.37</v>
      </c>
      <c r="N6" s="257">
        <v>6.4100000000000004E-2</v>
      </c>
      <c r="O6" s="295">
        <v>979.5</v>
      </c>
      <c r="P6" s="294">
        <v>0.57799999999999996</v>
      </c>
      <c r="Q6" s="294">
        <v>5.0119999999999996</v>
      </c>
      <c r="R6" s="295">
        <v>21.1</v>
      </c>
      <c r="S6" s="295" t="s">
        <v>912</v>
      </c>
      <c r="T6" s="295">
        <v>303.3</v>
      </c>
      <c r="U6" s="295">
        <v>70.38</v>
      </c>
      <c r="V6" s="295">
        <v>5.931</v>
      </c>
      <c r="W6" s="311">
        <v>47.98</v>
      </c>
      <c r="X6" s="296">
        <v>0.25519999999999998</v>
      </c>
      <c r="Y6" s="296">
        <v>24.046189917936694</v>
      </c>
      <c r="Z6" s="296">
        <v>0.91359999999999997</v>
      </c>
      <c r="AA6" s="296">
        <v>6.1429999999999998E-2</v>
      </c>
      <c r="AB6" s="296">
        <v>0.32140000000000002</v>
      </c>
      <c r="AC6" s="11">
        <v>1.9040000000000001E-2</v>
      </c>
      <c r="AD6" s="11">
        <v>8.6610000000000006E-2</v>
      </c>
      <c r="AE6" s="11">
        <v>1.079</v>
      </c>
      <c r="AF6" s="297">
        <v>7.26</v>
      </c>
    </row>
    <row r="7" spans="1:33" ht="14.1" customHeight="1" x14ac:dyDescent="0.2">
      <c r="A7" s="195">
        <v>2</v>
      </c>
      <c r="B7" s="306">
        <v>705</v>
      </c>
      <c r="C7" s="255" t="s">
        <v>430</v>
      </c>
      <c r="D7" s="27" t="s">
        <v>306</v>
      </c>
      <c r="E7" s="299">
        <v>7</v>
      </c>
      <c r="F7" s="56">
        <v>647.5</v>
      </c>
      <c r="G7" s="310" t="s">
        <v>910</v>
      </c>
      <c r="H7" s="295">
        <v>6.48</v>
      </c>
      <c r="I7" s="295">
        <v>85.79</v>
      </c>
      <c r="J7" s="294">
        <v>0.54949999999999999</v>
      </c>
      <c r="K7" s="295">
        <v>3.867</v>
      </c>
      <c r="L7" s="295">
        <v>13.76</v>
      </c>
      <c r="M7" s="295">
        <v>15.53</v>
      </c>
      <c r="N7" s="257">
        <v>9.0899999999999995E-2</v>
      </c>
      <c r="O7" s="295">
        <v>730.2</v>
      </c>
      <c r="P7" s="294">
        <v>0.85219999999999996</v>
      </c>
      <c r="Q7" s="294">
        <v>11.94</v>
      </c>
      <c r="R7" s="295">
        <v>30.13</v>
      </c>
      <c r="S7" s="295" t="s">
        <v>912</v>
      </c>
      <c r="T7" s="295">
        <v>214.7</v>
      </c>
      <c r="U7" s="295">
        <v>136.80000000000001</v>
      </c>
      <c r="V7" s="295">
        <v>17.489999999999998</v>
      </c>
      <c r="W7" s="311">
        <v>70.34</v>
      </c>
      <c r="X7" s="296">
        <v>0.61650000000000005</v>
      </c>
      <c r="Y7" s="296">
        <v>13.38556</v>
      </c>
      <c r="Z7" s="296">
        <v>1.585</v>
      </c>
      <c r="AA7" s="296">
        <v>0.2054</v>
      </c>
      <c r="AB7" s="296">
        <v>0.62360000000000004</v>
      </c>
      <c r="AC7" s="11">
        <v>2.248E-2</v>
      </c>
      <c r="AD7" s="11">
        <v>9.3679999999999999E-2</v>
      </c>
      <c r="AE7" s="11">
        <v>1.274</v>
      </c>
      <c r="AF7" s="297">
        <v>7.87</v>
      </c>
    </row>
    <row r="8" spans="1:33" ht="14.1" customHeight="1" x14ac:dyDescent="0.2">
      <c r="A8" s="195">
        <v>3</v>
      </c>
      <c r="B8" s="305">
        <v>1052</v>
      </c>
      <c r="C8" s="256" t="s">
        <v>450</v>
      </c>
      <c r="D8" s="309" t="s">
        <v>306</v>
      </c>
      <c r="E8" s="299">
        <v>6.8</v>
      </c>
      <c r="F8" s="183">
        <v>855</v>
      </c>
      <c r="G8" s="310" t="s">
        <v>910</v>
      </c>
      <c r="H8" s="295" t="s">
        <v>304</v>
      </c>
      <c r="I8" s="295">
        <v>143</v>
      </c>
      <c r="J8" s="294" t="s">
        <v>910</v>
      </c>
      <c r="K8" s="295">
        <v>1.4730000000000001</v>
      </c>
      <c r="L8" s="295">
        <v>5.3570000000000002</v>
      </c>
      <c r="M8" s="295">
        <v>20.14</v>
      </c>
      <c r="N8" s="257">
        <v>8.7300000000000003E-2</v>
      </c>
      <c r="O8" s="295">
        <v>559.5</v>
      </c>
      <c r="P8" s="294">
        <v>1.8740000000000001</v>
      </c>
      <c r="Q8" s="294">
        <v>6.3579999999999997</v>
      </c>
      <c r="R8" s="295">
        <v>30.02</v>
      </c>
      <c r="S8" s="295">
        <v>2.1349999999999998</v>
      </c>
      <c r="T8" s="295">
        <v>173.1</v>
      </c>
      <c r="U8" s="295">
        <v>65.760000000000005</v>
      </c>
      <c r="V8" s="295">
        <v>7.9039999999999999</v>
      </c>
      <c r="W8" s="311">
        <v>118.2</v>
      </c>
      <c r="X8" s="296">
        <v>0.26750000000000002</v>
      </c>
      <c r="Y8" s="296">
        <v>18.395769000000001</v>
      </c>
      <c r="Z8" s="296">
        <v>0.5857</v>
      </c>
      <c r="AA8" s="296">
        <v>5.3479999999999993E-2</v>
      </c>
      <c r="AB8" s="296">
        <v>0.1961</v>
      </c>
      <c r="AC8" s="11">
        <v>2.6210000000000001E-2</v>
      </c>
      <c r="AD8" s="11">
        <v>0.1341</v>
      </c>
      <c r="AE8" s="11">
        <v>0.84889999999999999</v>
      </c>
      <c r="AF8" s="298">
        <v>10.5</v>
      </c>
    </row>
    <row r="9" spans="1:33" ht="14.1" customHeight="1" x14ac:dyDescent="0.2">
      <c r="A9" s="195">
        <v>4</v>
      </c>
      <c r="B9" s="306">
        <v>786</v>
      </c>
      <c r="C9" s="255" t="s">
        <v>435</v>
      </c>
      <c r="D9" s="27" t="s">
        <v>306</v>
      </c>
      <c r="E9" s="299">
        <v>7</v>
      </c>
      <c r="F9" s="56">
        <v>931</v>
      </c>
      <c r="G9" s="310" t="s">
        <v>910</v>
      </c>
      <c r="H9" s="295">
        <v>4.5119999999999996</v>
      </c>
      <c r="I9" s="295">
        <v>69.44</v>
      </c>
      <c r="J9" s="294">
        <v>0.64</v>
      </c>
      <c r="K9" s="295">
        <v>4.51</v>
      </c>
      <c r="L9" s="295">
        <v>18.03</v>
      </c>
      <c r="M9" s="295">
        <v>19.14</v>
      </c>
      <c r="N9" s="257">
        <v>9.4700000000000006E-2</v>
      </c>
      <c r="O9" s="295">
        <v>640.4</v>
      </c>
      <c r="P9" s="294">
        <v>1.64</v>
      </c>
      <c r="Q9" s="294">
        <v>16.22</v>
      </c>
      <c r="R9" s="295">
        <v>30.24</v>
      </c>
      <c r="S9" s="295">
        <v>2.4169999999999998</v>
      </c>
      <c r="T9" s="295">
        <v>139.6</v>
      </c>
      <c r="U9" s="295">
        <v>156.80000000000001</v>
      </c>
      <c r="V9" s="295">
        <v>19.87</v>
      </c>
      <c r="W9" s="311">
        <v>81.75</v>
      </c>
      <c r="X9" s="296">
        <v>0.84850000000000003</v>
      </c>
      <c r="Y9" s="296">
        <v>11.993244999999998</v>
      </c>
      <c r="Z9" s="296">
        <v>1.58</v>
      </c>
      <c r="AA9" s="296">
        <v>0.25540000000000002</v>
      </c>
      <c r="AB9" s="296">
        <v>0.46079999999999999</v>
      </c>
      <c r="AC9" s="11">
        <v>2.613E-2</v>
      </c>
      <c r="AD9" s="11">
        <v>0.1203</v>
      </c>
      <c r="AE9" s="11">
        <v>1.1870000000000001</v>
      </c>
      <c r="AF9" s="297">
        <v>9.8800000000000008</v>
      </c>
    </row>
    <row r="10" spans="1:33" ht="14.1" customHeight="1" x14ac:dyDescent="0.2">
      <c r="A10" s="195">
        <v>5</v>
      </c>
      <c r="B10" s="306">
        <v>1319</v>
      </c>
      <c r="C10" s="256" t="s">
        <v>763</v>
      </c>
      <c r="D10" s="309" t="s">
        <v>306</v>
      </c>
      <c r="E10" s="299">
        <v>6.9</v>
      </c>
      <c r="F10" s="56">
        <v>639</v>
      </c>
      <c r="G10" s="310" t="s">
        <v>910</v>
      </c>
      <c r="H10" s="295">
        <v>5.9020000000000001</v>
      </c>
      <c r="I10" s="295">
        <v>26.92</v>
      </c>
      <c r="J10" s="294" t="s">
        <v>910</v>
      </c>
      <c r="K10" s="294" t="s">
        <v>911</v>
      </c>
      <c r="L10" s="295">
        <v>4.6879999999999997</v>
      </c>
      <c r="M10" s="295">
        <v>7.2690000000000001</v>
      </c>
      <c r="N10" s="257">
        <v>3.56E-2</v>
      </c>
      <c r="O10" s="295">
        <v>137.30000000000001</v>
      </c>
      <c r="P10" s="294">
        <v>0.93410000000000004</v>
      </c>
      <c r="Q10" s="294">
        <v>3.4449999999999998</v>
      </c>
      <c r="R10" s="295">
        <v>38.700000000000003</v>
      </c>
      <c r="S10" s="295" t="s">
        <v>912</v>
      </c>
      <c r="T10" s="295">
        <v>41</v>
      </c>
      <c r="U10" s="295">
        <v>56.58</v>
      </c>
      <c r="V10" s="295">
        <v>6.0049999999999999</v>
      </c>
      <c r="W10" s="311">
        <v>25.82</v>
      </c>
      <c r="X10" s="296">
        <v>0.23269999999999999</v>
      </c>
      <c r="Y10" s="296">
        <v>5.4889999999999999</v>
      </c>
      <c r="Z10" s="296">
        <v>0.42709999999999998</v>
      </c>
      <c r="AA10" s="296">
        <v>4.4690000000000001E-2</v>
      </c>
      <c r="AB10" s="296">
        <v>0.1065</v>
      </c>
      <c r="AC10" s="11">
        <v>3.3829999999999999E-2</v>
      </c>
      <c r="AD10" s="11">
        <v>5.2229999999999999E-2</v>
      </c>
      <c r="AE10" s="11">
        <v>0.70099999999999996</v>
      </c>
      <c r="AF10" s="298">
        <v>30.1</v>
      </c>
    </row>
    <row r="11" spans="1:33" ht="14.1" customHeight="1" x14ac:dyDescent="0.2">
      <c r="A11" s="195">
        <v>6</v>
      </c>
      <c r="B11" s="306">
        <v>293</v>
      </c>
      <c r="C11" s="255" t="s">
        <v>389</v>
      </c>
      <c r="D11" s="27" t="s">
        <v>306</v>
      </c>
      <c r="E11" s="299">
        <v>6.8</v>
      </c>
      <c r="F11" s="56">
        <v>618</v>
      </c>
      <c r="G11" s="310" t="s">
        <v>910</v>
      </c>
      <c r="H11" s="295">
        <v>3.6789999999999998</v>
      </c>
      <c r="I11" s="295">
        <v>83.65</v>
      </c>
      <c r="J11" s="294">
        <v>0.59599999999999997</v>
      </c>
      <c r="K11" s="295">
        <v>1.9350000000000001</v>
      </c>
      <c r="L11" s="295">
        <v>7.2279999999999998</v>
      </c>
      <c r="M11" s="295">
        <v>12.78</v>
      </c>
      <c r="N11" s="257">
        <v>8.2500000000000004E-2</v>
      </c>
      <c r="O11" s="295">
        <v>1369</v>
      </c>
      <c r="P11" s="294">
        <v>1.4950000000000001</v>
      </c>
      <c r="Q11" s="294">
        <v>6.5579999999999998</v>
      </c>
      <c r="R11" s="295">
        <v>37.79</v>
      </c>
      <c r="S11" s="295" t="s">
        <v>912</v>
      </c>
      <c r="T11" s="295">
        <v>157.19999999999999</v>
      </c>
      <c r="U11" s="295">
        <v>79.540000000000006</v>
      </c>
      <c r="V11" s="295">
        <v>9.1120000000000001</v>
      </c>
      <c r="W11" s="311">
        <v>71.069999999999993</v>
      </c>
      <c r="X11" s="296">
        <v>0.36770000000000003</v>
      </c>
      <c r="Y11" s="296">
        <v>13.9066125</v>
      </c>
      <c r="Z11" s="296">
        <v>1.65</v>
      </c>
      <c r="AA11" s="296">
        <v>6.6729999999999998E-2</v>
      </c>
      <c r="AB11" s="296">
        <v>0.1845</v>
      </c>
      <c r="AC11" s="11">
        <v>1.5719999999999998E-2</v>
      </c>
      <c r="AD11" s="11">
        <v>8.6910000000000001E-2</v>
      </c>
      <c r="AE11" s="11">
        <v>1.8129999999999999</v>
      </c>
      <c r="AF11" s="297">
        <v>7.97</v>
      </c>
    </row>
    <row r="12" spans="1:33" ht="14.1" customHeight="1" x14ac:dyDescent="0.2">
      <c r="A12" s="195">
        <v>7</v>
      </c>
      <c r="B12" s="305">
        <v>615</v>
      </c>
      <c r="C12" s="256" t="s">
        <v>413</v>
      </c>
      <c r="D12" s="309" t="s">
        <v>306</v>
      </c>
      <c r="E12" s="299">
        <v>6.8</v>
      </c>
      <c r="F12" s="56">
        <v>539</v>
      </c>
      <c r="G12" s="310" t="s">
        <v>910</v>
      </c>
      <c r="H12" s="295">
        <v>11.96</v>
      </c>
      <c r="I12" s="295">
        <v>92.05</v>
      </c>
      <c r="J12" s="294">
        <v>1.7629999999999999</v>
      </c>
      <c r="K12" s="295">
        <v>2.6080000000000001</v>
      </c>
      <c r="L12" s="295">
        <v>7.7679999999999998</v>
      </c>
      <c r="M12" s="295">
        <v>21.72</v>
      </c>
      <c r="N12" s="257">
        <v>0.159</v>
      </c>
      <c r="O12" s="295">
        <v>2282</v>
      </c>
      <c r="P12" s="294">
        <v>2.0630000000000002</v>
      </c>
      <c r="Q12" s="294">
        <v>9.67</v>
      </c>
      <c r="R12" s="295">
        <v>102.3</v>
      </c>
      <c r="S12" s="295">
        <v>2.9980000000000002</v>
      </c>
      <c r="T12" s="295">
        <v>71.78</v>
      </c>
      <c r="U12" s="295">
        <v>81.42</v>
      </c>
      <c r="V12" s="295">
        <v>17.12</v>
      </c>
      <c r="W12" s="311">
        <v>155</v>
      </c>
      <c r="X12" s="296">
        <v>0.35239999999999999</v>
      </c>
      <c r="Y12" s="296">
        <v>11.041574600000001</v>
      </c>
      <c r="Z12" s="296">
        <v>1.0860000000000001</v>
      </c>
      <c r="AA12" s="296">
        <v>4.5319999999999999E-2</v>
      </c>
      <c r="AB12" s="296">
        <v>0.161</v>
      </c>
      <c r="AC12" s="11">
        <v>1.5590000000000001E-2</v>
      </c>
      <c r="AD12" s="11">
        <v>0.1158</v>
      </c>
      <c r="AE12" s="11">
        <v>1.5009999999999999</v>
      </c>
      <c r="AF12" s="298">
        <v>13.9</v>
      </c>
    </row>
    <row r="13" spans="1:33" ht="14.1" customHeight="1" x14ac:dyDescent="0.2">
      <c r="A13" s="195">
        <v>8</v>
      </c>
      <c r="B13" s="306">
        <v>896</v>
      </c>
      <c r="C13" s="255" t="s">
        <v>441</v>
      </c>
      <c r="D13" s="27" t="s">
        <v>306</v>
      </c>
      <c r="E13" s="299">
        <v>7</v>
      </c>
      <c r="F13" s="183">
        <v>753</v>
      </c>
      <c r="G13" s="310" t="s">
        <v>910</v>
      </c>
      <c r="H13" s="295">
        <v>5.056</v>
      </c>
      <c r="I13" s="295">
        <v>165</v>
      </c>
      <c r="J13" s="294" t="s">
        <v>910</v>
      </c>
      <c r="K13" s="295">
        <v>3.415</v>
      </c>
      <c r="L13" s="295">
        <v>12.78</v>
      </c>
      <c r="M13" s="295">
        <v>13.48</v>
      </c>
      <c r="N13" s="257">
        <v>4.2900000000000001E-2</v>
      </c>
      <c r="O13" s="295">
        <v>1219</v>
      </c>
      <c r="P13" s="294">
        <v>0.93330000000000002</v>
      </c>
      <c r="Q13" s="294">
        <v>10.52</v>
      </c>
      <c r="R13" s="295">
        <v>18.64</v>
      </c>
      <c r="S13" s="295" t="s">
        <v>912</v>
      </c>
      <c r="T13" s="295">
        <v>215.5</v>
      </c>
      <c r="U13" s="295">
        <v>155.69999999999999</v>
      </c>
      <c r="V13" s="295">
        <v>15.39</v>
      </c>
      <c r="W13" s="311">
        <v>47.93</v>
      </c>
      <c r="X13" s="296">
        <v>0.66669999999999996</v>
      </c>
      <c r="Y13" s="296">
        <v>14.803904000000001</v>
      </c>
      <c r="Z13" s="296">
        <v>1.3759999999999999</v>
      </c>
      <c r="AA13" s="296">
        <v>0.17199999999999999</v>
      </c>
      <c r="AB13" s="296">
        <v>0.45619999999999999</v>
      </c>
      <c r="AC13" s="11">
        <v>2.333E-2</v>
      </c>
      <c r="AD13" s="11">
        <v>0.13539999999999999</v>
      </c>
      <c r="AE13" s="11">
        <v>1.038</v>
      </c>
      <c r="AF13" s="297">
        <v>5.6</v>
      </c>
    </row>
    <row r="14" spans="1:33" ht="14.1" customHeight="1" x14ac:dyDescent="0.2">
      <c r="A14" s="195">
        <v>9</v>
      </c>
      <c r="B14" s="306">
        <v>703</v>
      </c>
      <c r="C14" s="255" t="s">
        <v>429</v>
      </c>
      <c r="D14" s="27" t="s">
        <v>306</v>
      </c>
      <c r="E14" s="299">
        <v>7.1</v>
      </c>
      <c r="F14" s="183">
        <v>675</v>
      </c>
      <c r="G14" s="310" t="s">
        <v>910</v>
      </c>
      <c r="H14" s="295">
        <v>6.4589999999999996</v>
      </c>
      <c r="I14" s="295">
        <v>145.80000000000001</v>
      </c>
      <c r="J14" s="294">
        <v>1.804</v>
      </c>
      <c r="K14" s="295">
        <v>4.3490000000000002</v>
      </c>
      <c r="L14" s="295">
        <v>14.19</v>
      </c>
      <c r="M14" s="295">
        <v>22.52</v>
      </c>
      <c r="N14" s="257">
        <v>0.2</v>
      </c>
      <c r="O14" s="295">
        <v>751</v>
      </c>
      <c r="P14" s="294">
        <v>0.83140000000000003</v>
      </c>
      <c r="Q14" s="294">
        <v>11.56</v>
      </c>
      <c r="R14" s="295">
        <v>45.23</v>
      </c>
      <c r="S14" s="295" t="s">
        <v>912</v>
      </c>
      <c r="T14" s="295">
        <v>251.2</v>
      </c>
      <c r="U14" s="295">
        <v>173.4</v>
      </c>
      <c r="V14" s="295">
        <v>16.920000000000002</v>
      </c>
      <c r="W14" s="311">
        <v>88.61</v>
      </c>
      <c r="X14" s="296">
        <v>0.63739999999999997</v>
      </c>
      <c r="Y14" s="296">
        <v>17.030556999999998</v>
      </c>
      <c r="Z14" s="296">
        <v>1.355</v>
      </c>
      <c r="AA14" s="296">
        <v>0.15490000000000001</v>
      </c>
      <c r="AB14" s="296">
        <v>0.37719999999999998</v>
      </c>
      <c r="AC14" s="11">
        <v>3.526E-2</v>
      </c>
      <c r="AD14" s="11">
        <v>0.1273</v>
      </c>
      <c r="AE14" s="11">
        <v>1.103</v>
      </c>
      <c r="AF14" s="297">
        <v>6.17</v>
      </c>
    </row>
    <row r="15" spans="1:33" ht="14.1" customHeight="1" x14ac:dyDescent="0.2">
      <c r="A15" s="195">
        <v>10</v>
      </c>
      <c r="B15" s="306">
        <v>337</v>
      </c>
      <c r="C15" s="255" t="s">
        <v>393</v>
      </c>
      <c r="D15" s="27" t="s">
        <v>306</v>
      </c>
      <c r="E15" s="299">
        <v>7.1</v>
      </c>
      <c r="F15" s="56">
        <v>590</v>
      </c>
      <c r="G15" s="310" t="s">
        <v>910</v>
      </c>
      <c r="H15" s="295">
        <v>4.8600000000000003</v>
      </c>
      <c r="I15" s="295">
        <v>105.2</v>
      </c>
      <c r="J15" s="294" t="s">
        <v>910</v>
      </c>
      <c r="K15" s="295">
        <v>3.64</v>
      </c>
      <c r="L15" s="295">
        <v>14.73</v>
      </c>
      <c r="M15" s="295">
        <v>16.309999999999999</v>
      </c>
      <c r="N15" s="257">
        <v>7.0499999999999993E-2</v>
      </c>
      <c r="O15" s="295">
        <v>970.7</v>
      </c>
      <c r="P15" s="294">
        <v>0.87570000000000003</v>
      </c>
      <c r="Q15" s="294">
        <v>13.01</v>
      </c>
      <c r="R15" s="295">
        <v>17.940000000000001</v>
      </c>
      <c r="S15" s="295" t="s">
        <v>912</v>
      </c>
      <c r="T15" s="295">
        <v>180.4</v>
      </c>
      <c r="U15" s="295">
        <v>127.8</v>
      </c>
      <c r="V15" s="295">
        <v>17.21</v>
      </c>
      <c r="W15" s="311">
        <v>64.37</v>
      </c>
      <c r="X15" s="296">
        <v>0.71779999999999999</v>
      </c>
      <c r="Y15" s="296">
        <v>16.361705000000001</v>
      </c>
      <c r="Z15" s="296">
        <v>2.65</v>
      </c>
      <c r="AA15" s="296">
        <v>0.1789</v>
      </c>
      <c r="AB15" s="296">
        <v>0.44009999999999999</v>
      </c>
      <c r="AC15" s="11">
        <v>1.9859999999999999E-2</v>
      </c>
      <c r="AD15" s="11">
        <v>0.1163</v>
      </c>
      <c r="AE15" s="11">
        <v>1.0229999999999999</v>
      </c>
      <c r="AF15" s="297">
        <v>7.87</v>
      </c>
    </row>
    <row r="16" spans="1:33" ht="14.1" customHeight="1" x14ac:dyDescent="0.2">
      <c r="A16" s="195">
        <v>11</v>
      </c>
      <c r="B16" s="306">
        <v>789</v>
      </c>
      <c r="C16" s="255" t="s">
        <v>774</v>
      </c>
      <c r="D16" s="27" t="s">
        <v>306</v>
      </c>
      <c r="E16" s="299">
        <v>7.4</v>
      </c>
      <c r="F16" s="183">
        <v>206</v>
      </c>
      <c r="G16" s="310" t="s">
        <v>910</v>
      </c>
      <c r="H16" s="295" t="s">
        <v>304</v>
      </c>
      <c r="I16" s="295">
        <v>85.91</v>
      </c>
      <c r="J16" s="294" t="s">
        <v>910</v>
      </c>
      <c r="K16" s="294" t="s">
        <v>911</v>
      </c>
      <c r="L16" s="295">
        <v>2.109</v>
      </c>
      <c r="M16" s="295">
        <v>2.7250000000000001</v>
      </c>
      <c r="N16" s="257">
        <v>4.7600000000000003E-3</v>
      </c>
      <c r="O16" s="295">
        <v>415.8</v>
      </c>
      <c r="P16" s="295" t="s">
        <v>910</v>
      </c>
      <c r="Q16" s="294">
        <v>2.1280000000000001</v>
      </c>
      <c r="R16" s="295">
        <v>5.5419999999999998</v>
      </c>
      <c r="S16" s="295" t="s">
        <v>912</v>
      </c>
      <c r="T16" s="295">
        <v>142</v>
      </c>
      <c r="U16" s="295">
        <v>62.77</v>
      </c>
      <c r="V16" s="295">
        <v>2.7909999999999999</v>
      </c>
      <c r="W16" s="311">
        <v>12.08</v>
      </c>
      <c r="X16" s="296">
        <v>9.4479999999999995E-2</v>
      </c>
      <c r="Y16" s="296">
        <v>10.7944</v>
      </c>
      <c r="Z16" s="296">
        <v>0.26140000000000002</v>
      </c>
      <c r="AA16" s="296">
        <v>3.5310000000000001E-2</v>
      </c>
      <c r="AB16" s="296">
        <v>0.31259999999999999</v>
      </c>
      <c r="AC16" s="11">
        <v>1.5609999999999999E-2</v>
      </c>
      <c r="AD16" s="11">
        <v>2.239E-2</v>
      </c>
      <c r="AE16" s="11">
        <v>0.18790000000000001</v>
      </c>
      <c r="AF16" s="297">
        <v>1.57</v>
      </c>
    </row>
    <row r="17" spans="1:32" ht="14.1" customHeight="1" x14ac:dyDescent="0.2">
      <c r="A17" s="195">
        <v>12</v>
      </c>
      <c r="B17" s="306">
        <v>1321</v>
      </c>
      <c r="C17" s="255" t="s">
        <v>766</v>
      </c>
      <c r="D17" s="27" t="s">
        <v>306</v>
      </c>
      <c r="E17" s="299">
        <v>6.8</v>
      </c>
      <c r="F17" s="56">
        <v>416</v>
      </c>
      <c r="G17" s="310" t="s">
        <v>910</v>
      </c>
      <c r="H17" s="295">
        <v>4.9980000000000002</v>
      </c>
      <c r="I17" s="295">
        <v>42.96</v>
      </c>
      <c r="J17" s="294" t="s">
        <v>910</v>
      </c>
      <c r="K17" s="295">
        <v>1.371</v>
      </c>
      <c r="L17" s="295">
        <v>5.5270000000000001</v>
      </c>
      <c r="M17" s="295">
        <v>9.2010000000000005</v>
      </c>
      <c r="N17" s="257">
        <v>4.99E-2</v>
      </c>
      <c r="O17" s="295">
        <v>694.9</v>
      </c>
      <c r="P17" s="294">
        <v>0.81179999999999997</v>
      </c>
      <c r="Q17" s="294">
        <v>4.577</v>
      </c>
      <c r="R17" s="295">
        <v>22.02</v>
      </c>
      <c r="S17" s="295" t="s">
        <v>912</v>
      </c>
      <c r="T17" s="295">
        <v>141.30000000000001</v>
      </c>
      <c r="U17" s="295">
        <v>68.989999999999995</v>
      </c>
      <c r="V17" s="295">
        <v>7.2069999999999999</v>
      </c>
      <c r="W17" s="311">
        <v>41.49</v>
      </c>
      <c r="X17" s="296">
        <v>0.27500000000000002</v>
      </c>
      <c r="Y17" s="296">
        <v>18.813012000000001</v>
      </c>
      <c r="Z17" s="296">
        <v>1.306</v>
      </c>
      <c r="AA17" s="296">
        <v>4.7350000000000003E-2</v>
      </c>
      <c r="AB17" s="296">
        <v>0.2165</v>
      </c>
      <c r="AC17" s="11">
        <v>1.0749999999999999E-2</v>
      </c>
      <c r="AD17" s="11">
        <v>8.3549999999999999E-2</v>
      </c>
      <c r="AE17" s="11">
        <v>1.5129999999999999</v>
      </c>
      <c r="AF17" s="297">
        <v>8.82</v>
      </c>
    </row>
    <row r="18" spans="1:32" ht="14.1" customHeight="1" x14ac:dyDescent="0.2">
      <c r="A18" s="195">
        <v>13</v>
      </c>
      <c r="B18" s="306">
        <v>942</v>
      </c>
      <c r="C18" s="255" t="s">
        <v>444</v>
      </c>
      <c r="D18" s="27" t="s">
        <v>306</v>
      </c>
      <c r="E18" s="299">
        <v>7</v>
      </c>
      <c r="F18" s="183">
        <v>918</v>
      </c>
      <c r="G18" s="310" t="s">
        <v>910</v>
      </c>
      <c r="H18" s="295">
        <v>5.1029999999999998</v>
      </c>
      <c r="I18" s="295">
        <v>146.69999999999999</v>
      </c>
      <c r="J18" s="294">
        <v>0.55589999999999995</v>
      </c>
      <c r="K18" s="295">
        <v>3.0649999999999999</v>
      </c>
      <c r="L18" s="295">
        <v>11.43</v>
      </c>
      <c r="M18" s="295">
        <v>15.9</v>
      </c>
      <c r="N18" s="257">
        <v>6.9500000000000006E-2</v>
      </c>
      <c r="O18" s="295">
        <v>573.79999999999995</v>
      </c>
      <c r="P18" s="294">
        <v>1.2290000000000001</v>
      </c>
      <c r="Q18" s="294">
        <v>9.7289999999999992</v>
      </c>
      <c r="R18" s="295">
        <v>33.51</v>
      </c>
      <c r="S18" s="295">
        <v>1</v>
      </c>
      <c r="T18" s="295">
        <v>409.1</v>
      </c>
      <c r="U18" s="295">
        <v>121.2</v>
      </c>
      <c r="V18" s="295">
        <v>15.64</v>
      </c>
      <c r="W18" s="311">
        <v>76.03</v>
      </c>
      <c r="X18" s="296">
        <v>0.61360000000000003</v>
      </c>
      <c r="Y18" s="296">
        <v>17.624143</v>
      </c>
      <c r="Z18" s="296">
        <v>1.2410000000000001</v>
      </c>
      <c r="AA18" s="296">
        <v>0.13789999999999999</v>
      </c>
      <c r="AB18" s="296">
        <v>0.39960000000000001</v>
      </c>
      <c r="AC18" s="11">
        <v>4.1149999999999999E-2</v>
      </c>
      <c r="AD18" s="11">
        <v>8.3000000000000004E-2</v>
      </c>
      <c r="AE18" s="11">
        <v>1.1830000000000001</v>
      </c>
      <c r="AF18" s="297">
        <v>7.41</v>
      </c>
    </row>
    <row r="19" spans="1:32" ht="14.1" customHeight="1" x14ac:dyDescent="0.2">
      <c r="A19" s="195">
        <v>14</v>
      </c>
      <c r="B19" s="53">
        <v>422</v>
      </c>
      <c r="C19" s="51" t="s">
        <v>398</v>
      </c>
      <c r="D19" s="104" t="s">
        <v>306</v>
      </c>
      <c r="E19" s="299">
        <v>7.1</v>
      </c>
      <c r="F19" s="56">
        <v>561</v>
      </c>
      <c r="G19" s="310" t="s">
        <v>910</v>
      </c>
      <c r="H19" s="295">
        <v>8.8849999999999998</v>
      </c>
      <c r="I19" s="295">
        <v>71.569999999999993</v>
      </c>
      <c r="J19" s="294">
        <v>1.748</v>
      </c>
      <c r="K19" s="295">
        <v>5.883</v>
      </c>
      <c r="L19" s="295">
        <v>23.45</v>
      </c>
      <c r="M19" s="295">
        <v>20.69</v>
      </c>
      <c r="N19" s="257">
        <v>0.12</v>
      </c>
      <c r="O19" s="295">
        <v>259.7</v>
      </c>
      <c r="P19" s="295" t="s">
        <v>910</v>
      </c>
      <c r="Q19" s="294">
        <v>18.649999999999999</v>
      </c>
      <c r="R19" s="295">
        <v>83.39</v>
      </c>
      <c r="S19" s="295">
        <v>3.0009999999999999</v>
      </c>
      <c r="T19" s="295">
        <v>24.73</v>
      </c>
      <c r="U19" s="295">
        <v>189.1</v>
      </c>
      <c r="V19" s="295">
        <v>27.55</v>
      </c>
      <c r="W19" s="311">
        <v>148</v>
      </c>
      <c r="X19" s="296">
        <v>1.149</v>
      </c>
      <c r="Y19" s="296">
        <v>0.82110000000000005</v>
      </c>
      <c r="Z19" s="296">
        <v>1.958</v>
      </c>
      <c r="AA19" s="296">
        <v>0.29389999999999999</v>
      </c>
      <c r="AB19" s="296">
        <v>0.4178</v>
      </c>
      <c r="AC19" s="11">
        <v>2.164E-2</v>
      </c>
      <c r="AD19" s="11">
        <v>7.0400000000000004E-2</v>
      </c>
      <c r="AE19" s="11">
        <v>1.048</v>
      </c>
      <c r="AF19" s="298">
        <v>12.1</v>
      </c>
    </row>
    <row r="20" spans="1:32" ht="14.1" customHeight="1" x14ac:dyDescent="0.2">
      <c r="A20" s="195">
        <v>15</v>
      </c>
      <c r="B20" s="306">
        <v>1322</v>
      </c>
      <c r="C20" s="255" t="s">
        <v>767</v>
      </c>
      <c r="D20" s="27" t="s">
        <v>306</v>
      </c>
      <c r="E20" s="299">
        <v>6.8</v>
      </c>
      <c r="F20" s="183">
        <v>766</v>
      </c>
      <c r="G20" s="310" t="s">
        <v>910</v>
      </c>
      <c r="H20" s="295">
        <v>3.823</v>
      </c>
      <c r="I20" s="295">
        <v>62.13</v>
      </c>
      <c r="J20" s="294" t="s">
        <v>910</v>
      </c>
      <c r="K20" s="295">
        <v>1.7050000000000001</v>
      </c>
      <c r="L20" s="295">
        <v>8.2159999999999993</v>
      </c>
      <c r="M20" s="295">
        <v>12.31</v>
      </c>
      <c r="N20" s="257">
        <v>6.1100000000000002E-2</v>
      </c>
      <c r="O20" s="295">
        <v>1006</v>
      </c>
      <c r="P20" s="294">
        <v>2.2269999999999999</v>
      </c>
      <c r="Q20" s="294">
        <v>5.8970000000000002</v>
      </c>
      <c r="R20" s="295">
        <v>27.67</v>
      </c>
      <c r="S20" s="295">
        <v>2.161</v>
      </c>
      <c r="T20" s="295">
        <v>155.1</v>
      </c>
      <c r="U20" s="295">
        <v>71.239999999999995</v>
      </c>
      <c r="V20" s="295">
        <v>7.9059999999999997</v>
      </c>
      <c r="W20" s="311">
        <v>68.19</v>
      </c>
      <c r="X20" s="296">
        <v>0.29299999999999998</v>
      </c>
      <c r="Y20" s="296">
        <v>18.866357999999998</v>
      </c>
      <c r="Z20" s="296">
        <v>1.0349999999999999</v>
      </c>
      <c r="AA20" s="296">
        <v>6.2520000000000006E-2</v>
      </c>
      <c r="AB20" s="296">
        <v>0.24579999999999999</v>
      </c>
      <c r="AC20" s="11">
        <v>1.4290000000000001E-2</v>
      </c>
      <c r="AD20" s="11">
        <v>9.9060000000000009E-2</v>
      </c>
      <c r="AE20" s="11">
        <v>1.266</v>
      </c>
      <c r="AF20" s="297">
        <v>9.36</v>
      </c>
    </row>
    <row r="21" spans="1:32" ht="14.1" customHeight="1" x14ac:dyDescent="0.2">
      <c r="A21" s="195">
        <v>16</v>
      </c>
      <c r="B21" s="306">
        <v>14</v>
      </c>
      <c r="C21" s="255" t="s">
        <v>363</v>
      </c>
      <c r="D21" s="27" t="s">
        <v>1101</v>
      </c>
      <c r="E21" s="299">
        <v>6.9</v>
      </c>
      <c r="F21" s="183">
        <v>522</v>
      </c>
      <c r="G21" s="310" t="s">
        <v>910</v>
      </c>
      <c r="H21" s="295" t="s">
        <v>304</v>
      </c>
      <c r="I21" s="295">
        <v>17.32</v>
      </c>
      <c r="J21" s="294" t="s">
        <v>910</v>
      </c>
      <c r="K21" s="294" t="s">
        <v>911</v>
      </c>
      <c r="L21" s="295">
        <v>2.4009999999999998</v>
      </c>
      <c r="M21" s="295">
        <v>4.3570000000000002</v>
      </c>
      <c r="N21" s="257">
        <v>7.6400000000000001E-3</v>
      </c>
      <c r="O21" s="295">
        <v>57.54</v>
      </c>
      <c r="P21" s="295" t="s">
        <v>910</v>
      </c>
      <c r="Q21" s="294">
        <v>1.3149999999999999</v>
      </c>
      <c r="R21" s="295">
        <v>8.3230000000000004</v>
      </c>
      <c r="S21" s="295" t="s">
        <v>912</v>
      </c>
      <c r="T21" s="295">
        <v>25.65</v>
      </c>
      <c r="U21" s="295">
        <v>51.54</v>
      </c>
      <c r="V21" s="295">
        <v>1.9530000000000001</v>
      </c>
      <c r="W21" s="311">
        <v>27.18</v>
      </c>
      <c r="X21" s="296">
        <v>0.1152</v>
      </c>
      <c r="Y21" s="296">
        <v>2.6509999999999998</v>
      </c>
      <c r="Z21" s="296">
        <v>0.11020000000000001</v>
      </c>
      <c r="AA21" s="296">
        <v>2.4750000000000001E-2</v>
      </c>
      <c r="AB21" s="296">
        <v>2.6089999999999999E-2</v>
      </c>
      <c r="AC21" s="11">
        <v>6.4650000000000003E-3</v>
      </c>
      <c r="AD21" s="11">
        <v>1.2209999999999999E-2</v>
      </c>
      <c r="AE21" s="11">
        <v>4.6689999999999995E-2</v>
      </c>
      <c r="AF21" s="297">
        <v>1.37</v>
      </c>
    </row>
    <row r="22" spans="1:32" ht="14.1" customHeight="1" x14ac:dyDescent="0.2">
      <c r="A22" s="195">
        <v>17</v>
      </c>
      <c r="B22" s="306">
        <v>636</v>
      </c>
      <c r="C22" s="255" t="s">
        <v>415</v>
      </c>
      <c r="D22" s="27" t="s">
        <v>1101</v>
      </c>
      <c r="E22" s="299">
        <v>6.7</v>
      </c>
      <c r="F22" s="183">
        <v>140</v>
      </c>
      <c r="G22" s="310" t="s">
        <v>910</v>
      </c>
      <c r="H22" s="295" t="s">
        <v>304</v>
      </c>
      <c r="I22" s="295">
        <v>13.73</v>
      </c>
      <c r="J22" s="294" t="s">
        <v>910</v>
      </c>
      <c r="K22" s="294" t="s">
        <v>911</v>
      </c>
      <c r="L22" s="295">
        <v>1.5389999999999999</v>
      </c>
      <c r="M22" s="295">
        <v>4.4020000000000001</v>
      </c>
      <c r="N22" s="257">
        <v>7.3600000000000002E-3</v>
      </c>
      <c r="O22" s="295">
        <v>65.510000000000005</v>
      </c>
      <c r="P22" s="295" t="s">
        <v>910</v>
      </c>
      <c r="Q22" s="294" t="s">
        <v>911</v>
      </c>
      <c r="R22" s="295">
        <v>4.7640000000000002</v>
      </c>
      <c r="S22" s="295" t="s">
        <v>912</v>
      </c>
      <c r="T22" s="295">
        <v>4.319</v>
      </c>
      <c r="U22" s="295">
        <v>69.58</v>
      </c>
      <c r="V22" s="295">
        <v>1.6539999999999999</v>
      </c>
      <c r="W22" s="311">
        <v>9.1259999999999994</v>
      </c>
      <c r="X22" s="296">
        <v>9.9510000000000001E-2</v>
      </c>
      <c r="Y22" s="296">
        <v>7.961E-2</v>
      </c>
      <c r="Z22" s="296">
        <v>8.2799999999999999E-2</v>
      </c>
      <c r="AA22" s="296">
        <v>2.281E-2</v>
      </c>
      <c r="AB22" s="296">
        <v>1.4880000000000001E-2</v>
      </c>
      <c r="AC22" s="11">
        <v>8.5709999999999988E-3</v>
      </c>
      <c r="AD22" s="11">
        <v>7.7219999999999997E-3</v>
      </c>
      <c r="AE22" s="11">
        <v>2.359E-2</v>
      </c>
      <c r="AF22" s="297">
        <v>1.36</v>
      </c>
    </row>
    <row r="23" spans="1:32" ht="14.1" customHeight="1" x14ac:dyDescent="0.2">
      <c r="A23" s="195">
        <v>18</v>
      </c>
      <c r="B23" s="306">
        <v>417</v>
      </c>
      <c r="C23" s="255" t="s">
        <v>397</v>
      </c>
      <c r="D23" s="27" t="s">
        <v>1101</v>
      </c>
      <c r="E23" s="299">
        <v>6.4</v>
      </c>
      <c r="F23" s="183">
        <v>160</v>
      </c>
      <c r="G23" s="310" t="s">
        <v>910</v>
      </c>
      <c r="H23" s="295" t="s">
        <v>304</v>
      </c>
      <c r="I23" s="295">
        <v>12.52</v>
      </c>
      <c r="J23" s="294" t="s">
        <v>910</v>
      </c>
      <c r="K23" s="294" t="s">
        <v>911</v>
      </c>
      <c r="L23" s="295">
        <v>1.0089999999999999</v>
      </c>
      <c r="M23" s="295">
        <v>5.5229999999999997</v>
      </c>
      <c r="N23" s="257">
        <v>5.7600000000000004E-3</v>
      </c>
      <c r="O23" s="295">
        <v>29.03</v>
      </c>
      <c r="P23" s="295" t="s">
        <v>910</v>
      </c>
      <c r="Q23" s="294" t="s">
        <v>911</v>
      </c>
      <c r="R23" s="295">
        <v>7.41</v>
      </c>
      <c r="S23" s="295" t="s">
        <v>912</v>
      </c>
      <c r="T23" s="295">
        <v>5.04</v>
      </c>
      <c r="U23" s="295">
        <v>33.270000000000003</v>
      </c>
      <c r="V23" s="295">
        <v>1.216</v>
      </c>
      <c r="W23" s="311">
        <v>7.6150000000000002</v>
      </c>
      <c r="X23" s="296">
        <v>9.0070000000000011E-2</v>
      </c>
      <c r="Y23" s="296">
        <v>0.12809999999999999</v>
      </c>
      <c r="Z23" s="296">
        <v>5.2489999999999995E-2</v>
      </c>
      <c r="AA23" s="296">
        <v>1.319E-2</v>
      </c>
      <c r="AB23" s="296">
        <v>5.0000000000000001E-3</v>
      </c>
      <c r="AC23" s="11">
        <v>5.0670000000000003E-3</v>
      </c>
      <c r="AD23" s="11">
        <v>6.6670000000000002E-3</v>
      </c>
      <c r="AE23" s="11">
        <v>3.202E-2</v>
      </c>
      <c r="AF23" s="297">
        <v>1.8</v>
      </c>
    </row>
    <row r="24" spans="1:32" ht="14.1" customHeight="1" x14ac:dyDescent="0.2">
      <c r="A24" s="195">
        <v>19</v>
      </c>
      <c r="B24" s="306">
        <v>618</v>
      </c>
      <c r="C24" s="255" t="s">
        <v>495</v>
      </c>
      <c r="D24" s="27" t="s">
        <v>1101</v>
      </c>
      <c r="E24" s="299">
        <v>7</v>
      </c>
      <c r="F24" s="56">
        <v>715</v>
      </c>
      <c r="G24" s="310" t="s">
        <v>910</v>
      </c>
      <c r="H24" s="295">
        <v>5.8419999999999996</v>
      </c>
      <c r="I24" s="295">
        <v>90.32</v>
      </c>
      <c r="J24" s="294">
        <v>0.61739999999999995</v>
      </c>
      <c r="K24" s="295">
        <v>3.6309999999999998</v>
      </c>
      <c r="L24" s="295">
        <v>14.05</v>
      </c>
      <c r="M24" s="295">
        <v>17.71</v>
      </c>
      <c r="N24" s="257">
        <v>8.1600000000000006E-2</v>
      </c>
      <c r="O24" s="295">
        <v>804</v>
      </c>
      <c r="P24" s="294">
        <v>1.01</v>
      </c>
      <c r="Q24" s="294">
        <v>12.06</v>
      </c>
      <c r="R24" s="295">
        <v>31.51</v>
      </c>
      <c r="S24" s="295" t="s">
        <v>912</v>
      </c>
      <c r="T24" s="295">
        <v>203.2</v>
      </c>
      <c r="U24" s="295">
        <v>145.19999999999999</v>
      </c>
      <c r="V24" s="295">
        <v>18.38</v>
      </c>
      <c r="W24" s="311">
        <v>79.64</v>
      </c>
      <c r="X24" s="296">
        <v>0.70779999999999998</v>
      </c>
      <c r="Y24" s="296">
        <v>12.817746</v>
      </c>
      <c r="Z24" s="296">
        <v>1.7130000000000001</v>
      </c>
      <c r="AA24" s="296">
        <v>0.17150000000000001</v>
      </c>
      <c r="AB24" s="296">
        <v>0.41699999999999998</v>
      </c>
      <c r="AC24" s="11">
        <v>1.9730000000000001E-2</v>
      </c>
      <c r="AD24" s="11">
        <v>0.107</v>
      </c>
      <c r="AE24" s="11">
        <v>1.5649999999999999</v>
      </c>
      <c r="AF24" s="297">
        <v>8.99</v>
      </c>
    </row>
    <row r="25" spans="1:32" ht="14.1" customHeight="1" x14ac:dyDescent="0.2">
      <c r="A25" s="195">
        <v>20</v>
      </c>
      <c r="B25" s="306">
        <v>637</v>
      </c>
      <c r="C25" s="255" t="s">
        <v>416</v>
      </c>
      <c r="D25" s="27" t="s">
        <v>1101</v>
      </c>
      <c r="E25" s="299">
        <v>7</v>
      </c>
      <c r="F25" s="183">
        <v>348</v>
      </c>
      <c r="G25" s="310" t="s">
        <v>910</v>
      </c>
      <c r="H25" s="295" t="s">
        <v>304</v>
      </c>
      <c r="I25" s="295">
        <v>14.1</v>
      </c>
      <c r="J25" s="294" t="s">
        <v>910</v>
      </c>
      <c r="K25" s="294" t="s">
        <v>911</v>
      </c>
      <c r="L25" s="295">
        <v>1.518</v>
      </c>
      <c r="M25" s="295">
        <v>4.7709999999999999</v>
      </c>
      <c r="N25" s="257">
        <v>2.8999999999999998E-3</v>
      </c>
      <c r="O25" s="295">
        <v>36.200000000000003</v>
      </c>
      <c r="P25" s="295" t="s">
        <v>910</v>
      </c>
      <c r="Q25" s="294">
        <v>1.2609999999999999</v>
      </c>
      <c r="R25" s="295">
        <v>29.99</v>
      </c>
      <c r="S25" s="295" t="s">
        <v>912</v>
      </c>
      <c r="T25" s="295">
        <v>3.1829999999999998</v>
      </c>
      <c r="U25" s="295">
        <v>64.02</v>
      </c>
      <c r="V25" s="295">
        <v>1.609</v>
      </c>
      <c r="W25" s="311">
        <v>19.78</v>
      </c>
      <c r="X25" s="296">
        <v>6.3879999999999992E-2</v>
      </c>
      <c r="Y25" s="296">
        <v>0.10340000000000001</v>
      </c>
      <c r="Z25" s="296">
        <v>0.1043</v>
      </c>
      <c r="AA25" s="296">
        <v>2.1299999999999999E-2</v>
      </c>
      <c r="AB25" s="296">
        <v>1.4209999999999999E-2</v>
      </c>
      <c r="AC25" s="11">
        <v>8.5859999999999999E-3</v>
      </c>
      <c r="AD25" s="11">
        <v>1.542E-2</v>
      </c>
      <c r="AE25" s="11">
        <v>3.8350000000000002E-2</v>
      </c>
      <c r="AF25" s="297">
        <v>0.65</v>
      </c>
    </row>
    <row r="26" spans="1:32" ht="14.1" customHeight="1" x14ac:dyDescent="0.2">
      <c r="A26" s="195">
        <v>21</v>
      </c>
      <c r="B26" s="306">
        <v>1015</v>
      </c>
      <c r="C26" s="255" t="s">
        <v>448</v>
      </c>
      <c r="D26" s="27" t="s">
        <v>1096</v>
      </c>
      <c r="E26" s="299">
        <v>7.3</v>
      </c>
      <c r="F26" s="253">
        <v>690</v>
      </c>
      <c r="G26" s="310" t="s">
        <v>910</v>
      </c>
      <c r="H26" s="295">
        <v>7.23</v>
      </c>
      <c r="I26" s="295">
        <v>37.659999999999997</v>
      </c>
      <c r="J26" s="294">
        <v>1.8240000000000001</v>
      </c>
      <c r="K26" s="295">
        <v>3.7559999999999998</v>
      </c>
      <c r="L26" s="295">
        <v>11.53</v>
      </c>
      <c r="M26" s="295">
        <v>28.78</v>
      </c>
      <c r="N26" s="257">
        <v>4.5699999999999998E-2</v>
      </c>
      <c r="O26" s="295">
        <v>1001</v>
      </c>
      <c r="P26" s="294">
        <v>0.77739999999999998</v>
      </c>
      <c r="Q26" s="294">
        <v>12.09</v>
      </c>
      <c r="R26" s="295">
        <v>95.34</v>
      </c>
      <c r="S26" s="295">
        <v>3.84</v>
      </c>
      <c r="T26" s="295">
        <v>30.04</v>
      </c>
      <c r="U26" s="295">
        <v>137.9</v>
      </c>
      <c r="V26" s="295">
        <v>19.170000000000002</v>
      </c>
      <c r="W26" s="311">
        <v>164.9</v>
      </c>
      <c r="X26" s="296">
        <v>0.5927</v>
      </c>
      <c r="Y26" s="296">
        <v>2.129</v>
      </c>
      <c r="Z26" s="296">
        <v>3.3860000000000001</v>
      </c>
      <c r="AA26" s="296">
        <v>6.7909999999999998E-2</v>
      </c>
      <c r="AB26" s="296">
        <v>0.1129</v>
      </c>
      <c r="AC26" s="11">
        <v>2.3050000000000001E-2</v>
      </c>
      <c r="AD26" s="11">
        <v>9.597E-2</v>
      </c>
      <c r="AE26" s="10">
        <v>3.3010000000000002</v>
      </c>
      <c r="AF26" s="298">
        <v>19.3</v>
      </c>
    </row>
    <row r="27" spans="1:32" ht="14.1" customHeight="1" x14ac:dyDescent="0.2">
      <c r="A27" s="195">
        <v>22</v>
      </c>
      <c r="B27" s="306">
        <v>529</v>
      </c>
      <c r="C27" s="255" t="s">
        <v>407</v>
      </c>
      <c r="D27" s="27" t="s">
        <v>1096</v>
      </c>
      <c r="E27" s="299">
        <v>6.7</v>
      </c>
      <c r="F27" s="253">
        <v>700</v>
      </c>
      <c r="G27" s="310" t="s">
        <v>910</v>
      </c>
      <c r="H27" s="295">
        <v>5.8769999999999998</v>
      </c>
      <c r="I27" s="295">
        <v>57.16</v>
      </c>
      <c r="J27" s="294">
        <v>1.2909999999999999</v>
      </c>
      <c r="K27" s="295">
        <v>4.0529999999999999</v>
      </c>
      <c r="L27" s="295">
        <v>7.1749999999999998</v>
      </c>
      <c r="M27" s="295">
        <v>23.5</v>
      </c>
      <c r="N27" s="257">
        <v>0.17399999999999999</v>
      </c>
      <c r="O27" s="295">
        <v>1244</v>
      </c>
      <c r="P27" s="294">
        <v>1.3069999999999999</v>
      </c>
      <c r="Q27" s="294">
        <v>9.5869999999999997</v>
      </c>
      <c r="R27" s="295">
        <v>74.81</v>
      </c>
      <c r="S27" s="295">
        <v>2.851</v>
      </c>
      <c r="T27" s="295">
        <v>92.55</v>
      </c>
      <c r="U27" s="295">
        <v>91.37</v>
      </c>
      <c r="V27" s="295">
        <v>10.1</v>
      </c>
      <c r="W27" s="311">
        <v>128.6</v>
      </c>
      <c r="X27" s="296">
        <v>0.38800000000000001</v>
      </c>
      <c r="Y27" s="296">
        <v>10.068327500000001</v>
      </c>
      <c r="Z27" s="296">
        <v>3.1259999999999999</v>
      </c>
      <c r="AA27" s="296">
        <v>3.0169999999999999E-2</v>
      </c>
      <c r="AB27" s="296">
        <v>6.8629999999999997E-2</v>
      </c>
      <c r="AC27" s="11">
        <v>1.6080000000000001E-2</v>
      </c>
      <c r="AD27" s="11">
        <v>0.1109</v>
      </c>
      <c r="AE27" s="10">
        <v>3.7029999999999998</v>
      </c>
      <c r="AF27" s="298">
        <v>12.6</v>
      </c>
    </row>
    <row r="28" spans="1:32" ht="14.1" customHeight="1" x14ac:dyDescent="0.2">
      <c r="A28" s="195">
        <v>23</v>
      </c>
      <c r="B28" s="306">
        <v>1325</v>
      </c>
      <c r="C28" s="256" t="s">
        <v>764</v>
      </c>
      <c r="D28" s="309" t="s">
        <v>1096</v>
      </c>
      <c r="E28" s="299">
        <v>7</v>
      </c>
      <c r="F28" s="253">
        <v>669</v>
      </c>
      <c r="G28" s="310" t="s">
        <v>910</v>
      </c>
      <c r="H28" s="295">
        <v>7.7880000000000003</v>
      </c>
      <c r="I28" s="295">
        <v>88.22</v>
      </c>
      <c r="J28" s="294">
        <v>1.4870000000000001</v>
      </c>
      <c r="K28" s="295">
        <v>4.0209999999999999</v>
      </c>
      <c r="L28" s="295">
        <v>14.73</v>
      </c>
      <c r="M28" s="295">
        <v>29.72</v>
      </c>
      <c r="N28" s="257">
        <v>0.32300000000000001</v>
      </c>
      <c r="O28" s="295">
        <v>2225</v>
      </c>
      <c r="P28" s="295" t="s">
        <v>910</v>
      </c>
      <c r="Q28" s="294">
        <v>13.46</v>
      </c>
      <c r="R28" s="295">
        <v>72.48</v>
      </c>
      <c r="S28" s="295">
        <v>4.3769999999999998</v>
      </c>
      <c r="T28" s="295">
        <v>102.4</v>
      </c>
      <c r="U28" s="295">
        <v>134.30000000000001</v>
      </c>
      <c r="V28" s="295">
        <v>14.55</v>
      </c>
      <c r="W28" s="311">
        <v>186.2</v>
      </c>
      <c r="X28" s="296">
        <v>0.76149999999999995</v>
      </c>
      <c r="Y28" s="296">
        <v>6.0949999999999998</v>
      </c>
      <c r="Z28" s="296">
        <v>10.09</v>
      </c>
      <c r="AA28" s="296">
        <v>6.5610000000000002E-2</v>
      </c>
      <c r="AB28" s="296">
        <v>0.17519999999999999</v>
      </c>
      <c r="AC28" s="11">
        <v>1.8359999999999998E-2</v>
      </c>
      <c r="AD28" s="11">
        <v>0.10050000000000001</v>
      </c>
      <c r="AE28" s="11">
        <v>2.8809999999999998</v>
      </c>
      <c r="AF28" s="298">
        <v>13.8</v>
      </c>
    </row>
    <row r="29" spans="1:32" ht="14.1" customHeight="1" x14ac:dyDescent="0.2">
      <c r="A29" s="195">
        <v>24</v>
      </c>
      <c r="B29" s="306">
        <v>44</v>
      </c>
      <c r="C29" s="255" t="s">
        <v>366</v>
      </c>
      <c r="D29" s="27" t="s">
        <v>1096</v>
      </c>
      <c r="E29" s="299">
        <v>7</v>
      </c>
      <c r="F29" s="253">
        <v>508</v>
      </c>
      <c r="G29" s="310" t="s">
        <v>910</v>
      </c>
      <c r="H29" s="295">
        <v>14.63</v>
      </c>
      <c r="I29" s="295">
        <v>80.97</v>
      </c>
      <c r="J29" s="294">
        <v>2.137</v>
      </c>
      <c r="K29" s="295">
        <v>3.597</v>
      </c>
      <c r="L29" s="295">
        <v>9.8870000000000005</v>
      </c>
      <c r="M29" s="295">
        <v>23.41</v>
      </c>
      <c r="N29" s="257">
        <v>0.21</v>
      </c>
      <c r="O29" s="295">
        <v>904.9</v>
      </c>
      <c r="P29" s="294">
        <v>1.9510000000000001</v>
      </c>
      <c r="Q29" s="294">
        <v>11.03</v>
      </c>
      <c r="R29" s="295">
        <v>124</v>
      </c>
      <c r="S29" s="295">
        <v>4.5030000000000001</v>
      </c>
      <c r="T29" s="295">
        <v>149.69999999999999</v>
      </c>
      <c r="U29" s="295">
        <v>110.5</v>
      </c>
      <c r="V29" s="295">
        <v>19.7</v>
      </c>
      <c r="W29" s="311">
        <v>194</v>
      </c>
      <c r="X29" s="296">
        <v>0.49370000000000003</v>
      </c>
      <c r="Y29" s="296">
        <v>14.669595999999999</v>
      </c>
      <c r="Z29" s="296">
        <v>1.4690000000000001</v>
      </c>
      <c r="AA29" s="296">
        <v>6.4640000000000003E-2</v>
      </c>
      <c r="AB29" s="296">
        <v>0.21410000000000001</v>
      </c>
      <c r="AC29" s="11">
        <v>1.6990000000000002E-2</v>
      </c>
      <c r="AD29" s="11">
        <v>7.6350000000000001E-2</v>
      </c>
      <c r="AE29" s="11">
        <v>1.7609999999999999</v>
      </c>
      <c r="AF29" s="298">
        <v>11.9</v>
      </c>
    </row>
    <row r="30" spans="1:32" ht="14.1" customHeight="1" x14ac:dyDescent="0.2">
      <c r="A30" s="195">
        <v>25</v>
      </c>
      <c r="B30" s="306">
        <v>45</v>
      </c>
      <c r="C30" s="255" t="s">
        <v>367</v>
      </c>
      <c r="D30" s="27" t="s">
        <v>1096</v>
      </c>
      <c r="E30" s="299">
        <v>6.7</v>
      </c>
      <c r="F30" s="253">
        <v>830</v>
      </c>
      <c r="G30" s="310" t="s">
        <v>910</v>
      </c>
      <c r="H30" s="295">
        <v>3.8660000000000001</v>
      </c>
      <c r="I30" s="295">
        <v>61.05</v>
      </c>
      <c r="J30" s="294">
        <v>0.93759999999999999</v>
      </c>
      <c r="K30" s="295">
        <v>1.335</v>
      </c>
      <c r="L30" s="295">
        <v>5.1719999999999997</v>
      </c>
      <c r="M30" s="295">
        <v>19.100000000000001</v>
      </c>
      <c r="N30" s="257">
        <v>0.06</v>
      </c>
      <c r="O30" s="295">
        <v>768.8</v>
      </c>
      <c r="P30" s="295" t="s">
        <v>910</v>
      </c>
      <c r="Q30" s="294">
        <v>5.63</v>
      </c>
      <c r="R30" s="295">
        <v>49.31</v>
      </c>
      <c r="S30" s="295">
        <v>2.3660000000000001</v>
      </c>
      <c r="T30" s="295">
        <v>89.28</v>
      </c>
      <c r="U30" s="295">
        <v>65.47</v>
      </c>
      <c r="V30" s="295">
        <v>6.1539999999999999</v>
      </c>
      <c r="W30" s="311">
        <v>98.67</v>
      </c>
      <c r="X30" s="296">
        <v>0.25390000000000001</v>
      </c>
      <c r="Y30" s="296">
        <v>10.732812000000001</v>
      </c>
      <c r="Z30" s="296">
        <v>1.8779999999999999</v>
      </c>
      <c r="AA30" s="296">
        <v>4.514E-2</v>
      </c>
      <c r="AB30" s="296">
        <v>9.7119999999999998E-2</v>
      </c>
      <c r="AC30" s="11">
        <v>2.2080000000000002E-2</v>
      </c>
      <c r="AD30" s="11">
        <v>0.12330000000000001</v>
      </c>
      <c r="AE30" s="10">
        <v>2.3039999999999998</v>
      </c>
      <c r="AF30" s="298">
        <v>16.399999999999999</v>
      </c>
    </row>
    <row r="31" spans="1:32" ht="14.1" customHeight="1" x14ac:dyDescent="0.2">
      <c r="A31" s="195">
        <v>26</v>
      </c>
      <c r="B31" s="306">
        <v>722</v>
      </c>
      <c r="C31" s="255" t="s">
        <v>432</v>
      </c>
      <c r="D31" s="27" t="s">
        <v>1096</v>
      </c>
      <c r="E31" s="299">
        <v>7.1</v>
      </c>
      <c r="F31" s="183">
        <v>611</v>
      </c>
      <c r="G31" s="310" t="s">
        <v>910</v>
      </c>
      <c r="H31" s="295">
        <v>8.2959999999999994</v>
      </c>
      <c r="I31" s="295">
        <v>99.57</v>
      </c>
      <c r="J31" s="294">
        <v>0.93010000000000004</v>
      </c>
      <c r="K31" s="295">
        <v>1.2470000000000001</v>
      </c>
      <c r="L31" s="295">
        <v>4.0990000000000002</v>
      </c>
      <c r="M31" s="295">
        <v>12.41</v>
      </c>
      <c r="N31" s="257">
        <v>8.5999999999999993E-2</v>
      </c>
      <c r="O31" s="295">
        <v>1384</v>
      </c>
      <c r="P31" s="294">
        <v>0.8347</v>
      </c>
      <c r="Q31" s="294">
        <v>4.484</v>
      </c>
      <c r="R31" s="295">
        <v>50.25</v>
      </c>
      <c r="S31" s="295">
        <v>2.1070000000000002</v>
      </c>
      <c r="T31" s="295">
        <v>125.3</v>
      </c>
      <c r="U31" s="295">
        <v>57.21</v>
      </c>
      <c r="V31" s="295">
        <v>8.4619999999999997</v>
      </c>
      <c r="W31" s="311">
        <v>78.28</v>
      </c>
      <c r="X31" s="296">
        <v>0.20250000000000001</v>
      </c>
      <c r="Y31" s="296">
        <v>21.495330999999997</v>
      </c>
      <c r="Z31" s="296">
        <v>1.962</v>
      </c>
      <c r="AA31" s="296">
        <v>2.8960000000000003E-2</v>
      </c>
      <c r="AB31" s="296">
        <v>0.13800000000000001</v>
      </c>
      <c r="AC31" s="11">
        <v>1.4880000000000001E-2</v>
      </c>
      <c r="AD31" s="11">
        <v>9.9770000000000011E-2</v>
      </c>
      <c r="AE31" s="11">
        <v>1.5429999999999999</v>
      </c>
      <c r="AF31" s="297">
        <v>7.49</v>
      </c>
    </row>
    <row r="32" spans="1:32" ht="14.1" customHeight="1" x14ac:dyDescent="0.2">
      <c r="A32" s="195">
        <v>27</v>
      </c>
      <c r="B32" s="306">
        <v>1315</v>
      </c>
      <c r="C32" s="255" t="s">
        <v>496</v>
      </c>
      <c r="D32" s="27" t="s">
        <v>1096</v>
      </c>
      <c r="E32" s="299">
        <v>6.7</v>
      </c>
      <c r="F32" s="253">
        <v>781</v>
      </c>
      <c r="G32" s="310" t="s">
        <v>910</v>
      </c>
      <c r="H32" s="295">
        <v>3.6280000000000001</v>
      </c>
      <c r="I32" s="295">
        <v>54.39</v>
      </c>
      <c r="J32" s="294">
        <v>1.63</v>
      </c>
      <c r="K32" s="295">
        <v>1.7390000000000001</v>
      </c>
      <c r="L32" s="295">
        <v>7.399</v>
      </c>
      <c r="M32" s="295">
        <v>32.770000000000003</v>
      </c>
      <c r="N32" s="257">
        <v>0.22</v>
      </c>
      <c r="O32" s="295">
        <v>432.2</v>
      </c>
      <c r="P32" s="294">
        <v>0.58279999999999998</v>
      </c>
      <c r="Q32" s="294">
        <v>7.2910000000000004</v>
      </c>
      <c r="R32" s="295">
        <v>79.94</v>
      </c>
      <c r="S32" s="295">
        <v>3.3559999999999999</v>
      </c>
      <c r="T32" s="295">
        <v>72.38</v>
      </c>
      <c r="U32" s="295">
        <v>89.66</v>
      </c>
      <c r="V32" s="295">
        <v>8.5050000000000008</v>
      </c>
      <c r="W32" s="311">
        <v>162.5</v>
      </c>
      <c r="X32" s="296">
        <v>0.3881</v>
      </c>
      <c r="Y32" s="296">
        <v>8.9009999999999998</v>
      </c>
      <c r="Z32" s="296">
        <v>2.2080000000000002</v>
      </c>
      <c r="AA32" s="296">
        <v>4.8340000000000001E-2</v>
      </c>
      <c r="AB32" s="296">
        <v>9.1810000000000003E-2</v>
      </c>
      <c r="AC32" s="11">
        <v>2.6669999999999999E-2</v>
      </c>
      <c r="AD32" s="11">
        <v>0.1246</v>
      </c>
      <c r="AE32" s="11">
        <v>3.0819999999999999</v>
      </c>
      <c r="AF32" s="298">
        <v>20.3</v>
      </c>
    </row>
    <row r="33" spans="1:32" ht="14.1" customHeight="1" x14ac:dyDescent="0.2">
      <c r="A33" s="195">
        <v>28</v>
      </c>
      <c r="B33" s="306">
        <v>576</v>
      </c>
      <c r="C33" s="255" t="s">
        <v>409</v>
      </c>
      <c r="D33" s="27" t="s">
        <v>1096</v>
      </c>
      <c r="E33" s="299">
        <v>6.8</v>
      </c>
      <c r="F33" s="253">
        <v>673</v>
      </c>
      <c r="G33" s="310" t="s">
        <v>910</v>
      </c>
      <c r="H33" s="295">
        <v>12.54</v>
      </c>
      <c r="I33" s="295">
        <v>84.28</v>
      </c>
      <c r="J33" s="294">
        <v>0.95740000000000003</v>
      </c>
      <c r="K33" s="295">
        <v>2.1419999999999999</v>
      </c>
      <c r="L33" s="295">
        <v>8.2509999999999994</v>
      </c>
      <c r="M33" s="295">
        <v>9.5589999999999993</v>
      </c>
      <c r="N33" s="257">
        <v>6.6799999999999998E-2</v>
      </c>
      <c r="O33" s="295">
        <v>587.6</v>
      </c>
      <c r="P33" s="295" t="s">
        <v>910</v>
      </c>
      <c r="Q33" s="294">
        <v>6.976</v>
      </c>
      <c r="R33" s="295">
        <v>63.36</v>
      </c>
      <c r="S33" s="295" t="s">
        <v>912</v>
      </c>
      <c r="T33" s="295">
        <v>142</v>
      </c>
      <c r="U33" s="295">
        <v>94.14</v>
      </c>
      <c r="V33" s="295">
        <v>11.15</v>
      </c>
      <c r="W33" s="311">
        <v>79.930000000000007</v>
      </c>
      <c r="X33" s="296">
        <v>0.52439999999999998</v>
      </c>
      <c r="Y33" s="296">
        <v>11.758272</v>
      </c>
      <c r="Z33" s="296">
        <v>1.264</v>
      </c>
      <c r="AA33" s="296">
        <v>9.827000000000001E-2</v>
      </c>
      <c r="AB33" s="296">
        <v>0.42420000000000002</v>
      </c>
      <c r="AC33" s="11">
        <v>3.023E-2</v>
      </c>
      <c r="AD33" s="11">
        <v>6.1899999999999997E-2</v>
      </c>
      <c r="AE33" s="11">
        <v>0.46129999999999999</v>
      </c>
      <c r="AF33" s="298">
        <v>13.4</v>
      </c>
    </row>
    <row r="34" spans="1:32" ht="14.1" customHeight="1" x14ac:dyDescent="0.2">
      <c r="A34" s="195">
        <v>29</v>
      </c>
      <c r="B34" s="306">
        <v>161</v>
      </c>
      <c r="C34" s="255" t="s">
        <v>379</v>
      </c>
      <c r="D34" s="27" t="s">
        <v>1096</v>
      </c>
      <c r="E34" s="299">
        <v>6.7</v>
      </c>
      <c r="F34" s="253">
        <v>420</v>
      </c>
      <c r="G34" s="310" t="s">
        <v>910</v>
      </c>
      <c r="H34" s="295">
        <v>4.2779999999999996</v>
      </c>
      <c r="I34" s="295">
        <v>28.62</v>
      </c>
      <c r="J34" s="294" t="s">
        <v>910</v>
      </c>
      <c r="K34" s="295">
        <v>1.484</v>
      </c>
      <c r="L34" s="295">
        <v>4.1829999999999998</v>
      </c>
      <c r="M34" s="295">
        <v>6.9429999999999996</v>
      </c>
      <c r="N34" s="257">
        <v>4.1500000000000002E-2</v>
      </c>
      <c r="O34" s="295">
        <v>510.8</v>
      </c>
      <c r="P34" s="294">
        <v>1.0680000000000001</v>
      </c>
      <c r="Q34" s="294">
        <v>5.1070000000000002</v>
      </c>
      <c r="R34" s="295">
        <v>14.1</v>
      </c>
      <c r="S34" s="295" t="s">
        <v>912</v>
      </c>
      <c r="T34" s="295">
        <v>16.79</v>
      </c>
      <c r="U34" s="295">
        <v>48.06</v>
      </c>
      <c r="V34" s="295">
        <v>4.8109999999999999</v>
      </c>
      <c r="W34" s="311">
        <v>79.650000000000006</v>
      </c>
      <c r="X34" s="296">
        <v>0.15440000000000001</v>
      </c>
      <c r="Y34" s="296">
        <v>0.5827</v>
      </c>
      <c r="Z34" s="296">
        <v>0.61739999999999995</v>
      </c>
      <c r="AA34" s="296">
        <v>2.6239999999999999E-2</v>
      </c>
      <c r="AB34" s="296">
        <v>4.7210000000000002E-2</v>
      </c>
      <c r="AC34" s="11">
        <v>1.542E-2</v>
      </c>
      <c r="AD34" s="11">
        <v>2.538E-2</v>
      </c>
      <c r="AE34" s="11">
        <v>0.88260000000000005</v>
      </c>
      <c r="AF34" s="298">
        <v>18.3</v>
      </c>
    </row>
    <row r="35" spans="1:32" ht="14.1" customHeight="1" x14ac:dyDescent="0.2">
      <c r="A35" s="195">
        <v>30</v>
      </c>
      <c r="B35" s="306">
        <v>233</v>
      </c>
      <c r="C35" s="255" t="s">
        <v>386</v>
      </c>
      <c r="D35" s="27" t="s">
        <v>1096</v>
      </c>
      <c r="E35" s="299">
        <v>6.8</v>
      </c>
      <c r="F35" s="183">
        <v>613</v>
      </c>
      <c r="G35" s="310" t="s">
        <v>910</v>
      </c>
      <c r="H35" s="295" t="s">
        <v>304</v>
      </c>
      <c r="I35" s="295">
        <v>72.239999999999995</v>
      </c>
      <c r="J35" s="294">
        <v>0.73960000000000004</v>
      </c>
      <c r="K35" s="294" t="s">
        <v>911</v>
      </c>
      <c r="L35" s="295">
        <v>3.6549999999999998</v>
      </c>
      <c r="M35" s="295">
        <v>9.4920000000000009</v>
      </c>
      <c r="N35" s="257">
        <v>8.0799999999999997E-2</v>
      </c>
      <c r="O35" s="295">
        <v>850.6</v>
      </c>
      <c r="P35" s="294">
        <v>1.633</v>
      </c>
      <c r="Q35" s="294">
        <v>4.0250000000000004</v>
      </c>
      <c r="R35" s="295">
        <v>42.88</v>
      </c>
      <c r="S35" s="295" t="s">
        <v>912</v>
      </c>
      <c r="T35" s="295">
        <v>100</v>
      </c>
      <c r="U35" s="295">
        <v>48.39</v>
      </c>
      <c r="V35" s="295">
        <v>8.0589999999999993</v>
      </c>
      <c r="W35" s="311">
        <v>64.61</v>
      </c>
      <c r="X35" s="296">
        <v>0.156</v>
      </c>
      <c r="Y35" s="296">
        <v>15.954000000000002</v>
      </c>
      <c r="Z35" s="296">
        <v>1.2749999999999999</v>
      </c>
      <c r="AA35" s="296">
        <v>2.7889999999999998E-2</v>
      </c>
      <c r="AB35" s="296">
        <v>9.6890000000000004E-2</v>
      </c>
      <c r="AC35" s="11">
        <v>1.5650000000000001E-2</v>
      </c>
      <c r="AD35" s="11">
        <v>0.1474</v>
      </c>
      <c r="AE35" s="11">
        <v>0.99050000000000005</v>
      </c>
      <c r="AF35" s="298">
        <v>12</v>
      </c>
    </row>
    <row r="36" spans="1:32" ht="14.1" customHeight="1" x14ac:dyDescent="0.2">
      <c r="A36" s="195">
        <v>31</v>
      </c>
      <c r="B36" s="305">
        <v>639</v>
      </c>
      <c r="C36" s="256" t="s">
        <v>417</v>
      </c>
      <c r="D36" s="309" t="s">
        <v>1096</v>
      </c>
      <c r="E36" s="299">
        <v>7.2</v>
      </c>
      <c r="F36" s="183">
        <v>500</v>
      </c>
      <c r="G36" s="310" t="s">
        <v>910</v>
      </c>
      <c r="H36" s="295">
        <v>6.3380000000000001</v>
      </c>
      <c r="I36" s="295">
        <v>55.07</v>
      </c>
      <c r="J36" s="294">
        <v>1.292</v>
      </c>
      <c r="K36" s="295">
        <v>1.35</v>
      </c>
      <c r="L36" s="295">
        <v>3.7949999999999999</v>
      </c>
      <c r="M36" s="295">
        <v>9.2539999999999996</v>
      </c>
      <c r="N36" s="257">
        <v>8.9499999999999996E-2</v>
      </c>
      <c r="O36" s="295">
        <v>560.5</v>
      </c>
      <c r="P36" s="294">
        <v>0.81369999999999998</v>
      </c>
      <c r="Q36" s="294">
        <v>4.2830000000000004</v>
      </c>
      <c r="R36" s="295">
        <v>63.15</v>
      </c>
      <c r="S36" s="295">
        <v>2.508</v>
      </c>
      <c r="T36" s="295">
        <v>130.5</v>
      </c>
      <c r="U36" s="295">
        <v>47.39</v>
      </c>
      <c r="V36" s="295">
        <v>7.2089999999999996</v>
      </c>
      <c r="W36" s="311">
        <v>97.44</v>
      </c>
      <c r="X36" s="296">
        <v>0.17879999999999999</v>
      </c>
      <c r="Y36" s="296">
        <v>22.128520000000002</v>
      </c>
      <c r="Z36" s="296">
        <v>1.409</v>
      </c>
      <c r="AA36" s="296">
        <v>2.6579999999999999E-2</v>
      </c>
      <c r="AB36" s="296">
        <v>0.16450000000000001</v>
      </c>
      <c r="AC36" s="11">
        <v>1.372E-2</v>
      </c>
      <c r="AD36" s="11">
        <v>8.276E-2</v>
      </c>
      <c r="AE36" s="11">
        <v>1.9139999999999999</v>
      </c>
      <c r="AF36" s="298">
        <v>12.5</v>
      </c>
    </row>
    <row r="37" spans="1:32" ht="14.1" customHeight="1" x14ac:dyDescent="0.2">
      <c r="A37" s="195">
        <v>32</v>
      </c>
      <c r="B37" s="306">
        <v>949</v>
      </c>
      <c r="C37" s="255" t="s">
        <v>445</v>
      </c>
      <c r="D37" s="27" t="s">
        <v>1096</v>
      </c>
      <c r="E37" s="299">
        <v>7.7</v>
      </c>
      <c r="F37" s="183">
        <v>477</v>
      </c>
      <c r="G37" s="310" t="s">
        <v>910</v>
      </c>
      <c r="H37" s="295">
        <v>5.3460000000000001</v>
      </c>
      <c r="I37" s="295">
        <v>59.79</v>
      </c>
      <c r="J37" s="294" t="s">
        <v>910</v>
      </c>
      <c r="K37" s="295">
        <v>3.6779999999999999</v>
      </c>
      <c r="L37" s="295">
        <v>11.8</v>
      </c>
      <c r="M37" s="295">
        <v>10.89</v>
      </c>
      <c r="N37" s="257">
        <v>2.1600000000000001E-2</v>
      </c>
      <c r="O37" s="295">
        <v>434.6</v>
      </c>
      <c r="P37" s="295" t="s">
        <v>910</v>
      </c>
      <c r="Q37" s="294">
        <v>10.29</v>
      </c>
      <c r="R37" s="295">
        <v>29.42</v>
      </c>
      <c r="S37" s="295" t="s">
        <v>912</v>
      </c>
      <c r="T37" s="295">
        <v>85.18</v>
      </c>
      <c r="U37" s="295">
        <v>154.6</v>
      </c>
      <c r="V37" s="295">
        <v>14.81</v>
      </c>
      <c r="W37" s="311">
        <v>44.58</v>
      </c>
      <c r="X37" s="296">
        <v>0.68289999999999995</v>
      </c>
      <c r="Y37" s="296">
        <v>11.046958</v>
      </c>
      <c r="Z37" s="296">
        <v>1.264</v>
      </c>
      <c r="AA37" s="296">
        <v>0.13139999999999999</v>
      </c>
      <c r="AB37" s="296">
        <v>0.43840000000000001</v>
      </c>
      <c r="AC37" s="11">
        <v>1.434E-2</v>
      </c>
      <c r="AD37" s="11">
        <v>3.9550000000000002E-2</v>
      </c>
      <c r="AE37" s="11">
        <v>0.66759999999999997</v>
      </c>
      <c r="AF37" s="297">
        <v>4.18</v>
      </c>
    </row>
    <row r="38" spans="1:32" ht="14.1" customHeight="1" x14ac:dyDescent="0.2">
      <c r="A38" s="195">
        <v>33</v>
      </c>
      <c r="B38" s="306">
        <v>921</v>
      </c>
      <c r="C38" s="255" t="s">
        <v>443</v>
      </c>
      <c r="D38" s="27" t="s">
        <v>1096</v>
      </c>
      <c r="E38" s="299">
        <v>7.2</v>
      </c>
      <c r="F38" s="183">
        <v>475</v>
      </c>
      <c r="G38" s="310" t="s">
        <v>910</v>
      </c>
      <c r="H38" s="295">
        <v>4.516</v>
      </c>
      <c r="I38" s="295">
        <v>54.91</v>
      </c>
      <c r="J38" s="294">
        <v>0.83279999999999998</v>
      </c>
      <c r="K38" s="295">
        <v>1.4830000000000001</v>
      </c>
      <c r="L38" s="295">
        <v>15.01</v>
      </c>
      <c r="M38" s="295">
        <v>13.58</v>
      </c>
      <c r="N38" s="257">
        <v>5.7299999999999997E-2</v>
      </c>
      <c r="O38" s="295">
        <v>1121</v>
      </c>
      <c r="P38" s="294">
        <v>1.294</v>
      </c>
      <c r="Q38" s="294">
        <v>4.0449999999999999</v>
      </c>
      <c r="R38" s="295">
        <v>45.89</v>
      </c>
      <c r="S38" s="295" t="s">
        <v>912</v>
      </c>
      <c r="T38" s="295">
        <v>190.5</v>
      </c>
      <c r="U38" s="295">
        <v>117.2</v>
      </c>
      <c r="V38" s="295">
        <v>29.64</v>
      </c>
      <c r="W38" s="311">
        <v>68.06</v>
      </c>
      <c r="X38" s="296">
        <v>0.18279999999999999</v>
      </c>
      <c r="Y38" s="296">
        <v>24.311466000000003</v>
      </c>
      <c r="Z38" s="296">
        <v>0.79259999999999997</v>
      </c>
      <c r="AA38" s="296">
        <v>2.5020000000000001E-2</v>
      </c>
      <c r="AB38" s="296">
        <v>0.14369999999999999</v>
      </c>
      <c r="AC38" s="11">
        <v>1.7100000000000001E-2</v>
      </c>
      <c r="AD38" s="11">
        <v>6.4160000000000009E-2</v>
      </c>
      <c r="AE38" s="11">
        <v>0.96750000000000003</v>
      </c>
      <c r="AF38" s="297">
        <v>5.98</v>
      </c>
    </row>
    <row r="39" spans="1:32" ht="14.1" customHeight="1" x14ac:dyDescent="0.2">
      <c r="A39" s="195">
        <v>34</v>
      </c>
      <c r="B39" s="307">
        <v>366</v>
      </c>
      <c r="C39" s="256" t="s">
        <v>394</v>
      </c>
      <c r="D39" s="309" t="s">
        <v>1096</v>
      </c>
      <c r="E39" s="299">
        <v>6.9</v>
      </c>
      <c r="F39" s="253">
        <v>491</v>
      </c>
      <c r="G39" s="310" t="s">
        <v>910</v>
      </c>
      <c r="H39" s="295">
        <v>9.2140000000000004</v>
      </c>
      <c r="I39" s="295">
        <v>80.3</v>
      </c>
      <c r="J39" s="294" t="s">
        <v>910</v>
      </c>
      <c r="K39" s="295">
        <v>7.0289999999999999</v>
      </c>
      <c r="L39" s="295">
        <v>22.72</v>
      </c>
      <c r="M39" s="295">
        <v>17.2</v>
      </c>
      <c r="N39" s="257">
        <v>5.5399999999999998E-2</v>
      </c>
      <c r="O39" s="295">
        <v>353.6</v>
      </c>
      <c r="P39" s="295" t="s">
        <v>910</v>
      </c>
      <c r="Q39" s="294">
        <v>19.989999999999998</v>
      </c>
      <c r="R39" s="295">
        <v>36.89</v>
      </c>
      <c r="S39" s="295" t="s">
        <v>912</v>
      </c>
      <c r="T39" s="295">
        <v>22.79</v>
      </c>
      <c r="U39" s="295">
        <v>210</v>
      </c>
      <c r="V39" s="295">
        <v>29.64</v>
      </c>
      <c r="W39" s="311">
        <v>68.73</v>
      </c>
      <c r="X39" s="296">
        <v>1.2689999999999999</v>
      </c>
      <c r="Y39" s="296">
        <v>1.08</v>
      </c>
      <c r="Z39" s="296">
        <v>2.0470000000000002</v>
      </c>
      <c r="AA39" s="296">
        <v>0.23849999999999999</v>
      </c>
      <c r="AB39" s="296">
        <v>0.6048</v>
      </c>
      <c r="AC39" s="11">
        <v>2.1180000000000001E-2</v>
      </c>
      <c r="AD39" s="11">
        <v>6.1629999999999997E-2</v>
      </c>
      <c r="AE39" s="11">
        <v>0.29049999999999998</v>
      </c>
      <c r="AF39" s="297">
        <v>6.61</v>
      </c>
    </row>
    <row r="40" spans="1:32" ht="14.1" customHeight="1" x14ac:dyDescent="0.2">
      <c r="A40" s="195">
        <v>35</v>
      </c>
      <c r="B40" s="306">
        <v>642</v>
      </c>
      <c r="C40" s="255" t="s">
        <v>418</v>
      </c>
      <c r="D40" s="27" t="s">
        <v>1096</v>
      </c>
      <c r="E40" s="299">
        <v>7.1</v>
      </c>
      <c r="F40" s="253">
        <v>514</v>
      </c>
      <c r="G40" s="310" t="s">
        <v>910</v>
      </c>
      <c r="H40" s="295">
        <v>4.8090000000000002</v>
      </c>
      <c r="I40" s="295">
        <v>63.78</v>
      </c>
      <c r="J40" s="294">
        <v>0.77729999999999999</v>
      </c>
      <c r="K40" s="294" t="s">
        <v>911</v>
      </c>
      <c r="L40" s="295">
        <v>2.7080000000000002</v>
      </c>
      <c r="M40" s="295">
        <v>7.524</v>
      </c>
      <c r="N40" s="257">
        <v>9.5799999999999996E-2</v>
      </c>
      <c r="O40" s="295">
        <v>697.6</v>
      </c>
      <c r="P40" s="294">
        <v>2.4</v>
      </c>
      <c r="Q40" s="294">
        <v>2.8980000000000001</v>
      </c>
      <c r="R40" s="295">
        <v>46.88</v>
      </c>
      <c r="S40" s="295" t="s">
        <v>912</v>
      </c>
      <c r="T40" s="295">
        <v>265.2</v>
      </c>
      <c r="U40" s="295">
        <v>34.6</v>
      </c>
      <c r="V40" s="295">
        <v>5.4059999999999997</v>
      </c>
      <c r="W40" s="311">
        <v>71.099999999999994</v>
      </c>
      <c r="X40" s="296">
        <v>0.10390000000000001</v>
      </c>
      <c r="Y40" s="296">
        <v>21.424480000000003</v>
      </c>
      <c r="Z40" s="296">
        <v>1.17</v>
      </c>
      <c r="AA40" s="296">
        <v>1.7240000000000002E-2</v>
      </c>
      <c r="AB40" s="296">
        <v>0.1633</v>
      </c>
      <c r="AC40" s="11">
        <v>1.6230000000000001E-2</v>
      </c>
      <c r="AD40" s="11">
        <v>5.1119999999999999E-2</v>
      </c>
      <c r="AE40" s="11">
        <v>1.2749999999999999</v>
      </c>
      <c r="AF40" s="297">
        <v>5.23</v>
      </c>
    </row>
    <row r="41" spans="1:32" ht="14.1" customHeight="1" x14ac:dyDescent="0.2">
      <c r="A41" s="195">
        <v>36</v>
      </c>
      <c r="B41" s="306">
        <v>413</v>
      </c>
      <c r="C41" s="255" t="s">
        <v>396</v>
      </c>
      <c r="D41" s="27" t="s">
        <v>1096</v>
      </c>
      <c r="E41" s="299">
        <v>7.2</v>
      </c>
      <c r="F41" s="183">
        <v>401</v>
      </c>
      <c r="G41" s="310" t="s">
        <v>910</v>
      </c>
      <c r="H41" s="295">
        <v>4.9269999999999996</v>
      </c>
      <c r="I41" s="295">
        <v>42.82</v>
      </c>
      <c r="J41" s="294" t="s">
        <v>910</v>
      </c>
      <c r="K41" s="294" t="s">
        <v>911</v>
      </c>
      <c r="L41" s="295">
        <v>2.5390000000000001</v>
      </c>
      <c r="M41" s="295">
        <v>5.069</v>
      </c>
      <c r="N41" s="257">
        <v>3.1E-2</v>
      </c>
      <c r="O41" s="295">
        <v>420.7</v>
      </c>
      <c r="P41" s="294">
        <v>1.163</v>
      </c>
      <c r="Q41" s="294">
        <v>2.0590000000000002</v>
      </c>
      <c r="R41" s="295">
        <v>22.65</v>
      </c>
      <c r="S41" s="295" t="s">
        <v>912</v>
      </c>
      <c r="T41" s="295">
        <v>113</v>
      </c>
      <c r="U41" s="295">
        <v>40.25</v>
      </c>
      <c r="V41" s="295">
        <v>4.734</v>
      </c>
      <c r="W41" s="311">
        <v>16.7</v>
      </c>
      <c r="X41" s="296">
        <v>0.14169999999999999</v>
      </c>
      <c r="Y41" s="296">
        <v>21.232596000000001</v>
      </c>
      <c r="Z41" s="296">
        <v>0.48709999999999998</v>
      </c>
      <c r="AA41" s="296">
        <v>1.546E-2</v>
      </c>
      <c r="AB41" s="296">
        <v>0.13189999999999999</v>
      </c>
      <c r="AC41" s="11">
        <v>1.0959999999999999E-2</v>
      </c>
      <c r="AD41" s="11">
        <v>5.6899999999999999E-2</v>
      </c>
      <c r="AE41" s="11">
        <v>0.60519999999999996</v>
      </c>
      <c r="AF41" s="298">
        <v>14.7</v>
      </c>
    </row>
    <row r="42" spans="1:32" ht="14.1" customHeight="1" x14ac:dyDescent="0.2">
      <c r="A42" s="195">
        <v>37</v>
      </c>
      <c r="B42" s="306">
        <v>643</v>
      </c>
      <c r="C42" s="255" t="s">
        <v>419</v>
      </c>
      <c r="D42" s="27" t="s">
        <v>1096</v>
      </c>
      <c r="E42" s="299">
        <v>7.2</v>
      </c>
      <c r="F42" s="183">
        <v>480</v>
      </c>
      <c r="G42" s="310" t="s">
        <v>910</v>
      </c>
      <c r="H42" s="295">
        <v>8.1340000000000003</v>
      </c>
      <c r="I42" s="295">
        <v>73.959999999999994</v>
      </c>
      <c r="J42" s="294">
        <v>0.74490000000000001</v>
      </c>
      <c r="K42" s="295">
        <v>3.1520000000000001</v>
      </c>
      <c r="L42" s="295">
        <v>10.029999999999999</v>
      </c>
      <c r="M42" s="295">
        <v>11.93</v>
      </c>
      <c r="N42" s="257">
        <v>3.1800000000000002E-2</v>
      </c>
      <c r="O42" s="295">
        <v>427.5</v>
      </c>
      <c r="P42" s="294">
        <v>0.58130000000000004</v>
      </c>
      <c r="Q42" s="294">
        <v>10.24</v>
      </c>
      <c r="R42" s="295">
        <v>52.12</v>
      </c>
      <c r="S42" s="295" t="s">
        <v>912</v>
      </c>
      <c r="T42" s="295">
        <v>106.2</v>
      </c>
      <c r="U42" s="295">
        <v>129.1</v>
      </c>
      <c r="V42" s="295">
        <v>14.26</v>
      </c>
      <c r="W42" s="311">
        <v>71.5</v>
      </c>
      <c r="X42" s="296">
        <v>0.59319999999999995</v>
      </c>
      <c r="Y42" s="296">
        <v>10.48</v>
      </c>
      <c r="Z42" s="296">
        <v>1.5529999999999999</v>
      </c>
      <c r="AA42" s="296">
        <v>9.9839999999999998E-2</v>
      </c>
      <c r="AB42" s="296">
        <v>0.34010000000000001</v>
      </c>
      <c r="AC42" s="11">
        <v>2.044E-2</v>
      </c>
      <c r="AD42" s="11">
        <v>5.6589999999999994E-2</v>
      </c>
      <c r="AE42" s="11">
        <v>0.68589999999999995</v>
      </c>
      <c r="AF42" s="297">
        <v>8.82</v>
      </c>
    </row>
    <row r="43" spans="1:32" ht="14.1" customHeight="1" x14ac:dyDescent="0.2">
      <c r="A43" s="195">
        <v>38</v>
      </c>
      <c r="B43" s="306">
        <v>460</v>
      </c>
      <c r="C43" s="255" t="s">
        <v>402</v>
      </c>
      <c r="D43" s="27" t="s">
        <v>1096</v>
      </c>
      <c r="E43" s="299">
        <v>6.8</v>
      </c>
      <c r="F43" s="253">
        <v>540</v>
      </c>
      <c r="G43" s="310" t="s">
        <v>910</v>
      </c>
      <c r="H43" s="295">
        <v>7.9320000000000004</v>
      </c>
      <c r="I43" s="295">
        <v>76.67</v>
      </c>
      <c r="J43" s="294">
        <v>1.5229999999999999</v>
      </c>
      <c r="K43" s="295">
        <v>2.351</v>
      </c>
      <c r="L43" s="295">
        <v>8.4710000000000001</v>
      </c>
      <c r="M43" s="295">
        <v>21.76</v>
      </c>
      <c r="N43" s="257">
        <v>0.193</v>
      </c>
      <c r="O43" s="295">
        <v>1204</v>
      </c>
      <c r="P43" s="294">
        <v>0.91990000000000005</v>
      </c>
      <c r="Q43" s="294">
        <v>8.0009999999999994</v>
      </c>
      <c r="R43" s="295">
        <v>71.599999999999994</v>
      </c>
      <c r="S43" s="295">
        <v>2.9630000000000001</v>
      </c>
      <c r="T43" s="295">
        <v>74.23</v>
      </c>
      <c r="U43" s="295">
        <v>88.19</v>
      </c>
      <c r="V43" s="295">
        <v>11.86</v>
      </c>
      <c r="W43" s="311">
        <v>111.6</v>
      </c>
      <c r="X43" s="296">
        <v>0.42780000000000001</v>
      </c>
      <c r="Y43" s="296">
        <v>12.520960000000001</v>
      </c>
      <c r="Z43" s="296">
        <v>2.0470000000000002</v>
      </c>
      <c r="AA43" s="296">
        <v>6.9579999999999989E-2</v>
      </c>
      <c r="AB43" s="296">
        <v>0.16719999999999999</v>
      </c>
      <c r="AC43" s="11">
        <v>1.865E-2</v>
      </c>
      <c r="AD43" s="11">
        <v>7.4270000000000003E-2</v>
      </c>
      <c r="AE43" s="11">
        <v>2.4359999999999999</v>
      </c>
      <c r="AF43" s="298">
        <v>13.5</v>
      </c>
    </row>
    <row r="44" spans="1:32" ht="14.1" customHeight="1" x14ac:dyDescent="0.2">
      <c r="A44" s="195">
        <v>39</v>
      </c>
      <c r="B44" s="306">
        <v>11</v>
      </c>
      <c r="C44" s="255" t="s">
        <v>362</v>
      </c>
      <c r="D44" s="27" t="s">
        <v>1100</v>
      </c>
      <c r="E44" s="299">
        <v>7.3</v>
      </c>
      <c r="F44" s="183">
        <v>533</v>
      </c>
      <c r="G44" s="310" t="s">
        <v>910</v>
      </c>
      <c r="H44" s="295">
        <v>11.6</v>
      </c>
      <c r="I44" s="295">
        <v>96.07</v>
      </c>
      <c r="J44" s="294">
        <v>1.774</v>
      </c>
      <c r="K44" s="295">
        <v>4.7939999999999996</v>
      </c>
      <c r="L44" s="295">
        <v>16.78</v>
      </c>
      <c r="M44" s="295">
        <v>20.68</v>
      </c>
      <c r="N44" s="257">
        <v>0.14799999999999999</v>
      </c>
      <c r="O44" s="295">
        <v>491.7</v>
      </c>
      <c r="P44" s="294">
        <v>1.5589999999999999</v>
      </c>
      <c r="Q44" s="294">
        <v>16.68</v>
      </c>
      <c r="R44" s="295">
        <v>77.760000000000005</v>
      </c>
      <c r="S44" s="295">
        <v>2.8239999999999998</v>
      </c>
      <c r="T44" s="295">
        <v>83.53</v>
      </c>
      <c r="U44" s="295">
        <v>124.4</v>
      </c>
      <c r="V44" s="295">
        <v>24.38</v>
      </c>
      <c r="W44" s="311">
        <v>144.5</v>
      </c>
      <c r="X44" s="296">
        <v>0.86360000000000003</v>
      </c>
      <c r="Y44" s="296">
        <v>6.9569999999999999</v>
      </c>
      <c r="Z44" s="296">
        <v>1.6739999999999999</v>
      </c>
      <c r="AA44" s="296">
        <v>0.16869999999999999</v>
      </c>
      <c r="AB44" s="296">
        <v>0.48530000000000001</v>
      </c>
      <c r="AC44" s="11">
        <v>1.9869999999999999E-2</v>
      </c>
      <c r="AD44" s="11">
        <v>8.3409999999999998E-2</v>
      </c>
      <c r="AE44" s="11">
        <v>1.4910000000000001</v>
      </c>
      <c r="AF44" s="298">
        <v>12</v>
      </c>
    </row>
    <row r="45" spans="1:32" ht="14.1" customHeight="1" x14ac:dyDescent="0.2">
      <c r="A45" s="195">
        <v>40</v>
      </c>
      <c r="B45" s="306">
        <v>1313</v>
      </c>
      <c r="C45" s="255" t="s">
        <v>758</v>
      </c>
      <c r="D45" s="27" t="s">
        <v>1098</v>
      </c>
      <c r="E45" s="299">
        <v>6.7</v>
      </c>
      <c r="F45" s="56">
        <v>685</v>
      </c>
      <c r="G45" s="310" t="s">
        <v>910</v>
      </c>
      <c r="H45" s="295">
        <v>9.8460000000000001</v>
      </c>
      <c r="I45" s="295">
        <v>213.6</v>
      </c>
      <c r="J45" s="294">
        <v>0.85919999999999996</v>
      </c>
      <c r="K45" s="295">
        <v>2.6989999999999998</v>
      </c>
      <c r="L45" s="295">
        <v>8.2769999999999992</v>
      </c>
      <c r="M45" s="295">
        <v>12.34</v>
      </c>
      <c r="N45" s="257">
        <v>8.6999999999999994E-2</v>
      </c>
      <c r="O45" s="295">
        <v>3921</v>
      </c>
      <c r="P45" s="294">
        <v>1.49</v>
      </c>
      <c r="Q45" s="294">
        <v>7.9560000000000004</v>
      </c>
      <c r="R45" s="295">
        <v>38.340000000000003</v>
      </c>
      <c r="S45" s="295" t="s">
        <v>912</v>
      </c>
      <c r="T45" s="295">
        <v>110.7</v>
      </c>
      <c r="U45" s="295">
        <v>113.9</v>
      </c>
      <c r="V45" s="295">
        <v>14.7</v>
      </c>
      <c r="W45" s="311">
        <v>74.23</v>
      </c>
      <c r="X45" s="296">
        <v>0.45610000000000001</v>
      </c>
      <c r="Y45" s="296">
        <v>17.841177439999999</v>
      </c>
      <c r="Z45" s="296">
        <v>3.1080000000000001</v>
      </c>
      <c r="AA45" s="296">
        <v>7.424E-2</v>
      </c>
      <c r="AB45" s="296">
        <v>0.3034</v>
      </c>
      <c r="AC45" s="11">
        <v>1.057E-2</v>
      </c>
      <c r="AD45" s="11">
        <v>0.44940000000000002</v>
      </c>
      <c r="AE45" s="11">
        <v>1.206</v>
      </c>
      <c r="AF45" s="297">
        <v>5.64</v>
      </c>
    </row>
    <row r="46" spans="1:32" ht="14.1" customHeight="1" x14ac:dyDescent="0.2">
      <c r="A46" s="195">
        <v>41</v>
      </c>
      <c r="B46" s="305">
        <v>651</v>
      </c>
      <c r="C46" s="256" t="s">
        <v>420</v>
      </c>
      <c r="D46" s="309" t="s">
        <v>1098</v>
      </c>
      <c r="E46" s="299">
        <v>7.15</v>
      </c>
      <c r="F46" s="56">
        <v>517</v>
      </c>
      <c r="G46" s="310" t="s">
        <v>910</v>
      </c>
      <c r="H46" s="295">
        <v>4.8230000000000004</v>
      </c>
      <c r="I46" s="295">
        <v>70.75</v>
      </c>
      <c r="J46" s="294">
        <v>0.72119999999999995</v>
      </c>
      <c r="K46" s="294" t="s">
        <v>911</v>
      </c>
      <c r="L46" s="295">
        <v>3.4</v>
      </c>
      <c r="M46" s="295">
        <v>6.8570000000000002</v>
      </c>
      <c r="N46" s="257">
        <v>3.3700000000000001E-2</v>
      </c>
      <c r="O46" s="295">
        <v>186.6</v>
      </c>
      <c r="P46" s="294">
        <v>1.976</v>
      </c>
      <c r="Q46" s="294">
        <v>2.1789999999999998</v>
      </c>
      <c r="R46" s="295">
        <v>30.76</v>
      </c>
      <c r="S46" s="295" t="s">
        <v>912</v>
      </c>
      <c r="T46" s="295">
        <v>78.87</v>
      </c>
      <c r="U46" s="295">
        <v>21.27</v>
      </c>
      <c r="V46" s="295">
        <v>4.6840000000000002</v>
      </c>
      <c r="W46" s="311">
        <v>51.3</v>
      </c>
      <c r="X46" s="296">
        <v>9.2109999999999997E-2</v>
      </c>
      <c r="Y46" s="296">
        <v>25.365232800000001</v>
      </c>
      <c r="Z46" s="296">
        <v>0.21190000000000001</v>
      </c>
      <c r="AA46" s="296">
        <v>1.3919999999999998E-2</v>
      </c>
      <c r="AB46" s="296">
        <v>0.23219999999999999</v>
      </c>
      <c r="AC46" s="11">
        <v>8.9409999999999993E-3</v>
      </c>
      <c r="AD46" s="11">
        <v>4.759E-2</v>
      </c>
      <c r="AE46" s="11">
        <v>0.44400000000000001</v>
      </c>
      <c r="AF46" s="297">
        <v>8.4</v>
      </c>
    </row>
    <row r="47" spans="1:32" ht="14.1" customHeight="1" x14ac:dyDescent="0.2">
      <c r="A47" s="195">
        <v>42</v>
      </c>
      <c r="B47" s="306">
        <v>1020</v>
      </c>
      <c r="C47" s="255" t="s">
        <v>449</v>
      </c>
      <c r="D47" s="27" t="s">
        <v>1098</v>
      </c>
      <c r="E47" s="299">
        <v>6.8</v>
      </c>
      <c r="F47" s="56">
        <v>363</v>
      </c>
      <c r="G47" s="310" t="s">
        <v>910</v>
      </c>
      <c r="H47" s="295">
        <v>5.9340000000000002</v>
      </c>
      <c r="I47" s="295">
        <v>121.6</v>
      </c>
      <c r="J47" s="294">
        <v>0.85640000000000005</v>
      </c>
      <c r="K47" s="295">
        <v>5.9240000000000004</v>
      </c>
      <c r="L47" s="295">
        <v>20.77</v>
      </c>
      <c r="M47" s="295">
        <v>19.61</v>
      </c>
      <c r="N47" s="257">
        <v>9.6199999999999994E-2</v>
      </c>
      <c r="O47" s="295">
        <v>679.3</v>
      </c>
      <c r="P47" s="294">
        <v>0.69699999999999995</v>
      </c>
      <c r="Q47" s="294">
        <v>18.670000000000002</v>
      </c>
      <c r="R47" s="295">
        <v>38.97</v>
      </c>
      <c r="S47" s="295" t="s">
        <v>912</v>
      </c>
      <c r="T47" s="295">
        <v>19.75</v>
      </c>
      <c r="U47" s="295">
        <v>205.5</v>
      </c>
      <c r="V47" s="295">
        <v>28.77</v>
      </c>
      <c r="W47" s="311">
        <v>104.8</v>
      </c>
      <c r="X47" s="296">
        <v>1.3240000000000001</v>
      </c>
      <c r="Y47" s="296">
        <v>1.415</v>
      </c>
      <c r="Z47" s="296">
        <v>2.2040000000000002</v>
      </c>
      <c r="AA47" s="296">
        <v>0.21640000000000001</v>
      </c>
      <c r="AB47" s="296">
        <v>0.55049999999999999</v>
      </c>
      <c r="AC47" s="11">
        <v>1.3340000000000001E-2</v>
      </c>
      <c r="AD47" s="11">
        <v>8.4179999999999991E-2</v>
      </c>
      <c r="AE47" s="11">
        <v>0.4738</v>
      </c>
      <c r="AF47" s="298">
        <v>16.5</v>
      </c>
    </row>
    <row r="48" spans="1:32" ht="14.1" customHeight="1" x14ac:dyDescent="0.2">
      <c r="A48" s="195">
        <v>43</v>
      </c>
      <c r="B48" s="306">
        <v>1063</v>
      </c>
      <c r="C48" s="255" t="s">
        <v>753</v>
      </c>
      <c r="D48" s="27" t="s">
        <v>1098</v>
      </c>
      <c r="E48" s="299">
        <v>6.5</v>
      </c>
      <c r="F48" s="56">
        <v>501</v>
      </c>
      <c r="G48" s="310" t="s">
        <v>910</v>
      </c>
      <c r="H48" s="295">
        <v>9.5410000000000004</v>
      </c>
      <c r="I48" s="295">
        <v>74.260000000000005</v>
      </c>
      <c r="J48" s="294">
        <v>2.3010000000000002</v>
      </c>
      <c r="K48" s="295">
        <v>4.859</v>
      </c>
      <c r="L48" s="295">
        <v>18.45</v>
      </c>
      <c r="M48" s="295">
        <v>27.9</v>
      </c>
      <c r="N48" s="257">
        <v>0.11700000000000001</v>
      </c>
      <c r="O48" s="295">
        <v>160.30000000000001</v>
      </c>
      <c r="P48" s="294">
        <v>0.90549999999999997</v>
      </c>
      <c r="Q48" s="294">
        <v>14.51</v>
      </c>
      <c r="R48" s="295">
        <v>86.58</v>
      </c>
      <c r="S48" s="295">
        <v>3.2040000000000002</v>
      </c>
      <c r="T48" s="295">
        <v>16.72</v>
      </c>
      <c r="U48" s="295">
        <v>174.9</v>
      </c>
      <c r="V48" s="295">
        <v>26.63</v>
      </c>
      <c r="W48" s="311">
        <v>178.5</v>
      </c>
      <c r="X48" s="296">
        <v>1.1830000000000001</v>
      </c>
      <c r="Y48" s="296">
        <v>0.91800000000000004</v>
      </c>
      <c r="Z48" s="296">
        <v>1.4239999999999999</v>
      </c>
      <c r="AA48" s="296">
        <v>0.1731</v>
      </c>
      <c r="AB48" s="296">
        <v>0.29959999999999998</v>
      </c>
      <c r="AC48" s="11">
        <v>1.3090000000000001E-2</v>
      </c>
      <c r="AD48" s="11">
        <v>0.1409</v>
      </c>
      <c r="AE48" s="11">
        <v>0.83699999999999997</v>
      </c>
      <c r="AF48" s="298">
        <v>17.600000000000001</v>
      </c>
    </row>
    <row r="49" spans="1:32" ht="14.1" customHeight="1" x14ac:dyDescent="0.2">
      <c r="A49" s="195">
        <v>44</v>
      </c>
      <c r="B49" s="306">
        <v>1317</v>
      </c>
      <c r="C49" s="255" t="s">
        <v>762</v>
      </c>
      <c r="D49" s="27" t="s">
        <v>1098</v>
      </c>
      <c r="E49" s="299">
        <v>6.8</v>
      </c>
      <c r="F49" s="56">
        <v>523</v>
      </c>
      <c r="G49" s="310" t="s">
        <v>910</v>
      </c>
      <c r="H49" s="295">
        <v>14.14</v>
      </c>
      <c r="I49" s="295">
        <v>187.6</v>
      </c>
      <c r="J49" s="294">
        <v>0.95589999999999997</v>
      </c>
      <c r="K49" s="295">
        <v>3.0169999999999999</v>
      </c>
      <c r="L49" s="295">
        <v>9.1159999999999997</v>
      </c>
      <c r="M49" s="295">
        <v>15.25</v>
      </c>
      <c r="N49" s="257">
        <v>0.115</v>
      </c>
      <c r="O49" s="295">
        <v>6476</v>
      </c>
      <c r="P49" s="294">
        <v>0.71099999999999997</v>
      </c>
      <c r="Q49" s="294">
        <v>8.3230000000000004</v>
      </c>
      <c r="R49" s="295">
        <v>46.11</v>
      </c>
      <c r="S49" s="295" t="s">
        <v>912</v>
      </c>
      <c r="T49" s="295">
        <v>80.47</v>
      </c>
      <c r="U49" s="295">
        <v>122.3</v>
      </c>
      <c r="V49" s="295">
        <v>16.53</v>
      </c>
      <c r="W49" s="311">
        <v>90.6</v>
      </c>
      <c r="X49" s="296">
        <v>0.54159999999999997</v>
      </c>
      <c r="Y49" s="296">
        <v>13.232729999999998</v>
      </c>
      <c r="Z49" s="296">
        <v>3.2480000000000002</v>
      </c>
      <c r="AA49" s="296">
        <v>8.0879999999999994E-2</v>
      </c>
      <c r="AB49" s="296">
        <v>0.27750000000000002</v>
      </c>
      <c r="AC49" s="11">
        <v>1.078E-2</v>
      </c>
      <c r="AD49" s="11">
        <v>0.31919999999999998</v>
      </c>
      <c r="AE49" s="11">
        <v>0.98009999999999997</v>
      </c>
      <c r="AF49" s="297">
        <v>7.88</v>
      </c>
    </row>
    <row r="50" spans="1:32" ht="14.1" customHeight="1" x14ac:dyDescent="0.2">
      <c r="A50" s="195">
        <v>45</v>
      </c>
      <c r="B50" s="307">
        <v>501</v>
      </c>
      <c r="C50" s="256" t="s">
        <v>405</v>
      </c>
      <c r="D50" s="309" t="s">
        <v>1098</v>
      </c>
      <c r="E50" s="299">
        <v>7</v>
      </c>
      <c r="F50" s="183">
        <v>290</v>
      </c>
      <c r="G50" s="310" t="s">
        <v>910</v>
      </c>
      <c r="H50" s="295" t="s">
        <v>304</v>
      </c>
      <c r="I50" s="295">
        <v>9.4130000000000003</v>
      </c>
      <c r="J50" s="294" t="s">
        <v>910</v>
      </c>
      <c r="K50" s="294" t="s">
        <v>911</v>
      </c>
      <c r="L50" s="295">
        <v>1.992</v>
      </c>
      <c r="M50" s="295">
        <v>4.1689999999999996</v>
      </c>
      <c r="N50" s="257">
        <v>2.3199999999999998E-2</v>
      </c>
      <c r="O50" s="295">
        <v>75.91</v>
      </c>
      <c r="P50" s="295" t="s">
        <v>910</v>
      </c>
      <c r="Q50" s="294">
        <v>1.3560000000000001</v>
      </c>
      <c r="R50" s="295">
        <v>3.9169999999999998</v>
      </c>
      <c r="S50" s="295" t="s">
        <v>912</v>
      </c>
      <c r="T50" s="295">
        <v>5.3109999999999999</v>
      </c>
      <c r="U50" s="295">
        <v>82.59</v>
      </c>
      <c r="V50" s="295">
        <v>2.9630000000000001</v>
      </c>
      <c r="W50" s="311">
        <v>14.34</v>
      </c>
      <c r="X50" s="296">
        <v>0.1116</v>
      </c>
      <c r="Y50" s="296">
        <v>0.34689999999999999</v>
      </c>
      <c r="Z50" s="296">
        <v>0.2011</v>
      </c>
      <c r="AA50" s="296">
        <v>3.2149999999999998E-2</v>
      </c>
      <c r="AB50" s="296">
        <v>0.1002</v>
      </c>
      <c r="AC50" s="11">
        <v>8.5559999999999994E-3</v>
      </c>
      <c r="AD50" s="11">
        <v>2.5190000000000001E-2</v>
      </c>
      <c r="AE50" s="11">
        <v>6.2530000000000002E-2</v>
      </c>
      <c r="AF50" s="297">
        <v>0.99</v>
      </c>
    </row>
    <row r="51" spans="1:32" ht="14.1" customHeight="1" x14ac:dyDescent="0.2">
      <c r="A51" s="197">
        <v>46</v>
      </c>
      <c r="B51" s="308">
        <v>1324</v>
      </c>
      <c r="C51" s="300" t="s">
        <v>769</v>
      </c>
      <c r="D51" s="29" t="s">
        <v>1098</v>
      </c>
      <c r="E51" s="321">
        <v>7.2</v>
      </c>
      <c r="F51" s="198">
        <v>336</v>
      </c>
      <c r="G51" s="312" t="s">
        <v>910</v>
      </c>
      <c r="H51" s="302">
        <v>6.1829999999999998</v>
      </c>
      <c r="I51" s="302">
        <v>153.6</v>
      </c>
      <c r="J51" s="301" t="s">
        <v>910</v>
      </c>
      <c r="K51" s="301" t="s">
        <v>911</v>
      </c>
      <c r="L51" s="302">
        <v>2.984</v>
      </c>
      <c r="M51" s="302">
        <v>3.4620000000000002</v>
      </c>
      <c r="N51" s="323">
        <v>2.18E-2</v>
      </c>
      <c r="O51" s="302">
        <v>647.4</v>
      </c>
      <c r="P51" s="301">
        <v>1.1040000000000001</v>
      </c>
      <c r="Q51" s="301">
        <v>2.1869999999999998</v>
      </c>
      <c r="R51" s="302">
        <v>10.54</v>
      </c>
      <c r="S51" s="302" t="s">
        <v>912</v>
      </c>
      <c r="T51" s="302">
        <v>265.2</v>
      </c>
      <c r="U51" s="302">
        <v>13.19</v>
      </c>
      <c r="V51" s="302">
        <v>2.2170000000000001</v>
      </c>
      <c r="W51" s="313">
        <v>19.48</v>
      </c>
      <c r="X51" s="303">
        <v>4.7010000000000003E-2</v>
      </c>
      <c r="Y51" s="303">
        <v>29.966419999999999</v>
      </c>
      <c r="Z51" s="303">
        <v>0.51180000000000003</v>
      </c>
      <c r="AA51" s="303">
        <v>5.0000000000000001E-3</v>
      </c>
      <c r="AB51" s="303">
        <v>0.36459999999999998</v>
      </c>
      <c r="AC51" s="76">
        <v>1.4500000000000001E-2</v>
      </c>
      <c r="AD51" s="76">
        <v>3.4939999999999999E-2</v>
      </c>
      <c r="AE51" s="76">
        <v>0.60899999999999999</v>
      </c>
      <c r="AF51" s="304">
        <v>4.0599999999999996</v>
      </c>
    </row>
    <row r="52" spans="1:32" ht="14.1" customHeight="1" x14ac:dyDescent="0.2">
      <c r="A52" s="195">
        <v>47</v>
      </c>
      <c r="B52" s="306">
        <v>28</v>
      </c>
      <c r="C52" s="255" t="s">
        <v>365</v>
      </c>
      <c r="D52" s="27" t="s">
        <v>1106</v>
      </c>
      <c r="E52" s="299">
        <v>7.1</v>
      </c>
      <c r="F52" s="56">
        <v>352</v>
      </c>
      <c r="G52" s="314" t="s">
        <v>910</v>
      </c>
      <c r="H52" s="315">
        <v>15.77</v>
      </c>
      <c r="I52" s="315">
        <v>40.29</v>
      </c>
      <c r="J52" s="316" t="s">
        <v>910</v>
      </c>
      <c r="K52" s="315">
        <v>1.865</v>
      </c>
      <c r="L52" s="315">
        <v>6.7130000000000001</v>
      </c>
      <c r="M52" s="315">
        <v>12.02</v>
      </c>
      <c r="N52" s="322">
        <v>4.8000000000000001E-2</v>
      </c>
      <c r="O52" s="315">
        <v>253.9</v>
      </c>
      <c r="P52" s="316">
        <v>5.1760000000000002</v>
      </c>
      <c r="Q52" s="316">
        <v>5.9539999999999997</v>
      </c>
      <c r="R52" s="315">
        <v>89.22</v>
      </c>
      <c r="S52" s="315" t="s">
        <v>912</v>
      </c>
      <c r="T52" s="315">
        <v>22.31</v>
      </c>
      <c r="U52" s="315">
        <v>131.5</v>
      </c>
      <c r="V52" s="315">
        <v>10.87</v>
      </c>
      <c r="W52" s="317">
        <v>69.900000000000006</v>
      </c>
      <c r="X52" s="296">
        <v>0.48209999999999997</v>
      </c>
      <c r="Y52" s="296">
        <v>1.796</v>
      </c>
      <c r="Z52" s="296">
        <v>0.91110000000000002</v>
      </c>
      <c r="AA52" s="296">
        <v>5.5129999999999998E-2</v>
      </c>
      <c r="AB52" s="296">
        <v>0.1522</v>
      </c>
      <c r="AC52" s="11">
        <v>1.8419999999999999E-2</v>
      </c>
      <c r="AD52" s="11">
        <v>9.3670000000000003E-2</v>
      </c>
      <c r="AE52" s="11">
        <v>1.667</v>
      </c>
      <c r="AF52" s="298">
        <v>33.1</v>
      </c>
    </row>
    <row r="53" spans="1:32" ht="14.1" customHeight="1" x14ac:dyDescent="0.2">
      <c r="A53" s="195">
        <v>48</v>
      </c>
      <c r="B53" s="306">
        <v>129</v>
      </c>
      <c r="C53" s="255" t="s">
        <v>376</v>
      </c>
      <c r="D53" s="27" t="s">
        <v>1106</v>
      </c>
      <c r="E53" s="299">
        <v>6.6</v>
      </c>
      <c r="F53" s="56">
        <v>210</v>
      </c>
      <c r="G53" s="310" t="s">
        <v>910</v>
      </c>
      <c r="H53" s="295">
        <v>7.8940000000000001</v>
      </c>
      <c r="I53" s="295">
        <v>123.9</v>
      </c>
      <c r="J53" s="294">
        <v>1.796</v>
      </c>
      <c r="K53" s="295">
        <v>8.1620000000000008</v>
      </c>
      <c r="L53" s="295">
        <v>27.04</v>
      </c>
      <c r="M53" s="295">
        <v>24.66</v>
      </c>
      <c r="N53" s="257">
        <v>0.14899999999999999</v>
      </c>
      <c r="O53" s="295">
        <v>380.5</v>
      </c>
      <c r="P53" s="295" t="s">
        <v>910</v>
      </c>
      <c r="Q53" s="294">
        <v>22.99</v>
      </c>
      <c r="R53" s="295">
        <v>83.98</v>
      </c>
      <c r="S53" s="295">
        <v>3.1280000000000001</v>
      </c>
      <c r="T53" s="295">
        <v>20.73</v>
      </c>
      <c r="U53" s="295">
        <v>180.8</v>
      </c>
      <c r="V53" s="295">
        <v>37.15</v>
      </c>
      <c r="W53" s="311">
        <v>187.4</v>
      </c>
      <c r="X53" s="296">
        <v>1.5940000000000001</v>
      </c>
      <c r="Y53" s="296">
        <v>0.49209999999999998</v>
      </c>
      <c r="Z53" s="296">
        <v>1.992</v>
      </c>
      <c r="AA53" s="296">
        <v>0.24979999999999999</v>
      </c>
      <c r="AB53" s="296">
        <v>0.33300000000000002</v>
      </c>
      <c r="AC53" s="11">
        <v>1.542E-2</v>
      </c>
      <c r="AD53" s="11">
        <v>0.1166</v>
      </c>
      <c r="AE53" s="11">
        <v>0.8548</v>
      </c>
      <c r="AF53" s="297">
        <v>9.6999999999999993</v>
      </c>
    </row>
    <row r="54" spans="1:32" ht="14.1" customHeight="1" x14ac:dyDescent="0.2">
      <c r="A54" s="195">
        <v>49</v>
      </c>
      <c r="B54" s="306">
        <v>895</v>
      </c>
      <c r="C54" s="255" t="s">
        <v>440</v>
      </c>
      <c r="D54" s="27" t="s">
        <v>1106</v>
      </c>
      <c r="E54" s="299">
        <v>6.8</v>
      </c>
      <c r="F54" s="56">
        <v>534</v>
      </c>
      <c r="G54" s="310" t="s">
        <v>910</v>
      </c>
      <c r="H54" s="295">
        <v>17.329999999999998</v>
      </c>
      <c r="I54" s="295">
        <v>54.33</v>
      </c>
      <c r="J54" s="294">
        <v>1.28</v>
      </c>
      <c r="K54" s="295">
        <v>3.0379999999999998</v>
      </c>
      <c r="L54" s="295">
        <v>10.77</v>
      </c>
      <c r="M54" s="295">
        <v>14.83</v>
      </c>
      <c r="N54" s="257">
        <v>0.11</v>
      </c>
      <c r="O54" s="295">
        <v>1102</v>
      </c>
      <c r="P54" s="294">
        <v>1.911</v>
      </c>
      <c r="Q54" s="294">
        <v>8.2710000000000008</v>
      </c>
      <c r="R54" s="295">
        <v>62.2</v>
      </c>
      <c r="S54" s="295">
        <v>2.149</v>
      </c>
      <c r="T54" s="295">
        <v>53.67</v>
      </c>
      <c r="U54" s="295">
        <v>103.7</v>
      </c>
      <c r="V54" s="295">
        <v>16.07</v>
      </c>
      <c r="W54" s="311">
        <v>95.5</v>
      </c>
      <c r="X54" s="296">
        <v>0.51270000000000004</v>
      </c>
      <c r="Y54" s="296">
        <v>4.5069999999999997</v>
      </c>
      <c r="Z54" s="296">
        <v>2.423</v>
      </c>
      <c r="AA54" s="296">
        <v>7.3999999999999996E-2</v>
      </c>
      <c r="AB54" s="296">
        <v>0.13969999999999999</v>
      </c>
      <c r="AC54" s="11">
        <v>1.44E-2</v>
      </c>
      <c r="AD54" s="11">
        <v>0.13089999999999999</v>
      </c>
      <c r="AE54" s="11">
        <v>1.8160000000000001</v>
      </c>
      <c r="AF54" s="298">
        <v>13.5</v>
      </c>
    </row>
    <row r="55" spans="1:32" ht="14.1" customHeight="1" x14ac:dyDescent="0.2">
      <c r="A55" s="195">
        <v>50</v>
      </c>
      <c r="B55" s="306">
        <v>162</v>
      </c>
      <c r="C55" s="255" t="s">
        <v>380</v>
      </c>
      <c r="D55" s="27" t="s">
        <v>1106</v>
      </c>
      <c r="E55" s="299">
        <v>6.7</v>
      </c>
      <c r="F55" s="56">
        <v>534</v>
      </c>
      <c r="G55" s="310" t="s">
        <v>910</v>
      </c>
      <c r="H55" s="295">
        <v>8.2750000000000004</v>
      </c>
      <c r="I55" s="295">
        <v>59.53</v>
      </c>
      <c r="J55" s="294">
        <v>0.69110000000000005</v>
      </c>
      <c r="K55" s="295">
        <v>1.04</v>
      </c>
      <c r="L55" s="295">
        <v>4.8470000000000004</v>
      </c>
      <c r="M55" s="295">
        <v>10.46</v>
      </c>
      <c r="N55" s="257">
        <v>0.115</v>
      </c>
      <c r="O55" s="295">
        <v>7343</v>
      </c>
      <c r="P55" s="294">
        <v>1.7749999999999999</v>
      </c>
      <c r="Q55" s="294">
        <v>4.5069999999999997</v>
      </c>
      <c r="R55" s="295">
        <v>51.44</v>
      </c>
      <c r="S55" s="295" t="s">
        <v>912</v>
      </c>
      <c r="T55" s="295">
        <v>64.489999999999995</v>
      </c>
      <c r="U55" s="295">
        <v>41.51</v>
      </c>
      <c r="V55" s="295">
        <v>11.25</v>
      </c>
      <c r="W55" s="311">
        <v>71</v>
      </c>
      <c r="X55" s="296">
        <v>0.17349999999999999</v>
      </c>
      <c r="Y55" s="296">
        <v>6.8369999999999997</v>
      </c>
      <c r="Z55" s="296">
        <v>0.95469999999999999</v>
      </c>
      <c r="AA55" s="296">
        <v>3.1689999999999996E-2</v>
      </c>
      <c r="AB55" s="296">
        <v>6.3020000000000007E-2</v>
      </c>
      <c r="AC55" s="11">
        <v>1.345E-2</v>
      </c>
      <c r="AD55" s="11">
        <v>0.10979999999999999</v>
      </c>
      <c r="AE55" s="11">
        <v>1.1020000000000001</v>
      </c>
      <c r="AF55" s="297">
        <v>9.69</v>
      </c>
    </row>
    <row r="56" spans="1:32" ht="14.1" customHeight="1" x14ac:dyDescent="0.2">
      <c r="A56" s="195">
        <v>51</v>
      </c>
      <c r="B56" s="306">
        <v>908</v>
      </c>
      <c r="C56" s="255" t="s">
        <v>442</v>
      </c>
      <c r="D56" s="27" t="s">
        <v>1106</v>
      </c>
      <c r="E56" s="299">
        <v>7.1</v>
      </c>
      <c r="F56" s="56">
        <v>375</v>
      </c>
      <c r="G56" s="310" t="s">
        <v>910</v>
      </c>
      <c r="H56" s="295">
        <v>10.029999999999999</v>
      </c>
      <c r="I56" s="295">
        <v>36.729999999999997</v>
      </c>
      <c r="J56" s="294">
        <v>0.50439999999999996</v>
      </c>
      <c r="K56" s="295">
        <v>1.357</v>
      </c>
      <c r="L56" s="295">
        <v>5.569</v>
      </c>
      <c r="M56" s="295">
        <v>7.8719999999999999</v>
      </c>
      <c r="N56" s="257">
        <v>6.7000000000000004E-2</v>
      </c>
      <c r="O56" s="295">
        <v>965.5</v>
      </c>
      <c r="P56" s="294">
        <v>1.3</v>
      </c>
      <c r="Q56" s="294">
        <v>3.65</v>
      </c>
      <c r="R56" s="295">
        <v>32.83</v>
      </c>
      <c r="S56" s="295" t="s">
        <v>912</v>
      </c>
      <c r="T56" s="295">
        <v>76.16</v>
      </c>
      <c r="U56" s="295">
        <v>72.28</v>
      </c>
      <c r="V56" s="295">
        <v>9.2629999999999999</v>
      </c>
      <c r="W56" s="311">
        <v>50.52</v>
      </c>
      <c r="X56" s="296">
        <v>0.24349999999999999</v>
      </c>
      <c r="Y56" s="296">
        <v>14.786492000000001</v>
      </c>
      <c r="Z56" s="296">
        <v>1.3009999999999999</v>
      </c>
      <c r="AA56" s="296">
        <v>2.86E-2</v>
      </c>
      <c r="AB56" s="296">
        <v>0.13059999999999999</v>
      </c>
      <c r="AC56" s="11">
        <v>1.1390000000000001E-2</v>
      </c>
      <c r="AD56" s="11">
        <v>8.3349999999999994E-2</v>
      </c>
      <c r="AE56" s="11">
        <v>1.2430000000000001</v>
      </c>
      <c r="AF56" s="298">
        <v>13.4</v>
      </c>
    </row>
    <row r="57" spans="1:32" ht="14.1" customHeight="1" x14ac:dyDescent="0.2">
      <c r="A57" s="195">
        <v>52</v>
      </c>
      <c r="B57" s="306">
        <v>195</v>
      </c>
      <c r="C57" s="256" t="s">
        <v>382</v>
      </c>
      <c r="D57" s="309" t="s">
        <v>1106</v>
      </c>
      <c r="E57" s="299">
        <v>6.7</v>
      </c>
      <c r="F57" s="56">
        <v>563</v>
      </c>
      <c r="G57" s="310">
        <v>1.4350000000000001</v>
      </c>
      <c r="H57" s="295">
        <v>8.1329999999999991</v>
      </c>
      <c r="I57" s="295">
        <v>68.569999999999993</v>
      </c>
      <c r="J57" s="294">
        <v>1.5429999999999999</v>
      </c>
      <c r="K57" s="295">
        <v>7.9029999999999996</v>
      </c>
      <c r="L57" s="295">
        <v>28.57</v>
      </c>
      <c r="M57" s="295">
        <v>40.049999999999997</v>
      </c>
      <c r="N57" s="257">
        <v>0.434</v>
      </c>
      <c r="O57" s="295">
        <v>754.2</v>
      </c>
      <c r="P57" s="294">
        <v>1.2290000000000001</v>
      </c>
      <c r="Q57" s="294">
        <v>24.59</v>
      </c>
      <c r="R57" s="295">
        <v>82.5</v>
      </c>
      <c r="S57" s="295">
        <v>7.8440000000000003</v>
      </c>
      <c r="T57" s="295">
        <v>38.67</v>
      </c>
      <c r="U57" s="295">
        <v>236.4</v>
      </c>
      <c r="V57" s="295">
        <v>31.84</v>
      </c>
      <c r="W57" s="311">
        <v>279.60000000000002</v>
      </c>
      <c r="X57" s="296">
        <v>1.355</v>
      </c>
      <c r="Y57" s="296">
        <v>1.2809999999999999</v>
      </c>
      <c r="Z57" s="296">
        <v>2.4540000000000002</v>
      </c>
      <c r="AA57" s="296">
        <v>0.254</v>
      </c>
      <c r="AB57" s="296">
        <v>0.41620000000000001</v>
      </c>
      <c r="AC57" s="11">
        <v>4.0129999999999999E-2</v>
      </c>
      <c r="AD57" s="11">
        <v>0.28089999999999998</v>
      </c>
      <c r="AE57" s="11">
        <v>1.6930000000000001</v>
      </c>
      <c r="AF57" s="298">
        <v>14.3</v>
      </c>
    </row>
    <row r="58" spans="1:32" ht="14.1" customHeight="1" x14ac:dyDescent="0.2">
      <c r="A58" s="195">
        <v>53</v>
      </c>
      <c r="B58" s="306">
        <v>1205</v>
      </c>
      <c r="C58" s="255" t="s">
        <v>756</v>
      </c>
      <c r="D58" s="27" t="s">
        <v>1106</v>
      </c>
      <c r="E58" s="299">
        <v>7</v>
      </c>
      <c r="F58" s="56">
        <v>928</v>
      </c>
      <c r="G58" s="310" t="s">
        <v>910</v>
      </c>
      <c r="H58" s="295">
        <v>11.37</v>
      </c>
      <c r="I58" s="295">
        <v>64.92</v>
      </c>
      <c r="J58" s="294">
        <v>0.6008</v>
      </c>
      <c r="K58" s="295">
        <v>2.6819999999999999</v>
      </c>
      <c r="L58" s="295">
        <v>11.59</v>
      </c>
      <c r="M58" s="295">
        <v>13.87</v>
      </c>
      <c r="N58" s="257">
        <v>9.7900000000000001E-2</v>
      </c>
      <c r="O58" s="295">
        <v>653.20000000000005</v>
      </c>
      <c r="P58" s="294">
        <v>0.96009999999999995</v>
      </c>
      <c r="Q58" s="294">
        <v>7.702</v>
      </c>
      <c r="R58" s="295">
        <v>28.66</v>
      </c>
      <c r="S58" s="295">
        <v>2.008</v>
      </c>
      <c r="T58" s="295">
        <v>75.510000000000005</v>
      </c>
      <c r="U58" s="295">
        <v>119.7</v>
      </c>
      <c r="V58" s="295">
        <v>11.98</v>
      </c>
      <c r="W58" s="311">
        <v>90.81</v>
      </c>
      <c r="X58" s="296">
        <v>0.46400000000000002</v>
      </c>
      <c r="Y58" s="296">
        <v>9.9329999999999998</v>
      </c>
      <c r="Z58" s="296">
        <v>1.9470000000000001</v>
      </c>
      <c r="AA58" s="296">
        <v>8.6739999999999998E-2</v>
      </c>
      <c r="AB58" s="296">
        <v>0.23730000000000001</v>
      </c>
      <c r="AC58" s="11">
        <v>1.3599999999999999E-2</v>
      </c>
      <c r="AD58" s="11">
        <v>0.1041</v>
      </c>
      <c r="AE58" s="11">
        <v>1.526</v>
      </c>
      <c r="AF58" s="298">
        <v>17.399999999999999</v>
      </c>
    </row>
    <row r="59" spans="1:32" ht="14.1" customHeight="1" x14ac:dyDescent="0.2">
      <c r="A59" s="195">
        <v>54</v>
      </c>
      <c r="B59" s="306">
        <v>663</v>
      </c>
      <c r="C59" s="255" t="s">
        <v>497</v>
      </c>
      <c r="D59" s="27" t="s">
        <v>1106</v>
      </c>
      <c r="E59" s="299">
        <v>6.9</v>
      </c>
      <c r="F59" s="56">
        <v>333</v>
      </c>
      <c r="G59" s="310" t="s">
        <v>910</v>
      </c>
      <c r="H59" s="295">
        <v>7.2569999999999997</v>
      </c>
      <c r="I59" s="295">
        <v>33.659999999999997</v>
      </c>
      <c r="J59" s="294">
        <v>0.65649999999999997</v>
      </c>
      <c r="K59" s="294" t="s">
        <v>911</v>
      </c>
      <c r="L59" s="295">
        <v>4.391</v>
      </c>
      <c r="M59" s="295">
        <v>8.56</v>
      </c>
      <c r="N59" s="257">
        <v>5.7599999999999998E-2</v>
      </c>
      <c r="O59" s="295">
        <v>633.5</v>
      </c>
      <c r="P59" s="294">
        <v>1.639</v>
      </c>
      <c r="Q59" s="294">
        <v>3.3490000000000002</v>
      </c>
      <c r="R59" s="295">
        <v>37.409999999999997</v>
      </c>
      <c r="S59" s="295" t="s">
        <v>912</v>
      </c>
      <c r="T59" s="295">
        <v>115.8</v>
      </c>
      <c r="U59" s="295">
        <v>50.93</v>
      </c>
      <c r="V59" s="295">
        <v>7.5620000000000003</v>
      </c>
      <c r="W59" s="311">
        <v>60.41</v>
      </c>
      <c r="X59" s="296">
        <v>0.20569999999999999</v>
      </c>
      <c r="Y59" s="296">
        <v>22.297924999999999</v>
      </c>
      <c r="Z59" s="296">
        <v>1.1819999999999999</v>
      </c>
      <c r="AA59" s="296">
        <v>2.0549999999999999E-2</v>
      </c>
      <c r="AB59" s="296">
        <v>0.13120000000000001</v>
      </c>
      <c r="AC59" s="11">
        <v>9.3039999999999998E-3</v>
      </c>
      <c r="AD59" s="11">
        <v>6.898E-2</v>
      </c>
      <c r="AE59" s="11">
        <v>1.363</v>
      </c>
      <c r="AF59" s="297">
        <v>7.29</v>
      </c>
    </row>
    <row r="60" spans="1:32" ht="14.1" customHeight="1" x14ac:dyDescent="0.2">
      <c r="A60" s="195">
        <v>55</v>
      </c>
      <c r="B60" s="306">
        <v>664</v>
      </c>
      <c r="C60" s="255" t="s">
        <v>422</v>
      </c>
      <c r="D60" s="27" t="s">
        <v>1106</v>
      </c>
      <c r="E60" s="299">
        <v>6.8</v>
      </c>
      <c r="F60" s="183">
        <v>950</v>
      </c>
      <c r="G60" s="310" t="s">
        <v>910</v>
      </c>
      <c r="H60" s="295">
        <v>6.8739999999999997</v>
      </c>
      <c r="I60" s="295">
        <v>63.72</v>
      </c>
      <c r="J60" s="294">
        <v>1.5469999999999999</v>
      </c>
      <c r="K60" s="295">
        <v>5.6150000000000002</v>
      </c>
      <c r="L60" s="295">
        <v>21.61</v>
      </c>
      <c r="M60" s="295">
        <v>22.59</v>
      </c>
      <c r="N60" s="257">
        <v>0.14399999999999999</v>
      </c>
      <c r="O60" s="295">
        <v>369</v>
      </c>
      <c r="P60" s="294">
        <v>1.1950000000000001</v>
      </c>
      <c r="Q60" s="294">
        <v>19.21</v>
      </c>
      <c r="R60" s="295">
        <v>71.569999999999993</v>
      </c>
      <c r="S60" s="295">
        <v>2.911</v>
      </c>
      <c r="T60" s="295">
        <v>26.44</v>
      </c>
      <c r="U60" s="295">
        <v>179.6</v>
      </c>
      <c r="V60" s="295">
        <v>26.71</v>
      </c>
      <c r="W60" s="311">
        <v>150</v>
      </c>
      <c r="X60" s="296">
        <v>1.0109999999999999</v>
      </c>
      <c r="Y60" s="296">
        <v>1.2410000000000001</v>
      </c>
      <c r="Z60" s="296">
        <v>2.2869999999999999</v>
      </c>
      <c r="AA60" s="296">
        <v>0.21629999999999999</v>
      </c>
      <c r="AB60" s="296">
        <v>0.38019999999999998</v>
      </c>
      <c r="AC60" s="11">
        <v>1.8960000000000001E-2</v>
      </c>
      <c r="AD60" s="11">
        <v>0.1009</v>
      </c>
      <c r="AE60" s="11">
        <v>2.0030000000000001</v>
      </c>
      <c r="AF60" s="298">
        <v>19.100000000000001</v>
      </c>
    </row>
    <row r="61" spans="1:32" ht="14.1" customHeight="1" x14ac:dyDescent="0.2">
      <c r="A61" s="195">
        <v>56</v>
      </c>
      <c r="B61" s="306">
        <v>71</v>
      </c>
      <c r="C61" s="255" t="s">
        <v>369</v>
      </c>
      <c r="D61" s="27" t="s">
        <v>1106</v>
      </c>
      <c r="E61" s="299">
        <v>6.6</v>
      </c>
      <c r="F61" s="183">
        <v>805</v>
      </c>
      <c r="G61" s="310">
        <v>7.319</v>
      </c>
      <c r="H61" s="295">
        <v>6.7279999999999998</v>
      </c>
      <c r="I61" s="295">
        <v>136.5</v>
      </c>
      <c r="J61" s="294">
        <v>2.125</v>
      </c>
      <c r="K61" s="295">
        <v>3.3679999999999999</v>
      </c>
      <c r="L61" s="295">
        <v>20.28</v>
      </c>
      <c r="M61" s="295">
        <v>77.53</v>
      </c>
      <c r="N61" s="257">
        <v>1.05</v>
      </c>
      <c r="O61" s="295">
        <v>750.5</v>
      </c>
      <c r="P61" s="294">
        <v>2.3220000000000001</v>
      </c>
      <c r="Q61" s="294">
        <v>13.92</v>
      </c>
      <c r="R61" s="295">
        <v>106.5</v>
      </c>
      <c r="S61" s="295">
        <v>8.0129999999999999</v>
      </c>
      <c r="T61" s="295">
        <v>131.69999999999999</v>
      </c>
      <c r="U61" s="295">
        <v>115.4</v>
      </c>
      <c r="V61" s="295">
        <v>16.739999999999998</v>
      </c>
      <c r="W61" s="311">
        <v>671.7</v>
      </c>
      <c r="X61" s="296">
        <v>0.50260000000000005</v>
      </c>
      <c r="Y61" s="296">
        <v>8.6989999999999998</v>
      </c>
      <c r="Z61" s="296">
        <v>1.1220000000000001</v>
      </c>
      <c r="AA61" s="296">
        <v>9.9110000000000004E-2</v>
      </c>
      <c r="AB61" s="296">
        <v>0.25609999999999999</v>
      </c>
      <c r="AC61" s="11">
        <v>7.372999999999999E-2</v>
      </c>
      <c r="AD61" s="11">
        <v>0.34660000000000002</v>
      </c>
      <c r="AE61" s="11">
        <v>1.3160000000000001</v>
      </c>
      <c r="AF61" s="298">
        <v>20.7</v>
      </c>
    </row>
    <row r="62" spans="1:32" ht="14.1" customHeight="1" x14ac:dyDescent="0.2">
      <c r="A62" s="195">
        <v>57</v>
      </c>
      <c r="B62" s="306">
        <v>494</v>
      </c>
      <c r="C62" s="255" t="s">
        <v>404</v>
      </c>
      <c r="D62" s="27" t="s">
        <v>1106</v>
      </c>
      <c r="E62" s="299">
        <v>6.8</v>
      </c>
      <c r="F62" s="183">
        <v>720</v>
      </c>
      <c r="G62" s="310">
        <v>2.528</v>
      </c>
      <c r="H62" s="295">
        <v>8.6289999999999996</v>
      </c>
      <c r="I62" s="295">
        <v>103.3</v>
      </c>
      <c r="J62" s="294">
        <v>0.83409999999999995</v>
      </c>
      <c r="K62" s="295">
        <v>4.1929999999999996</v>
      </c>
      <c r="L62" s="295">
        <v>15.75</v>
      </c>
      <c r="M62" s="295">
        <v>43.43</v>
      </c>
      <c r="N62" s="257">
        <v>0.27900000000000003</v>
      </c>
      <c r="O62" s="295">
        <v>714</v>
      </c>
      <c r="P62" s="294">
        <v>1.5429999999999999</v>
      </c>
      <c r="Q62" s="294">
        <v>11.69</v>
      </c>
      <c r="R62" s="295">
        <v>37.450000000000003</v>
      </c>
      <c r="S62" s="295">
        <v>3.9420000000000002</v>
      </c>
      <c r="T62" s="295">
        <v>99.06</v>
      </c>
      <c r="U62" s="295">
        <v>130.4</v>
      </c>
      <c r="V62" s="295">
        <v>13.46</v>
      </c>
      <c r="W62" s="311">
        <v>292.10000000000002</v>
      </c>
      <c r="X62" s="296">
        <v>0.65839999999999999</v>
      </c>
      <c r="Y62" s="296">
        <v>10.684742</v>
      </c>
      <c r="Z62" s="296">
        <v>2.3130000000000002</v>
      </c>
      <c r="AA62" s="296">
        <v>9.8070000000000004E-2</v>
      </c>
      <c r="AB62" s="296">
        <v>0.22370000000000001</v>
      </c>
      <c r="AC62" s="11">
        <v>3.6650000000000002E-2</v>
      </c>
      <c r="AD62" s="11">
        <v>0.16700000000000001</v>
      </c>
      <c r="AE62" s="11">
        <v>1.804</v>
      </c>
      <c r="AF62" s="298">
        <v>15</v>
      </c>
    </row>
    <row r="63" spans="1:32" ht="14.1" customHeight="1" x14ac:dyDescent="0.2">
      <c r="A63" s="195">
        <v>58</v>
      </c>
      <c r="B63" s="306">
        <v>1323</v>
      </c>
      <c r="C63" s="255" t="s">
        <v>768</v>
      </c>
      <c r="D63" s="27" t="s">
        <v>1106</v>
      </c>
      <c r="E63" s="299">
        <v>6.7</v>
      </c>
      <c r="F63" s="183">
        <v>553</v>
      </c>
      <c r="G63" s="310" t="s">
        <v>910</v>
      </c>
      <c r="H63" s="295">
        <v>6.4009999999999998</v>
      </c>
      <c r="I63" s="295">
        <v>119</v>
      </c>
      <c r="J63" s="294">
        <v>0.71950000000000003</v>
      </c>
      <c r="K63" s="295">
        <v>3.5259999999999998</v>
      </c>
      <c r="L63" s="295">
        <v>13.92</v>
      </c>
      <c r="M63" s="295">
        <v>33.4</v>
      </c>
      <c r="N63" s="257">
        <v>0.17799999999999999</v>
      </c>
      <c r="O63" s="295">
        <v>913.6</v>
      </c>
      <c r="P63" s="294">
        <v>3.802</v>
      </c>
      <c r="Q63" s="294">
        <v>12.54</v>
      </c>
      <c r="R63" s="295">
        <v>51.97</v>
      </c>
      <c r="S63" s="295">
        <v>3.617</v>
      </c>
      <c r="T63" s="295">
        <v>315.7</v>
      </c>
      <c r="U63" s="295">
        <v>95.48</v>
      </c>
      <c r="V63" s="295">
        <v>18.09</v>
      </c>
      <c r="W63" s="311">
        <v>238.1</v>
      </c>
      <c r="X63" s="296">
        <v>0.4798</v>
      </c>
      <c r="Y63" s="296">
        <v>16.322652000000001</v>
      </c>
      <c r="Z63" s="296">
        <v>1.0169999999999999</v>
      </c>
      <c r="AA63" s="296">
        <v>0.13500000000000001</v>
      </c>
      <c r="AB63" s="296">
        <v>0.26600000000000001</v>
      </c>
      <c r="AC63" s="11">
        <v>2.9589999999999998E-2</v>
      </c>
      <c r="AD63" s="11">
        <v>0.22450000000000001</v>
      </c>
      <c r="AE63" s="11">
        <v>0.97019999999999995</v>
      </c>
      <c r="AF63" s="298">
        <v>11.9</v>
      </c>
    </row>
    <row r="64" spans="1:32" ht="14.1" customHeight="1" x14ac:dyDescent="0.2">
      <c r="A64" s="195">
        <v>59</v>
      </c>
      <c r="B64" s="306">
        <v>6</v>
      </c>
      <c r="C64" s="255" t="s">
        <v>361</v>
      </c>
      <c r="D64" s="27" t="s">
        <v>359</v>
      </c>
      <c r="E64" s="299">
        <v>6.8</v>
      </c>
      <c r="F64" s="183">
        <v>603.33333333333337</v>
      </c>
      <c r="G64" s="310" t="s">
        <v>910</v>
      </c>
      <c r="H64" s="295">
        <v>8.4589999999999996</v>
      </c>
      <c r="I64" s="295">
        <v>103</v>
      </c>
      <c r="J64" s="294">
        <v>0.59260000000000002</v>
      </c>
      <c r="K64" s="294" t="s">
        <v>911</v>
      </c>
      <c r="L64" s="295">
        <v>3.5259999999999998</v>
      </c>
      <c r="M64" s="295">
        <v>15.68</v>
      </c>
      <c r="N64" s="257">
        <v>5.8400000000000001E-2</v>
      </c>
      <c r="O64" s="295">
        <v>1517</v>
      </c>
      <c r="P64" s="294">
        <v>1.8859999999999999</v>
      </c>
      <c r="Q64" s="294">
        <v>4.7149999999999999</v>
      </c>
      <c r="R64" s="295">
        <v>28.81</v>
      </c>
      <c r="S64" s="295" t="s">
        <v>912</v>
      </c>
      <c r="T64" s="295">
        <v>111.2</v>
      </c>
      <c r="U64" s="295">
        <v>37.200000000000003</v>
      </c>
      <c r="V64" s="295">
        <v>8.391</v>
      </c>
      <c r="W64" s="311">
        <v>62.01</v>
      </c>
      <c r="X64" s="296">
        <v>0.14510000000000001</v>
      </c>
      <c r="Y64" s="81">
        <v>17.059999999999999</v>
      </c>
      <c r="Z64" s="296">
        <v>1.488</v>
      </c>
      <c r="AA64" s="296">
        <v>2.8439999999999997E-2</v>
      </c>
      <c r="AB64" s="296">
        <v>0.1777</v>
      </c>
      <c r="AC64" s="11">
        <v>1.52E-2</v>
      </c>
      <c r="AD64" s="11">
        <v>0.1096</v>
      </c>
      <c r="AE64" s="11">
        <v>1.5409999999999999</v>
      </c>
      <c r="AF64" s="297">
        <v>9.41</v>
      </c>
    </row>
    <row r="65" spans="1:32" ht="14.1" customHeight="1" x14ac:dyDescent="0.2">
      <c r="A65" s="195">
        <v>60</v>
      </c>
      <c r="B65" s="306">
        <v>17</v>
      </c>
      <c r="C65" s="258" t="s">
        <v>364</v>
      </c>
      <c r="D65" s="106" t="s">
        <v>359</v>
      </c>
      <c r="E65" s="299">
        <v>6.7</v>
      </c>
      <c r="F65" s="56">
        <v>652</v>
      </c>
      <c r="G65" s="310" t="s">
        <v>910</v>
      </c>
      <c r="H65" s="295">
        <v>14.1</v>
      </c>
      <c r="I65" s="295">
        <v>75.930000000000007</v>
      </c>
      <c r="J65" s="294">
        <v>1.0780000000000001</v>
      </c>
      <c r="K65" s="295">
        <v>2.0379999999999998</v>
      </c>
      <c r="L65" s="295">
        <v>7.9939999999999998</v>
      </c>
      <c r="M65" s="295">
        <v>12.65</v>
      </c>
      <c r="N65" s="257">
        <v>8.0299999999999996E-2</v>
      </c>
      <c r="O65" s="295">
        <v>506.2</v>
      </c>
      <c r="P65" s="294">
        <v>1.6120000000000001</v>
      </c>
      <c r="Q65" s="294">
        <v>6.7530000000000001</v>
      </c>
      <c r="R65" s="295">
        <v>43.23</v>
      </c>
      <c r="S65" s="295" t="s">
        <v>912</v>
      </c>
      <c r="T65" s="295">
        <v>148.69999999999999</v>
      </c>
      <c r="U65" s="295">
        <v>100.1</v>
      </c>
      <c r="V65" s="295">
        <v>11.35</v>
      </c>
      <c r="W65" s="311">
        <v>83.4</v>
      </c>
      <c r="X65" s="296">
        <v>0.36149999999999999</v>
      </c>
      <c r="Y65" s="296">
        <v>14.511754000000002</v>
      </c>
      <c r="Z65" s="296">
        <v>1.212</v>
      </c>
      <c r="AA65" s="296">
        <v>7.2979999999999989E-2</v>
      </c>
      <c r="AB65" s="296">
        <v>0.37330000000000002</v>
      </c>
      <c r="AC65" s="11">
        <v>1.4500000000000001E-2</v>
      </c>
      <c r="AD65" s="11">
        <v>8.3830000000000002E-2</v>
      </c>
      <c r="AE65" s="11">
        <v>0.99650000000000005</v>
      </c>
      <c r="AF65" s="298">
        <v>12.4</v>
      </c>
    </row>
    <row r="66" spans="1:32" ht="14.1" customHeight="1" x14ac:dyDescent="0.2">
      <c r="A66" s="195">
        <v>61</v>
      </c>
      <c r="B66" s="306">
        <v>665</v>
      </c>
      <c r="C66" s="255" t="s">
        <v>423</v>
      </c>
      <c r="D66" s="27" t="s">
        <v>359</v>
      </c>
      <c r="E66" s="299">
        <v>7.2</v>
      </c>
      <c r="F66" s="56">
        <v>531.5</v>
      </c>
      <c r="G66" s="310" t="s">
        <v>910</v>
      </c>
      <c r="H66" s="295">
        <v>7.6139999999999999</v>
      </c>
      <c r="I66" s="295">
        <v>135</v>
      </c>
      <c r="J66" s="294">
        <v>0.70830000000000004</v>
      </c>
      <c r="K66" s="295">
        <v>6.0759999999999996</v>
      </c>
      <c r="L66" s="295">
        <v>25.18</v>
      </c>
      <c r="M66" s="295">
        <v>23.3</v>
      </c>
      <c r="N66" s="257">
        <v>9.7699999999999995E-2</v>
      </c>
      <c r="O66" s="295">
        <v>1546</v>
      </c>
      <c r="P66" s="294">
        <v>0.87890000000000001</v>
      </c>
      <c r="Q66" s="294">
        <v>20.37</v>
      </c>
      <c r="R66" s="295">
        <v>31.22</v>
      </c>
      <c r="S66" s="295" t="s">
        <v>912</v>
      </c>
      <c r="T66" s="295">
        <v>138.69999999999999</v>
      </c>
      <c r="U66" s="295">
        <v>191.4</v>
      </c>
      <c r="V66" s="295">
        <v>26.15</v>
      </c>
      <c r="W66" s="311">
        <v>107.4</v>
      </c>
      <c r="X66" s="296">
        <v>1.2130000000000001</v>
      </c>
      <c r="Y66" s="296">
        <v>9.7859999999999996</v>
      </c>
      <c r="Z66" s="296">
        <v>3.3279999999999998</v>
      </c>
      <c r="AA66" s="296">
        <v>0.27850000000000003</v>
      </c>
      <c r="AB66" s="296">
        <v>0.54010000000000002</v>
      </c>
      <c r="AC66" s="11">
        <v>1.711E-2</v>
      </c>
      <c r="AD66" s="11">
        <v>0.1051</v>
      </c>
      <c r="AE66" s="11">
        <v>1.39</v>
      </c>
      <c r="AF66" s="297">
        <v>8.0500000000000007</v>
      </c>
    </row>
    <row r="67" spans="1:32" ht="14.1" customHeight="1" x14ac:dyDescent="0.2">
      <c r="A67" s="195">
        <v>62</v>
      </c>
      <c r="B67" s="306">
        <v>1314</v>
      </c>
      <c r="C67" s="255" t="s">
        <v>759</v>
      </c>
      <c r="D67" s="27" t="s">
        <v>359</v>
      </c>
      <c r="E67" s="299">
        <v>7</v>
      </c>
      <c r="F67" s="56">
        <v>496.5</v>
      </c>
      <c r="G67" s="310" t="s">
        <v>910</v>
      </c>
      <c r="H67" s="295">
        <v>10.29</v>
      </c>
      <c r="I67" s="295">
        <v>216.3</v>
      </c>
      <c r="J67" s="294">
        <v>0.60160000000000002</v>
      </c>
      <c r="K67" s="295">
        <v>1.7929999999999999</v>
      </c>
      <c r="L67" s="295">
        <v>5.6429999999999998</v>
      </c>
      <c r="M67" s="295">
        <v>10.42</v>
      </c>
      <c r="N67" s="257">
        <v>5.1499999999999997E-2</v>
      </c>
      <c r="O67" s="295">
        <v>3056</v>
      </c>
      <c r="P67" s="294">
        <v>0.81979999999999997</v>
      </c>
      <c r="Q67" s="294">
        <v>5.6609999999999996</v>
      </c>
      <c r="R67" s="295">
        <v>26.04</v>
      </c>
      <c r="S67" s="295" t="s">
        <v>912</v>
      </c>
      <c r="T67" s="295">
        <v>178.3</v>
      </c>
      <c r="U67" s="295">
        <v>77.63</v>
      </c>
      <c r="V67" s="295">
        <v>9.59</v>
      </c>
      <c r="W67" s="311">
        <v>57.86</v>
      </c>
      <c r="X67" s="296">
        <v>0.25469999999999998</v>
      </c>
      <c r="Y67" s="296">
        <v>19.8297779</v>
      </c>
      <c r="Z67" s="296">
        <v>2.3380000000000001</v>
      </c>
      <c r="AA67" s="296">
        <v>6.1129999999999997E-2</v>
      </c>
      <c r="AB67" s="296">
        <v>0.37730000000000002</v>
      </c>
      <c r="AC67" s="11">
        <v>2.026E-2</v>
      </c>
      <c r="AD67" s="11">
        <v>0.1915</v>
      </c>
      <c r="AE67" s="11">
        <v>1.123</v>
      </c>
      <c r="AF67" s="297">
        <v>5.94</v>
      </c>
    </row>
    <row r="68" spans="1:32" ht="14.1" customHeight="1" x14ac:dyDescent="0.2">
      <c r="A68" s="195">
        <v>63</v>
      </c>
      <c r="B68" s="306">
        <v>61</v>
      </c>
      <c r="C68" s="256" t="s">
        <v>368</v>
      </c>
      <c r="D68" s="309" t="s">
        <v>359</v>
      </c>
      <c r="E68" s="299">
        <v>7</v>
      </c>
      <c r="F68" s="56">
        <v>430</v>
      </c>
      <c r="G68" s="310" t="s">
        <v>910</v>
      </c>
      <c r="H68" s="295">
        <v>12.96</v>
      </c>
      <c r="I68" s="295">
        <v>89.8</v>
      </c>
      <c r="J68" s="294">
        <v>1.9810000000000001</v>
      </c>
      <c r="K68" s="295">
        <v>5.7439999999999998</v>
      </c>
      <c r="L68" s="295">
        <v>22.32</v>
      </c>
      <c r="M68" s="295">
        <v>39.01</v>
      </c>
      <c r="N68" s="257">
        <v>0.248</v>
      </c>
      <c r="O68" s="295">
        <v>519.29999999999995</v>
      </c>
      <c r="P68" s="294">
        <v>1.8029999999999999</v>
      </c>
      <c r="Q68" s="294">
        <v>17.91</v>
      </c>
      <c r="R68" s="295">
        <v>125.8</v>
      </c>
      <c r="S68" s="295">
        <v>5.4260000000000002</v>
      </c>
      <c r="T68" s="295">
        <v>53.07</v>
      </c>
      <c r="U68" s="295">
        <v>103.8</v>
      </c>
      <c r="V68" s="295">
        <v>29.83</v>
      </c>
      <c r="W68" s="311">
        <v>315.10000000000002</v>
      </c>
      <c r="X68" s="296">
        <v>1.1000000000000001</v>
      </c>
      <c r="Y68" s="296">
        <v>0.99199999999999999</v>
      </c>
      <c r="Z68" s="296">
        <v>1.7250000000000001</v>
      </c>
      <c r="AA68" s="296">
        <v>0.16009999999999999</v>
      </c>
      <c r="AB68" s="296">
        <v>0.25779999999999997</v>
      </c>
      <c r="AC68" s="11">
        <v>4.6469999999999997E-2</v>
      </c>
      <c r="AD68" s="11">
        <v>0.24560000000000001</v>
      </c>
      <c r="AE68" s="11">
        <v>1.494</v>
      </c>
      <c r="AF68" s="298">
        <v>24</v>
      </c>
    </row>
    <row r="69" spans="1:32" ht="14.1" customHeight="1" x14ac:dyDescent="0.2">
      <c r="A69" s="195">
        <v>64</v>
      </c>
      <c r="B69" s="306">
        <v>72</v>
      </c>
      <c r="C69" s="255" t="s">
        <v>370</v>
      </c>
      <c r="D69" s="27" t="s">
        <v>359</v>
      </c>
      <c r="E69" s="299">
        <v>7</v>
      </c>
      <c r="F69" s="56">
        <v>548.5</v>
      </c>
      <c r="G69" s="310" t="s">
        <v>910</v>
      </c>
      <c r="H69" s="295">
        <v>6.4139999999999997</v>
      </c>
      <c r="I69" s="295">
        <v>123.2</v>
      </c>
      <c r="J69" s="294">
        <v>0.59160000000000001</v>
      </c>
      <c r="K69" s="295">
        <v>1.454</v>
      </c>
      <c r="L69" s="295">
        <v>5.3620000000000001</v>
      </c>
      <c r="M69" s="295">
        <v>12.32</v>
      </c>
      <c r="N69" s="257">
        <v>7.7499999999999999E-2</v>
      </c>
      <c r="O69" s="295">
        <v>3012</v>
      </c>
      <c r="P69" s="294">
        <v>1.84</v>
      </c>
      <c r="Q69" s="294">
        <v>4.7939999999999996</v>
      </c>
      <c r="R69" s="295">
        <v>33.79</v>
      </c>
      <c r="S69" s="295" t="s">
        <v>912</v>
      </c>
      <c r="T69" s="295">
        <v>173.9</v>
      </c>
      <c r="U69" s="295">
        <v>50.82</v>
      </c>
      <c r="V69" s="295">
        <v>8.3149999999999995</v>
      </c>
      <c r="W69" s="311">
        <v>96.11</v>
      </c>
      <c r="X69" s="296">
        <v>0.1731</v>
      </c>
      <c r="Y69" s="296">
        <v>20.421766799999997</v>
      </c>
      <c r="Z69" s="296">
        <v>1.4359999999999999</v>
      </c>
      <c r="AA69" s="296">
        <v>3.6479999999999999E-2</v>
      </c>
      <c r="AB69" s="296">
        <v>0.21779999999999999</v>
      </c>
      <c r="AC69" s="11">
        <v>1.7500000000000002E-2</v>
      </c>
      <c r="AD69" s="11">
        <v>9.4049999999999995E-2</v>
      </c>
      <c r="AE69" s="11">
        <v>1.508</v>
      </c>
      <c r="AF69" s="297">
        <v>6.35</v>
      </c>
    </row>
    <row r="70" spans="1:32" ht="14.1" customHeight="1" x14ac:dyDescent="0.2">
      <c r="A70" s="195">
        <v>65</v>
      </c>
      <c r="B70" s="306">
        <v>77</v>
      </c>
      <c r="C70" s="255" t="s">
        <v>371</v>
      </c>
      <c r="D70" s="27" t="s">
        <v>359</v>
      </c>
      <c r="E70" s="299">
        <v>7</v>
      </c>
      <c r="F70" s="56">
        <v>515.33333333333337</v>
      </c>
      <c r="G70" s="310" t="s">
        <v>910</v>
      </c>
      <c r="H70" s="295">
        <v>4.931</v>
      </c>
      <c r="I70" s="295">
        <v>72.569999999999993</v>
      </c>
      <c r="J70" s="294">
        <v>0.83879999999999999</v>
      </c>
      <c r="K70" s="295">
        <v>1.52</v>
      </c>
      <c r="L70" s="295">
        <v>5.524</v>
      </c>
      <c r="M70" s="295">
        <v>14.36</v>
      </c>
      <c r="N70" s="257">
        <v>8.9899999999999994E-2</v>
      </c>
      <c r="O70" s="295">
        <v>2200</v>
      </c>
      <c r="P70" s="294">
        <v>1.2130000000000001</v>
      </c>
      <c r="Q70" s="294">
        <v>5.1050000000000004</v>
      </c>
      <c r="R70" s="295">
        <v>45.88</v>
      </c>
      <c r="S70" s="295" t="s">
        <v>912</v>
      </c>
      <c r="T70" s="295">
        <v>116.8</v>
      </c>
      <c r="U70" s="295">
        <v>69.12</v>
      </c>
      <c r="V70" s="295">
        <v>10.38</v>
      </c>
      <c r="W70" s="311">
        <v>76.77</v>
      </c>
      <c r="X70" s="296">
        <v>0.28849999999999998</v>
      </c>
      <c r="Y70" s="296">
        <v>17.017712</v>
      </c>
      <c r="Z70" s="296">
        <v>1.139</v>
      </c>
      <c r="AA70" s="296">
        <v>3.918E-2</v>
      </c>
      <c r="AB70" s="296">
        <v>0.18509999999999999</v>
      </c>
      <c r="AC70" s="11">
        <v>1.409E-2</v>
      </c>
      <c r="AD70" s="11">
        <v>9.0079999999999993E-2</v>
      </c>
      <c r="AE70" s="11">
        <v>1.2230000000000001</v>
      </c>
      <c r="AF70" s="297">
        <v>9.8800000000000008</v>
      </c>
    </row>
    <row r="71" spans="1:32" ht="14.1" customHeight="1" x14ac:dyDescent="0.2">
      <c r="A71" s="195">
        <v>66</v>
      </c>
      <c r="B71" s="306">
        <v>82</v>
      </c>
      <c r="C71" s="255" t="s">
        <v>372</v>
      </c>
      <c r="D71" s="27" t="s">
        <v>359</v>
      </c>
      <c r="E71" s="299">
        <v>6.8</v>
      </c>
      <c r="F71" s="56">
        <v>605</v>
      </c>
      <c r="G71" s="310" t="s">
        <v>910</v>
      </c>
      <c r="H71" s="295">
        <v>6.0549999999999997</v>
      </c>
      <c r="I71" s="295">
        <v>168.7</v>
      </c>
      <c r="J71" s="294" t="s">
        <v>910</v>
      </c>
      <c r="K71" s="295">
        <v>1.8440000000000001</v>
      </c>
      <c r="L71" s="295">
        <v>5.7679999999999998</v>
      </c>
      <c r="M71" s="295">
        <v>19.03</v>
      </c>
      <c r="N71" s="257">
        <v>6.4399999999999999E-2</v>
      </c>
      <c r="O71" s="295">
        <v>7944</v>
      </c>
      <c r="P71" s="294">
        <v>2.06</v>
      </c>
      <c r="Q71" s="294">
        <v>7.2329999999999997</v>
      </c>
      <c r="R71" s="295">
        <v>28.04</v>
      </c>
      <c r="S71" s="295" t="s">
        <v>912</v>
      </c>
      <c r="T71" s="295">
        <v>192.5</v>
      </c>
      <c r="U71" s="295">
        <v>61.22</v>
      </c>
      <c r="V71" s="295">
        <v>10.97</v>
      </c>
      <c r="W71" s="311">
        <v>68.02</v>
      </c>
      <c r="X71" s="296">
        <v>0.27029999999999998</v>
      </c>
      <c r="Y71" s="296">
        <v>18.908265800000002</v>
      </c>
      <c r="Z71" s="296">
        <v>0.82950000000000002</v>
      </c>
      <c r="AA71" s="296">
        <v>5.96E-2</v>
      </c>
      <c r="AB71" s="296">
        <v>0.2346</v>
      </c>
      <c r="AC71" s="11">
        <v>2.247E-2</v>
      </c>
      <c r="AD71" s="11">
        <v>0.14119999999999999</v>
      </c>
      <c r="AE71" s="11">
        <v>1.002</v>
      </c>
      <c r="AF71" s="297">
        <v>9.41</v>
      </c>
    </row>
    <row r="72" spans="1:32" ht="14.1" customHeight="1" x14ac:dyDescent="0.2">
      <c r="A72" s="195">
        <v>67</v>
      </c>
      <c r="B72" s="306">
        <v>91</v>
      </c>
      <c r="C72" s="255" t="s">
        <v>373</v>
      </c>
      <c r="D72" s="27" t="s">
        <v>359</v>
      </c>
      <c r="E72" s="299">
        <v>6.8</v>
      </c>
      <c r="F72" s="56">
        <v>820</v>
      </c>
      <c r="G72" s="310" t="s">
        <v>910</v>
      </c>
      <c r="H72" s="295">
        <v>5.827</v>
      </c>
      <c r="I72" s="295">
        <v>143.80000000000001</v>
      </c>
      <c r="J72" s="294" t="s">
        <v>910</v>
      </c>
      <c r="K72" s="294" t="s">
        <v>911</v>
      </c>
      <c r="L72" s="295">
        <v>3.0720000000000001</v>
      </c>
      <c r="M72" s="295">
        <v>8.0830000000000002</v>
      </c>
      <c r="N72" s="257">
        <v>3.27E-2</v>
      </c>
      <c r="O72" s="295">
        <v>1597</v>
      </c>
      <c r="P72" s="294">
        <v>1.5629999999999999</v>
      </c>
      <c r="Q72" s="294">
        <v>4.149</v>
      </c>
      <c r="R72" s="295">
        <v>13.38</v>
      </c>
      <c r="S72" s="295" t="s">
        <v>912</v>
      </c>
      <c r="T72" s="295">
        <v>141.6</v>
      </c>
      <c r="U72" s="295">
        <v>39.85</v>
      </c>
      <c r="V72" s="295">
        <v>6.4729999999999999</v>
      </c>
      <c r="W72" s="311">
        <v>32.020000000000003</v>
      </c>
      <c r="X72" s="296">
        <v>0.1452</v>
      </c>
      <c r="Y72" s="296">
        <v>18.118600300000001</v>
      </c>
      <c r="Z72" s="296">
        <v>2.8460000000000001</v>
      </c>
      <c r="AA72" s="296">
        <v>3.884E-2</v>
      </c>
      <c r="AB72" s="296">
        <v>0.19450000000000001</v>
      </c>
      <c r="AC72" s="11">
        <v>1.4219999999999998E-2</v>
      </c>
      <c r="AD72" s="11">
        <v>0.34429999999999999</v>
      </c>
      <c r="AE72" s="11">
        <v>1.65</v>
      </c>
      <c r="AF72" s="297">
        <v>7.38</v>
      </c>
    </row>
    <row r="73" spans="1:32" ht="14.1" customHeight="1" x14ac:dyDescent="0.2">
      <c r="A73" s="195">
        <v>68</v>
      </c>
      <c r="B73" s="306">
        <v>103</v>
      </c>
      <c r="C73" s="256" t="s">
        <v>374</v>
      </c>
      <c r="D73" s="309" t="s">
        <v>359</v>
      </c>
      <c r="E73" s="299">
        <v>7</v>
      </c>
      <c r="F73" s="56">
        <v>651.75</v>
      </c>
      <c r="G73" s="310" t="s">
        <v>910</v>
      </c>
      <c r="H73" s="295">
        <v>6.6479999999999997</v>
      </c>
      <c r="I73" s="295">
        <v>102.3</v>
      </c>
      <c r="J73" s="294" t="s">
        <v>910</v>
      </c>
      <c r="K73" s="295">
        <v>6.4240000000000004</v>
      </c>
      <c r="L73" s="295">
        <v>24.65</v>
      </c>
      <c r="M73" s="295">
        <v>24.06</v>
      </c>
      <c r="N73" s="257">
        <v>0.13600000000000001</v>
      </c>
      <c r="O73" s="295">
        <v>1192</v>
      </c>
      <c r="P73" s="295" t="s">
        <v>910</v>
      </c>
      <c r="Q73" s="294">
        <v>18.12</v>
      </c>
      <c r="R73" s="295">
        <v>22.06</v>
      </c>
      <c r="S73" s="295">
        <v>2.0939999999999999</v>
      </c>
      <c r="T73" s="295">
        <v>165.8</v>
      </c>
      <c r="U73" s="295">
        <v>156.69999999999999</v>
      </c>
      <c r="V73" s="295">
        <v>24.08</v>
      </c>
      <c r="W73" s="311">
        <v>92.77</v>
      </c>
      <c r="X73" s="296">
        <v>1.0980000000000001</v>
      </c>
      <c r="Y73" s="296">
        <v>8.1739999999999995</v>
      </c>
      <c r="Z73" s="296">
        <v>2.6659999999999999</v>
      </c>
      <c r="AA73" s="296">
        <v>0.2591</v>
      </c>
      <c r="AB73" s="296">
        <v>0.48180000000000001</v>
      </c>
      <c r="AC73" s="11">
        <v>3.4079999999999999E-2</v>
      </c>
      <c r="AD73" s="11">
        <v>0.27210000000000001</v>
      </c>
      <c r="AE73" s="11">
        <v>0.42959999999999998</v>
      </c>
      <c r="AF73" s="297">
        <v>6.3</v>
      </c>
    </row>
    <row r="74" spans="1:32" ht="14.1" customHeight="1" x14ac:dyDescent="0.2">
      <c r="A74" s="195">
        <v>69</v>
      </c>
      <c r="B74" s="306">
        <v>1075</v>
      </c>
      <c r="C74" s="255" t="s">
        <v>755</v>
      </c>
      <c r="D74" s="27" t="s">
        <v>359</v>
      </c>
      <c r="E74" s="299">
        <v>7.1</v>
      </c>
      <c r="F74" s="56">
        <v>470</v>
      </c>
      <c r="G74" s="310" t="s">
        <v>910</v>
      </c>
      <c r="H74" s="295">
        <v>4.617</v>
      </c>
      <c r="I74" s="295">
        <v>81.540000000000006</v>
      </c>
      <c r="J74" s="294">
        <v>0.89119999999999999</v>
      </c>
      <c r="K74" s="295">
        <v>5.3659999999999997</v>
      </c>
      <c r="L74" s="295">
        <v>16.48</v>
      </c>
      <c r="M74" s="295">
        <v>18.14</v>
      </c>
      <c r="N74" s="257">
        <v>8.5900000000000004E-2</v>
      </c>
      <c r="O74" s="295">
        <v>1246</v>
      </c>
      <c r="P74" s="295" t="s">
        <v>910</v>
      </c>
      <c r="Q74" s="294">
        <v>15.07</v>
      </c>
      <c r="R74" s="295">
        <v>40.98</v>
      </c>
      <c r="S74" s="295" t="s">
        <v>912</v>
      </c>
      <c r="T74" s="295">
        <v>69.39</v>
      </c>
      <c r="U74" s="295">
        <v>207.8</v>
      </c>
      <c r="V74" s="295">
        <v>20.149999999999999</v>
      </c>
      <c r="W74" s="311">
        <v>94.07</v>
      </c>
      <c r="X74" s="296">
        <v>0.91479999999999995</v>
      </c>
      <c r="Y74" s="296">
        <v>11.076227999999999</v>
      </c>
      <c r="Z74" s="296">
        <v>1.581</v>
      </c>
      <c r="AA74" s="296">
        <v>0.21759999999999999</v>
      </c>
      <c r="AB74" s="296">
        <v>0.90449999999999997</v>
      </c>
      <c r="AC74" s="11">
        <v>1.6559999999999998E-2</v>
      </c>
      <c r="AD74" s="11">
        <v>7.7700000000000005E-2</v>
      </c>
      <c r="AE74" s="11">
        <v>0.75529999999999997</v>
      </c>
      <c r="AF74" s="297">
        <v>8.58</v>
      </c>
    </row>
    <row r="75" spans="1:32" ht="14.1" customHeight="1" x14ac:dyDescent="0.2">
      <c r="A75" s="195">
        <v>70</v>
      </c>
      <c r="B75" s="306">
        <v>121</v>
      </c>
      <c r="C75" s="256" t="s">
        <v>375</v>
      </c>
      <c r="D75" s="309" t="s">
        <v>359</v>
      </c>
      <c r="E75" s="299">
        <v>6.9</v>
      </c>
      <c r="F75" s="56">
        <v>692.5</v>
      </c>
      <c r="G75" s="310" t="s">
        <v>910</v>
      </c>
      <c r="H75" s="295">
        <v>8.24</v>
      </c>
      <c r="I75" s="295">
        <v>147.1</v>
      </c>
      <c r="J75" s="294">
        <v>0.82720000000000005</v>
      </c>
      <c r="K75" s="295">
        <v>2.8690000000000002</v>
      </c>
      <c r="L75" s="295">
        <v>10.039999999999999</v>
      </c>
      <c r="M75" s="295">
        <v>17.09</v>
      </c>
      <c r="N75" s="257">
        <v>8.1900000000000001E-2</v>
      </c>
      <c r="O75" s="295">
        <v>2485</v>
      </c>
      <c r="P75" s="294">
        <v>0.94020000000000004</v>
      </c>
      <c r="Q75" s="294">
        <v>9.5570000000000004</v>
      </c>
      <c r="R75" s="295">
        <v>35.090000000000003</v>
      </c>
      <c r="S75" s="295" t="s">
        <v>912</v>
      </c>
      <c r="T75" s="295">
        <v>95.75</v>
      </c>
      <c r="U75" s="295">
        <v>113.6</v>
      </c>
      <c r="V75" s="295">
        <v>14.8</v>
      </c>
      <c r="W75" s="311">
        <v>87.52</v>
      </c>
      <c r="X75" s="296">
        <v>0.47699999999999998</v>
      </c>
      <c r="Y75" s="296">
        <v>13.409244000000001</v>
      </c>
      <c r="Z75" s="296">
        <v>2.2839999999999998</v>
      </c>
      <c r="AA75" s="296">
        <v>0.10539999999999999</v>
      </c>
      <c r="AB75" s="296">
        <v>0.31859999999999999</v>
      </c>
      <c r="AC75" s="11">
        <v>1.294E-2</v>
      </c>
      <c r="AD75" s="11">
        <v>0.15970000000000001</v>
      </c>
      <c r="AE75" s="11">
        <v>1.333</v>
      </c>
      <c r="AF75" s="297">
        <v>9.68</v>
      </c>
    </row>
    <row r="76" spans="1:32" ht="14.1" customHeight="1" x14ac:dyDescent="0.2">
      <c r="A76" s="195">
        <v>71</v>
      </c>
      <c r="B76" s="306">
        <v>152</v>
      </c>
      <c r="C76" s="255" t="s">
        <v>377</v>
      </c>
      <c r="D76" s="27" t="s">
        <v>359</v>
      </c>
      <c r="E76" s="299">
        <v>6.9</v>
      </c>
      <c r="F76" s="56">
        <v>544</v>
      </c>
      <c r="G76" s="310" t="s">
        <v>910</v>
      </c>
      <c r="H76" s="295">
        <v>4.0670000000000002</v>
      </c>
      <c r="I76" s="295">
        <v>61.2</v>
      </c>
      <c r="J76" s="294">
        <v>1.0049999999999999</v>
      </c>
      <c r="K76" s="295">
        <v>2.84</v>
      </c>
      <c r="L76" s="295">
        <v>12.53</v>
      </c>
      <c r="M76" s="295">
        <v>25.65</v>
      </c>
      <c r="N76" s="257">
        <v>0.11799999999999999</v>
      </c>
      <c r="O76" s="295">
        <v>398.1</v>
      </c>
      <c r="P76" s="294">
        <v>1.1910000000000001</v>
      </c>
      <c r="Q76" s="294">
        <v>9.7490000000000006</v>
      </c>
      <c r="R76" s="295">
        <v>54.7</v>
      </c>
      <c r="S76" s="295">
        <v>2.52</v>
      </c>
      <c r="T76" s="295">
        <v>66.98</v>
      </c>
      <c r="U76" s="295">
        <v>139</v>
      </c>
      <c r="V76" s="295">
        <v>15.9</v>
      </c>
      <c r="W76" s="311">
        <v>113.7</v>
      </c>
      <c r="X76" s="296">
        <v>0.77700000000000002</v>
      </c>
      <c r="Y76" s="296">
        <v>9.5470000000000006</v>
      </c>
      <c r="Z76" s="296">
        <v>1.046</v>
      </c>
      <c r="AA76" s="296">
        <v>0.14380000000000001</v>
      </c>
      <c r="AB76" s="296">
        <v>0.2366</v>
      </c>
      <c r="AC76" s="11">
        <v>1.7069999999999998E-2</v>
      </c>
      <c r="AD76" s="11">
        <v>0.1095</v>
      </c>
      <c r="AE76" s="11">
        <v>0.99080000000000001</v>
      </c>
      <c r="AF76" s="298">
        <v>13.3</v>
      </c>
    </row>
    <row r="77" spans="1:32" ht="14.1" customHeight="1" x14ac:dyDescent="0.2">
      <c r="A77" s="195">
        <v>72</v>
      </c>
      <c r="B77" s="306">
        <v>156</v>
      </c>
      <c r="C77" s="255" t="s">
        <v>378</v>
      </c>
      <c r="D77" s="27" t="s">
        <v>359</v>
      </c>
      <c r="E77" s="299">
        <v>7.1</v>
      </c>
      <c r="F77" s="56">
        <v>466.5</v>
      </c>
      <c r="G77" s="310" t="s">
        <v>910</v>
      </c>
      <c r="H77" s="295">
        <v>5.9420000000000002</v>
      </c>
      <c r="I77" s="295">
        <v>52.44</v>
      </c>
      <c r="J77" s="294">
        <v>0.71340000000000003</v>
      </c>
      <c r="K77" s="295">
        <v>2.2349999999999999</v>
      </c>
      <c r="L77" s="295">
        <v>6.6859999999999999</v>
      </c>
      <c r="M77" s="295">
        <v>13.29</v>
      </c>
      <c r="N77" s="257">
        <v>6.6699999999999995E-2</v>
      </c>
      <c r="O77" s="295">
        <v>837.7</v>
      </c>
      <c r="P77" s="294">
        <v>1.452</v>
      </c>
      <c r="Q77" s="294">
        <v>6.8559999999999999</v>
      </c>
      <c r="R77" s="295">
        <v>36.81</v>
      </c>
      <c r="S77" s="295" t="s">
        <v>912</v>
      </c>
      <c r="T77" s="295">
        <v>174.5</v>
      </c>
      <c r="U77" s="295">
        <v>70.98</v>
      </c>
      <c r="V77" s="295">
        <v>9.1270000000000007</v>
      </c>
      <c r="W77" s="311">
        <v>66.72</v>
      </c>
      <c r="X77" s="296">
        <v>0.31180000000000002</v>
      </c>
      <c r="Y77" s="296">
        <v>22.005513200000003</v>
      </c>
      <c r="Z77" s="296">
        <v>0.79420000000000002</v>
      </c>
      <c r="AA77" s="296">
        <v>6.6259999999999999E-2</v>
      </c>
      <c r="AB77" s="296">
        <v>0.22409999999999999</v>
      </c>
      <c r="AC77" s="11">
        <v>1.983E-2</v>
      </c>
      <c r="AD77" s="11">
        <v>8.1220000000000001E-2</v>
      </c>
      <c r="AE77" s="11">
        <v>0.81169999999999998</v>
      </c>
      <c r="AF77" s="297">
        <v>4.25</v>
      </c>
    </row>
    <row r="78" spans="1:32" ht="14.1" customHeight="1" x14ac:dyDescent="0.2">
      <c r="A78" s="195">
        <v>73</v>
      </c>
      <c r="B78" s="306">
        <v>164</v>
      </c>
      <c r="C78" s="255" t="s">
        <v>381</v>
      </c>
      <c r="D78" s="27" t="s">
        <v>359</v>
      </c>
      <c r="E78" s="299">
        <v>6.4</v>
      </c>
      <c r="F78" s="56">
        <v>468</v>
      </c>
      <c r="G78" s="310" t="s">
        <v>910</v>
      </c>
      <c r="H78" s="295">
        <v>29.49</v>
      </c>
      <c r="I78" s="295">
        <v>33.11</v>
      </c>
      <c r="J78" s="294">
        <v>3.73</v>
      </c>
      <c r="K78" s="295">
        <v>1.7509999999999999</v>
      </c>
      <c r="L78" s="295">
        <v>9.3989999999999991</v>
      </c>
      <c r="M78" s="295">
        <v>12.84</v>
      </c>
      <c r="N78" s="257">
        <v>0.113</v>
      </c>
      <c r="O78" s="295">
        <v>222.7</v>
      </c>
      <c r="P78" s="294">
        <v>2.1869999999999998</v>
      </c>
      <c r="Q78" s="294">
        <v>6.3940000000000001</v>
      </c>
      <c r="R78" s="295">
        <v>118.9</v>
      </c>
      <c r="S78" s="295">
        <v>2.5960000000000001</v>
      </c>
      <c r="T78" s="295">
        <v>13.48</v>
      </c>
      <c r="U78" s="295">
        <v>84.64</v>
      </c>
      <c r="V78" s="295">
        <v>17.899999999999999</v>
      </c>
      <c r="W78" s="311">
        <v>181.9</v>
      </c>
      <c r="X78" s="296">
        <v>0.47070000000000001</v>
      </c>
      <c r="Y78" s="296">
        <v>0.86580000000000001</v>
      </c>
      <c r="Z78" s="296">
        <v>0.77639999999999998</v>
      </c>
      <c r="AA78" s="296">
        <v>6.1760000000000002E-2</v>
      </c>
      <c r="AB78" s="296">
        <v>0.14979999999999999</v>
      </c>
      <c r="AC78" s="11">
        <v>1.2459999999999999E-2</v>
      </c>
      <c r="AD78" s="11">
        <v>9.5500000000000002E-2</v>
      </c>
      <c r="AE78" s="11">
        <v>0.96879999999999999</v>
      </c>
      <c r="AF78" s="298">
        <v>25.6</v>
      </c>
    </row>
    <row r="79" spans="1:32" ht="14.1" customHeight="1" x14ac:dyDescent="0.2">
      <c r="A79" s="195">
        <v>74</v>
      </c>
      <c r="B79" s="306">
        <v>1065</v>
      </c>
      <c r="C79" s="255" t="s">
        <v>754</v>
      </c>
      <c r="D79" s="27" t="s">
        <v>359</v>
      </c>
      <c r="E79" s="299">
        <v>6.6</v>
      </c>
      <c r="F79" s="56">
        <v>996</v>
      </c>
      <c r="G79" s="310" t="s">
        <v>910</v>
      </c>
      <c r="H79" s="295">
        <v>7.5780000000000003</v>
      </c>
      <c r="I79" s="295">
        <v>109.6</v>
      </c>
      <c r="J79" s="294" t="s">
        <v>910</v>
      </c>
      <c r="K79" s="295">
        <v>1.454</v>
      </c>
      <c r="L79" s="295">
        <v>6.774</v>
      </c>
      <c r="M79" s="295">
        <v>11.35</v>
      </c>
      <c r="N79" s="257">
        <v>2.3199999999999998E-2</v>
      </c>
      <c r="O79" s="295">
        <v>1103</v>
      </c>
      <c r="P79" s="294">
        <v>1.284</v>
      </c>
      <c r="Q79" s="294">
        <v>6.19</v>
      </c>
      <c r="R79" s="295">
        <v>9.9670000000000005</v>
      </c>
      <c r="S79" s="295" t="s">
        <v>912</v>
      </c>
      <c r="T79" s="295">
        <v>155.9</v>
      </c>
      <c r="U79" s="295">
        <v>77.290000000000006</v>
      </c>
      <c r="V79" s="295">
        <v>9.6649999999999991</v>
      </c>
      <c r="W79" s="311">
        <v>30.8</v>
      </c>
      <c r="X79" s="296">
        <v>0.33350000000000002</v>
      </c>
      <c r="Y79" s="296">
        <v>13.496539799999999</v>
      </c>
      <c r="Z79" s="296">
        <v>2.0979999999999999</v>
      </c>
      <c r="AA79" s="296">
        <v>8.9689999999999992E-2</v>
      </c>
      <c r="AB79" s="296">
        <v>0.23499999999999999</v>
      </c>
      <c r="AC79" s="11">
        <v>1.866E-2</v>
      </c>
      <c r="AD79" s="11">
        <v>0.31240000000000001</v>
      </c>
      <c r="AE79" s="11">
        <v>1.18</v>
      </c>
      <c r="AF79" s="297">
        <v>8.35</v>
      </c>
    </row>
    <row r="80" spans="1:32" ht="14.1" customHeight="1" x14ac:dyDescent="0.2">
      <c r="A80" s="195">
        <v>75</v>
      </c>
      <c r="B80" s="306">
        <v>203</v>
      </c>
      <c r="C80" s="256" t="s">
        <v>383</v>
      </c>
      <c r="D80" s="309" t="s">
        <v>359</v>
      </c>
      <c r="E80" s="299">
        <v>6.7</v>
      </c>
      <c r="F80" s="56">
        <v>960</v>
      </c>
      <c r="G80" s="310" t="s">
        <v>910</v>
      </c>
      <c r="H80" s="295">
        <v>11.77</v>
      </c>
      <c r="I80" s="295">
        <v>120.3</v>
      </c>
      <c r="J80" s="294">
        <v>0.92220000000000002</v>
      </c>
      <c r="K80" s="295">
        <v>2.9990000000000001</v>
      </c>
      <c r="L80" s="295">
        <v>11.6</v>
      </c>
      <c r="M80" s="295">
        <v>27.94</v>
      </c>
      <c r="N80" s="257">
        <v>0.17199999999999999</v>
      </c>
      <c r="O80" s="295">
        <v>925.1</v>
      </c>
      <c r="P80" s="294">
        <v>1.0669999999999999</v>
      </c>
      <c r="Q80" s="294">
        <v>11.55</v>
      </c>
      <c r="R80" s="295">
        <v>52.49</v>
      </c>
      <c r="S80" s="295">
        <v>3.0830000000000002</v>
      </c>
      <c r="T80" s="295">
        <v>257.8</v>
      </c>
      <c r="U80" s="295">
        <v>97.53</v>
      </c>
      <c r="V80" s="295">
        <v>15.39</v>
      </c>
      <c r="W80" s="311">
        <v>186.1</v>
      </c>
      <c r="X80" s="296">
        <v>0.40510000000000002</v>
      </c>
      <c r="Y80" s="296">
        <v>15.142139999999999</v>
      </c>
      <c r="Z80" s="296">
        <v>2.33</v>
      </c>
      <c r="AA80" s="296">
        <v>8.9610000000000009E-2</v>
      </c>
      <c r="AB80" s="296">
        <v>0.25459999999999999</v>
      </c>
      <c r="AC80" s="11">
        <v>2.9480000000000003E-2</v>
      </c>
      <c r="AD80" s="11">
        <v>0.22559999999999999</v>
      </c>
      <c r="AE80" s="11">
        <v>1.3740000000000001</v>
      </c>
      <c r="AF80" s="298">
        <v>11.6</v>
      </c>
    </row>
    <row r="81" spans="1:32" ht="14.1" customHeight="1" x14ac:dyDescent="0.2">
      <c r="A81" s="195">
        <v>76</v>
      </c>
      <c r="B81" s="306">
        <v>219</v>
      </c>
      <c r="C81" s="255" t="s">
        <v>384</v>
      </c>
      <c r="D81" s="27" t="s">
        <v>359</v>
      </c>
      <c r="E81" s="299">
        <v>6.6</v>
      </c>
      <c r="F81" s="56">
        <v>494</v>
      </c>
      <c r="G81" s="310" t="s">
        <v>910</v>
      </c>
      <c r="H81" s="295">
        <v>9.5180000000000007</v>
      </c>
      <c r="I81" s="295">
        <v>85.18</v>
      </c>
      <c r="J81" s="294">
        <v>1.903</v>
      </c>
      <c r="K81" s="295">
        <v>6.9160000000000004</v>
      </c>
      <c r="L81" s="295">
        <v>25.49</v>
      </c>
      <c r="M81" s="295">
        <v>31.15</v>
      </c>
      <c r="N81" s="257">
        <v>0.13900000000000001</v>
      </c>
      <c r="O81" s="295">
        <v>320</v>
      </c>
      <c r="P81" s="294">
        <v>0.93389999999999995</v>
      </c>
      <c r="Q81" s="294">
        <v>23.15</v>
      </c>
      <c r="R81" s="295">
        <v>77.45</v>
      </c>
      <c r="S81" s="295">
        <v>2.8029999999999999</v>
      </c>
      <c r="T81" s="295">
        <v>20.95</v>
      </c>
      <c r="U81" s="295">
        <v>203.6</v>
      </c>
      <c r="V81" s="295">
        <v>30.95</v>
      </c>
      <c r="W81" s="311">
        <v>165.5</v>
      </c>
      <c r="X81" s="296">
        <v>1.5669999999999999</v>
      </c>
      <c r="Y81" s="296">
        <v>1.1220000000000001</v>
      </c>
      <c r="Z81" s="296">
        <v>2.2850000000000001</v>
      </c>
      <c r="AA81" s="296">
        <v>0.2646</v>
      </c>
      <c r="AB81" s="296">
        <v>0.40489999999999998</v>
      </c>
      <c r="AC81" s="11">
        <v>1.8100000000000002E-2</v>
      </c>
      <c r="AD81" s="11">
        <v>0.1132</v>
      </c>
      <c r="AE81" s="11">
        <v>1.532</v>
      </c>
      <c r="AF81" s="298">
        <v>18.100000000000001</v>
      </c>
    </row>
    <row r="82" spans="1:32" ht="14.1" customHeight="1" x14ac:dyDescent="0.2">
      <c r="A82" s="195">
        <v>77</v>
      </c>
      <c r="B82" s="306">
        <v>271</v>
      </c>
      <c r="C82" s="255" t="s">
        <v>387</v>
      </c>
      <c r="D82" s="27" t="s">
        <v>359</v>
      </c>
      <c r="E82" s="299">
        <v>7</v>
      </c>
      <c r="F82" s="56">
        <v>413</v>
      </c>
      <c r="G82" s="310" t="s">
        <v>910</v>
      </c>
      <c r="H82" s="295">
        <v>3.444</v>
      </c>
      <c r="I82" s="295">
        <v>44.75</v>
      </c>
      <c r="J82" s="294" t="s">
        <v>910</v>
      </c>
      <c r="K82" s="294" t="s">
        <v>911</v>
      </c>
      <c r="L82" s="295">
        <v>5.673</v>
      </c>
      <c r="M82" s="295">
        <v>5.8680000000000003</v>
      </c>
      <c r="N82" s="257">
        <v>4.65E-2</v>
      </c>
      <c r="O82" s="295">
        <v>429</v>
      </c>
      <c r="P82" s="295" t="s">
        <v>910</v>
      </c>
      <c r="Q82" s="294">
        <v>3.4180000000000001</v>
      </c>
      <c r="R82" s="295">
        <v>12.03</v>
      </c>
      <c r="S82" s="295" t="s">
        <v>912</v>
      </c>
      <c r="T82" s="295">
        <v>63.29</v>
      </c>
      <c r="U82" s="295">
        <v>87.07</v>
      </c>
      <c r="V82" s="295">
        <v>5.9530000000000003</v>
      </c>
      <c r="W82" s="311">
        <v>40.46</v>
      </c>
      <c r="X82" s="296">
        <v>0.1895</v>
      </c>
      <c r="Y82" s="296">
        <v>7.5279999999999996</v>
      </c>
      <c r="Z82" s="296">
        <v>1.069</v>
      </c>
      <c r="AA82" s="296">
        <v>6.1820000000000007E-2</v>
      </c>
      <c r="AB82" s="296">
        <v>0.21129999999999999</v>
      </c>
      <c r="AC82" s="11">
        <v>1.7260000000000001E-2</v>
      </c>
      <c r="AD82" s="11">
        <v>5.3489999999999996E-2</v>
      </c>
      <c r="AE82" s="11">
        <v>0.43780000000000002</v>
      </c>
      <c r="AF82" s="297">
        <v>2.4500000000000002</v>
      </c>
    </row>
    <row r="83" spans="1:32" ht="14.1" customHeight="1" x14ac:dyDescent="0.2">
      <c r="A83" s="195">
        <v>78</v>
      </c>
      <c r="B83" s="306">
        <v>289</v>
      </c>
      <c r="C83" s="255" t="s">
        <v>388</v>
      </c>
      <c r="D83" s="27" t="s">
        <v>359</v>
      </c>
      <c r="E83" s="299">
        <v>6.8</v>
      </c>
      <c r="F83" s="56">
        <v>587.08333333333337</v>
      </c>
      <c r="G83" s="310" t="s">
        <v>910</v>
      </c>
      <c r="H83" s="295">
        <v>12.27</v>
      </c>
      <c r="I83" s="295">
        <v>48.69</v>
      </c>
      <c r="J83" s="294">
        <v>1.125</v>
      </c>
      <c r="K83" s="295">
        <v>1.2869999999999999</v>
      </c>
      <c r="L83" s="295">
        <v>5.88</v>
      </c>
      <c r="M83" s="295">
        <v>12.19</v>
      </c>
      <c r="N83" s="257">
        <v>9.5799999999999996E-2</v>
      </c>
      <c r="O83" s="295">
        <v>845.3</v>
      </c>
      <c r="P83" s="294">
        <v>1.3260000000000001</v>
      </c>
      <c r="Q83" s="294">
        <v>4.1859999999999999</v>
      </c>
      <c r="R83" s="295">
        <v>50.79</v>
      </c>
      <c r="S83" s="295" t="s">
        <v>912</v>
      </c>
      <c r="T83" s="295">
        <v>76.260000000000005</v>
      </c>
      <c r="U83" s="295">
        <v>52.25</v>
      </c>
      <c r="V83" s="295">
        <v>12.3</v>
      </c>
      <c r="W83" s="311">
        <v>92.98</v>
      </c>
      <c r="X83" s="296">
        <v>0.2215</v>
      </c>
      <c r="Y83" s="296">
        <v>14.685761600000001</v>
      </c>
      <c r="Z83" s="296">
        <v>1.3069999999999999</v>
      </c>
      <c r="AA83" s="296">
        <v>3.2780000000000004E-2</v>
      </c>
      <c r="AB83" s="296">
        <v>0.14829999999999999</v>
      </c>
      <c r="AC83" s="11">
        <v>1.321E-2</v>
      </c>
      <c r="AD83" s="11">
        <v>0.10920000000000001</v>
      </c>
      <c r="AE83" s="11">
        <v>1.1399999999999999</v>
      </c>
      <c r="AF83" s="298">
        <v>11.8</v>
      </c>
    </row>
    <row r="84" spans="1:32" ht="14.1" customHeight="1" x14ac:dyDescent="0.2">
      <c r="A84" s="195">
        <v>79</v>
      </c>
      <c r="B84" s="306">
        <v>333</v>
      </c>
      <c r="C84" s="255" t="s">
        <v>391</v>
      </c>
      <c r="D84" s="27" t="s">
        <v>359</v>
      </c>
      <c r="E84" s="299">
        <v>7.1</v>
      </c>
      <c r="F84" s="56">
        <v>315.33333333333331</v>
      </c>
      <c r="G84" s="310" t="s">
        <v>910</v>
      </c>
      <c r="H84" s="295">
        <v>10.19</v>
      </c>
      <c r="I84" s="295">
        <v>52.63</v>
      </c>
      <c r="J84" s="294">
        <v>1.034</v>
      </c>
      <c r="K84" s="295">
        <v>3.5179999999999998</v>
      </c>
      <c r="L84" s="295">
        <v>10.6</v>
      </c>
      <c r="M84" s="295">
        <v>13.11</v>
      </c>
      <c r="N84" s="257">
        <v>5.33E-2</v>
      </c>
      <c r="O84" s="295">
        <v>529.29999999999995</v>
      </c>
      <c r="P84" s="294">
        <v>1.7869999999999999</v>
      </c>
      <c r="Q84" s="294">
        <v>11.64</v>
      </c>
      <c r="R84" s="295">
        <v>47.3</v>
      </c>
      <c r="S84" s="295" t="s">
        <v>912</v>
      </c>
      <c r="T84" s="295">
        <v>93.97</v>
      </c>
      <c r="U84" s="295">
        <v>95.6</v>
      </c>
      <c r="V84" s="295">
        <v>15.84</v>
      </c>
      <c r="W84" s="311">
        <v>81.27</v>
      </c>
      <c r="X84" s="296">
        <v>0.52349999999999997</v>
      </c>
      <c r="Y84" s="296">
        <v>14.267964900000001</v>
      </c>
      <c r="Z84" s="296">
        <v>1.2430000000000001</v>
      </c>
      <c r="AA84" s="296">
        <v>0.1016</v>
      </c>
      <c r="AB84" s="296">
        <v>0.36709999999999998</v>
      </c>
      <c r="AC84" s="11">
        <v>1.3730000000000001E-2</v>
      </c>
      <c r="AD84" s="11">
        <v>7.7259999999999995E-2</v>
      </c>
      <c r="AE84" s="11">
        <v>0.90300000000000002</v>
      </c>
      <c r="AF84" s="297">
        <v>8.75</v>
      </c>
    </row>
    <row r="85" spans="1:32" ht="14.1" customHeight="1" x14ac:dyDescent="0.2">
      <c r="A85" s="195">
        <v>80</v>
      </c>
      <c r="B85" s="306">
        <v>334</v>
      </c>
      <c r="C85" s="255" t="s">
        <v>392</v>
      </c>
      <c r="D85" s="27" t="s">
        <v>359</v>
      </c>
      <c r="E85" s="299">
        <v>6.8</v>
      </c>
      <c r="F85" s="56">
        <v>623.33333333333337</v>
      </c>
      <c r="G85" s="310" t="s">
        <v>910</v>
      </c>
      <c r="H85" s="295">
        <v>5.7279999999999998</v>
      </c>
      <c r="I85" s="295">
        <v>36.880000000000003</v>
      </c>
      <c r="J85" s="294">
        <v>1.8879999999999999</v>
      </c>
      <c r="K85" s="295">
        <v>2.7970000000000002</v>
      </c>
      <c r="L85" s="295">
        <v>11.96</v>
      </c>
      <c r="M85" s="295">
        <v>17.690000000000001</v>
      </c>
      <c r="N85" s="257">
        <v>0.13900000000000001</v>
      </c>
      <c r="O85" s="295">
        <v>276.8</v>
      </c>
      <c r="P85" s="294">
        <v>0.92530000000000001</v>
      </c>
      <c r="Q85" s="294">
        <v>12</v>
      </c>
      <c r="R85" s="295">
        <v>96.94</v>
      </c>
      <c r="S85" s="295">
        <v>3.3889999999999998</v>
      </c>
      <c r="T85" s="295">
        <v>25.69</v>
      </c>
      <c r="U85" s="295">
        <v>110.9</v>
      </c>
      <c r="V85" s="295">
        <v>12.82</v>
      </c>
      <c r="W85" s="311">
        <v>161.30000000000001</v>
      </c>
      <c r="X85" s="296">
        <v>0.46579999999999999</v>
      </c>
      <c r="Y85" s="296">
        <v>1.3839999999999999</v>
      </c>
      <c r="Z85" s="296">
        <v>1.179</v>
      </c>
      <c r="AA85" s="296">
        <v>0.1055</v>
      </c>
      <c r="AB85" s="296">
        <v>0.20480000000000001</v>
      </c>
      <c r="AC85" s="11">
        <v>2.1480000000000003E-2</v>
      </c>
      <c r="AD85" s="11">
        <v>0.11</v>
      </c>
      <c r="AE85" s="11">
        <v>1.542</v>
      </c>
      <c r="AF85" s="298">
        <v>25.4</v>
      </c>
    </row>
    <row r="86" spans="1:32" ht="14.1" customHeight="1" x14ac:dyDescent="0.2">
      <c r="A86" s="195">
        <v>81</v>
      </c>
      <c r="B86" s="306">
        <v>395</v>
      </c>
      <c r="C86" s="256" t="s">
        <v>395</v>
      </c>
      <c r="D86" s="309" t="s">
        <v>359</v>
      </c>
      <c r="E86" s="299">
        <v>6.6</v>
      </c>
      <c r="F86" s="56">
        <v>589</v>
      </c>
      <c r="G86" s="310" t="s">
        <v>910</v>
      </c>
      <c r="H86" s="295">
        <v>5.4059999999999997</v>
      </c>
      <c r="I86" s="295">
        <v>93.27</v>
      </c>
      <c r="J86" s="294">
        <v>0.81599999999999995</v>
      </c>
      <c r="K86" s="295">
        <v>5.0410000000000004</v>
      </c>
      <c r="L86" s="295">
        <v>20.76</v>
      </c>
      <c r="M86" s="295">
        <v>17.600000000000001</v>
      </c>
      <c r="N86" s="257">
        <v>8.1799999999999998E-2</v>
      </c>
      <c r="O86" s="295">
        <v>1161</v>
      </c>
      <c r="P86" s="294">
        <v>0.79559999999999997</v>
      </c>
      <c r="Q86" s="294">
        <v>15.95</v>
      </c>
      <c r="R86" s="295">
        <v>40.119999999999997</v>
      </c>
      <c r="S86" s="295" t="s">
        <v>912</v>
      </c>
      <c r="T86" s="295">
        <v>109.7</v>
      </c>
      <c r="U86" s="295">
        <v>168.2</v>
      </c>
      <c r="V86" s="295">
        <v>23.54</v>
      </c>
      <c r="W86" s="311">
        <v>91.55</v>
      </c>
      <c r="X86" s="296">
        <v>1.0629999999999999</v>
      </c>
      <c r="Y86" s="296">
        <v>9.9489999999999998</v>
      </c>
      <c r="Z86" s="296">
        <v>2.3130000000000002</v>
      </c>
      <c r="AA86" s="296">
        <v>0.26069999999999999</v>
      </c>
      <c r="AB86" s="296">
        <v>0.42599999999999999</v>
      </c>
      <c r="AC86" s="11">
        <v>1.6959999999999999E-2</v>
      </c>
      <c r="AD86" s="11">
        <v>0.11799999999999999</v>
      </c>
      <c r="AE86" s="11">
        <v>1.1200000000000001</v>
      </c>
      <c r="AF86" s="297">
        <v>7.72</v>
      </c>
    </row>
    <row r="87" spans="1:32" ht="14.1" customHeight="1" x14ac:dyDescent="0.2">
      <c r="A87" s="195">
        <v>82</v>
      </c>
      <c r="B87" s="306">
        <v>453</v>
      </c>
      <c r="C87" s="255" t="s">
        <v>401</v>
      </c>
      <c r="D87" s="27" t="s">
        <v>359</v>
      </c>
      <c r="E87" s="299">
        <v>7</v>
      </c>
      <c r="F87" s="183">
        <v>454.66666666666669</v>
      </c>
      <c r="G87" s="310" t="s">
        <v>910</v>
      </c>
      <c r="H87" s="295">
        <v>9.5510000000000002</v>
      </c>
      <c r="I87" s="295">
        <v>88.1</v>
      </c>
      <c r="J87" s="294">
        <v>0.95740000000000003</v>
      </c>
      <c r="K87" s="295">
        <v>3.798</v>
      </c>
      <c r="L87" s="295">
        <v>14.31</v>
      </c>
      <c r="M87" s="295">
        <v>17.82</v>
      </c>
      <c r="N87" s="257">
        <v>7.6499999999999999E-2</v>
      </c>
      <c r="O87" s="295">
        <v>1190</v>
      </c>
      <c r="P87" s="294">
        <v>1.155</v>
      </c>
      <c r="Q87" s="294">
        <v>12.74</v>
      </c>
      <c r="R87" s="295">
        <v>45.51</v>
      </c>
      <c r="S87" s="295" t="s">
        <v>912</v>
      </c>
      <c r="T87" s="295">
        <v>103.8</v>
      </c>
      <c r="U87" s="295">
        <v>159.30000000000001</v>
      </c>
      <c r="V87" s="295">
        <v>17.690000000000001</v>
      </c>
      <c r="W87" s="311">
        <v>96.64</v>
      </c>
      <c r="X87" s="296">
        <v>0.65159999999999996</v>
      </c>
      <c r="Y87" s="296">
        <v>10.906367999999999</v>
      </c>
      <c r="Z87" s="296">
        <v>1.573</v>
      </c>
      <c r="AA87" s="296">
        <v>0.17019999999999999</v>
      </c>
      <c r="AB87" s="296">
        <v>0.6421</v>
      </c>
      <c r="AC87" s="11">
        <v>1.426E-2</v>
      </c>
      <c r="AD87" s="11">
        <v>9.1439999999999994E-2</v>
      </c>
      <c r="AE87" s="11">
        <v>1.2749999999999999</v>
      </c>
      <c r="AF87" s="298">
        <v>13.4</v>
      </c>
    </row>
    <row r="88" spans="1:32" ht="14.1" customHeight="1" x14ac:dyDescent="0.2">
      <c r="A88" s="195">
        <v>83</v>
      </c>
      <c r="B88" s="306">
        <v>449</v>
      </c>
      <c r="C88" s="255" t="s">
        <v>498</v>
      </c>
      <c r="D88" s="27" t="s">
        <v>359</v>
      </c>
      <c r="E88" s="299">
        <v>6.8</v>
      </c>
      <c r="F88" s="183">
        <v>306</v>
      </c>
      <c r="G88" s="310" t="s">
        <v>910</v>
      </c>
      <c r="H88" s="295">
        <v>8.8379999999999992</v>
      </c>
      <c r="I88" s="295">
        <v>68.72</v>
      </c>
      <c r="J88" s="294" t="s">
        <v>910</v>
      </c>
      <c r="K88" s="295">
        <v>5.1509999999999998</v>
      </c>
      <c r="L88" s="295">
        <v>20.59</v>
      </c>
      <c r="M88" s="295">
        <v>15.53</v>
      </c>
      <c r="N88" s="257">
        <v>3.8899999999999997E-2</v>
      </c>
      <c r="O88" s="295">
        <v>202.9</v>
      </c>
      <c r="P88" s="294">
        <v>1.236</v>
      </c>
      <c r="Q88" s="294">
        <v>15.89</v>
      </c>
      <c r="R88" s="295">
        <v>38.869999999999997</v>
      </c>
      <c r="S88" s="295" t="s">
        <v>912</v>
      </c>
      <c r="T88" s="295">
        <v>24.58</v>
      </c>
      <c r="U88" s="295">
        <v>195.8</v>
      </c>
      <c r="V88" s="295">
        <v>25.07</v>
      </c>
      <c r="W88" s="311">
        <v>57.74</v>
      </c>
      <c r="X88" s="296">
        <v>1.1919999999999999</v>
      </c>
      <c r="Y88" s="296">
        <v>0.96509999999999996</v>
      </c>
      <c r="Z88" s="296">
        <v>1.476</v>
      </c>
      <c r="AA88" s="296">
        <v>0.249</v>
      </c>
      <c r="AB88" s="296">
        <v>0.42120000000000002</v>
      </c>
      <c r="AC88" s="11">
        <v>1.8669999999999999E-2</v>
      </c>
      <c r="AD88" s="11">
        <v>7.7339999999999992E-2</v>
      </c>
      <c r="AE88" s="11">
        <v>0.5071</v>
      </c>
      <c r="AF88" s="298">
        <v>17.600000000000001</v>
      </c>
    </row>
    <row r="89" spans="1:32" ht="14.1" customHeight="1" x14ac:dyDescent="0.2">
      <c r="A89" s="195">
        <v>84</v>
      </c>
      <c r="B89" s="306">
        <v>472</v>
      </c>
      <c r="C89" s="255" t="s">
        <v>403</v>
      </c>
      <c r="D89" s="27" t="s">
        <v>359</v>
      </c>
      <c r="E89" s="299">
        <v>7</v>
      </c>
      <c r="F89" s="183">
        <v>352.5</v>
      </c>
      <c r="G89" s="310" t="s">
        <v>910</v>
      </c>
      <c r="H89" s="295">
        <v>10.6</v>
      </c>
      <c r="I89" s="295">
        <v>65.14</v>
      </c>
      <c r="J89" s="294">
        <v>0.91779999999999995</v>
      </c>
      <c r="K89" s="295">
        <v>1.4530000000000001</v>
      </c>
      <c r="L89" s="295">
        <v>6.3419999999999996</v>
      </c>
      <c r="M89" s="295">
        <v>11.22</v>
      </c>
      <c r="N89" s="257">
        <v>9.69E-2</v>
      </c>
      <c r="O89" s="295">
        <v>814.3</v>
      </c>
      <c r="P89" s="294">
        <v>1.081</v>
      </c>
      <c r="Q89" s="294">
        <v>5.0750000000000002</v>
      </c>
      <c r="R89" s="295">
        <v>39.6</v>
      </c>
      <c r="S89" s="295" t="s">
        <v>912</v>
      </c>
      <c r="T89" s="295">
        <v>107.4</v>
      </c>
      <c r="U89" s="295">
        <v>87.63</v>
      </c>
      <c r="V89" s="295">
        <v>11.11</v>
      </c>
      <c r="W89" s="311">
        <v>70.569999999999993</v>
      </c>
      <c r="X89" s="296">
        <v>0.30120000000000002</v>
      </c>
      <c r="Y89" s="296">
        <v>17.415929999999999</v>
      </c>
      <c r="Z89" s="296">
        <v>1.841</v>
      </c>
      <c r="AA89" s="296">
        <v>4.4089999999999997E-2</v>
      </c>
      <c r="AB89" s="296">
        <v>0.32</v>
      </c>
      <c r="AC89" s="11">
        <v>1.21E-2</v>
      </c>
      <c r="AD89" s="11">
        <v>8.6499999999999994E-2</v>
      </c>
      <c r="AE89" s="11">
        <v>1.4650000000000001</v>
      </c>
      <c r="AF89" s="298">
        <v>14.6</v>
      </c>
    </row>
    <row r="90" spans="1:32" ht="14.1" customHeight="1" x14ac:dyDescent="0.2">
      <c r="A90" s="195">
        <v>85</v>
      </c>
      <c r="B90" s="306">
        <v>504</v>
      </c>
      <c r="C90" s="255" t="s">
        <v>406</v>
      </c>
      <c r="D90" s="27" t="s">
        <v>359</v>
      </c>
      <c r="E90" s="299">
        <v>6.9</v>
      </c>
      <c r="F90" s="183">
        <v>487</v>
      </c>
      <c r="G90" s="310" t="s">
        <v>910</v>
      </c>
      <c r="H90" s="295">
        <v>11.07</v>
      </c>
      <c r="I90" s="295">
        <v>106.3</v>
      </c>
      <c r="J90" s="294">
        <v>0.98109999999999997</v>
      </c>
      <c r="K90" s="295">
        <v>7.1680000000000001</v>
      </c>
      <c r="L90" s="295">
        <v>23.26</v>
      </c>
      <c r="M90" s="295">
        <v>26.01</v>
      </c>
      <c r="N90" s="257">
        <v>0.10299999999999999</v>
      </c>
      <c r="O90" s="295">
        <v>815.2</v>
      </c>
      <c r="P90" s="294">
        <v>0.85</v>
      </c>
      <c r="Q90" s="294">
        <v>20.329999999999998</v>
      </c>
      <c r="R90" s="295">
        <v>58.16</v>
      </c>
      <c r="S90" s="295">
        <v>2.2789999999999999</v>
      </c>
      <c r="T90" s="295">
        <v>62.34</v>
      </c>
      <c r="U90" s="295">
        <v>165.3</v>
      </c>
      <c r="V90" s="295">
        <v>34.770000000000003</v>
      </c>
      <c r="W90" s="311">
        <v>121.6</v>
      </c>
      <c r="X90" s="296">
        <v>1.1140000000000001</v>
      </c>
      <c r="Y90" s="296">
        <v>8.5190000000000001</v>
      </c>
      <c r="Z90" s="296">
        <v>2.617</v>
      </c>
      <c r="AA90" s="296">
        <v>0.25280000000000002</v>
      </c>
      <c r="AB90" s="296">
        <v>0.5171</v>
      </c>
      <c r="AC90" s="11">
        <v>1.239E-2</v>
      </c>
      <c r="AD90" s="11">
        <v>9.4549999999999995E-2</v>
      </c>
      <c r="AE90" s="11">
        <v>1.2709999999999999</v>
      </c>
      <c r="AF90" s="297">
        <v>8.93</v>
      </c>
    </row>
    <row r="91" spans="1:32" ht="14.1" customHeight="1" x14ac:dyDescent="0.2">
      <c r="A91" s="195">
        <v>86</v>
      </c>
      <c r="B91" s="305">
        <v>620</v>
      </c>
      <c r="C91" s="256" t="s">
        <v>414</v>
      </c>
      <c r="D91" s="309" t="s">
        <v>1102</v>
      </c>
      <c r="E91" s="299">
        <v>6.9</v>
      </c>
      <c r="F91" s="253">
        <v>595</v>
      </c>
      <c r="G91" s="310" t="s">
        <v>910</v>
      </c>
      <c r="H91" s="295">
        <v>3.6190000000000002</v>
      </c>
      <c r="I91" s="295">
        <v>108.2</v>
      </c>
      <c r="J91" s="294" t="s">
        <v>910</v>
      </c>
      <c r="K91" s="295">
        <v>1.093</v>
      </c>
      <c r="L91" s="295">
        <v>4.7720000000000002</v>
      </c>
      <c r="M91" s="295">
        <v>17.64</v>
      </c>
      <c r="N91" s="257">
        <v>9.5299999999999996E-2</v>
      </c>
      <c r="O91" s="295">
        <v>463</v>
      </c>
      <c r="P91" s="294">
        <v>1.288</v>
      </c>
      <c r="Q91" s="294">
        <v>5.9080000000000004</v>
      </c>
      <c r="R91" s="295">
        <v>25.64</v>
      </c>
      <c r="S91" s="295" t="s">
        <v>912</v>
      </c>
      <c r="T91" s="295">
        <v>203</v>
      </c>
      <c r="U91" s="295">
        <v>55.27</v>
      </c>
      <c r="V91" s="295">
        <v>5.0209999999999999</v>
      </c>
      <c r="W91" s="311">
        <v>98.66</v>
      </c>
      <c r="X91" s="296">
        <v>0.1474</v>
      </c>
      <c r="Y91" s="296">
        <v>17.311799999999998</v>
      </c>
      <c r="Z91" s="296">
        <v>1.177</v>
      </c>
      <c r="AA91" s="296">
        <v>3.4360000000000002E-2</v>
      </c>
      <c r="AB91" s="296">
        <v>0.13689999999999999</v>
      </c>
      <c r="AC91" s="11">
        <v>2.3719999999999998E-2</v>
      </c>
      <c r="AD91" s="11">
        <v>9.2319999999999999E-2</v>
      </c>
      <c r="AE91" s="11">
        <v>1.585</v>
      </c>
      <c r="AF91" s="297">
        <v>6.78</v>
      </c>
    </row>
    <row r="92" spans="1:32" ht="14.1" customHeight="1" x14ac:dyDescent="0.2">
      <c r="A92" s="195">
        <v>87</v>
      </c>
      <c r="B92" s="306">
        <v>586</v>
      </c>
      <c r="C92" s="255" t="s">
        <v>411</v>
      </c>
      <c r="D92" s="27" t="s">
        <v>1102</v>
      </c>
      <c r="E92" s="299">
        <v>7.1</v>
      </c>
      <c r="F92" s="183">
        <v>591</v>
      </c>
      <c r="G92" s="310" t="s">
        <v>910</v>
      </c>
      <c r="H92" s="295">
        <v>7.01</v>
      </c>
      <c r="I92" s="295">
        <v>65.11</v>
      </c>
      <c r="J92" s="294">
        <v>0.68879999999999997</v>
      </c>
      <c r="K92" s="295">
        <v>1.0900000000000001</v>
      </c>
      <c r="L92" s="295">
        <v>4.6580000000000004</v>
      </c>
      <c r="M92" s="295">
        <v>8.6449999999999996</v>
      </c>
      <c r="N92" s="257">
        <v>8.6800000000000002E-2</v>
      </c>
      <c r="O92" s="295">
        <v>417.4</v>
      </c>
      <c r="P92" s="294">
        <v>1.2949999999999999</v>
      </c>
      <c r="Q92" s="294">
        <v>3.5659999999999998</v>
      </c>
      <c r="R92" s="295">
        <v>37.380000000000003</v>
      </c>
      <c r="S92" s="295" t="s">
        <v>912</v>
      </c>
      <c r="T92" s="295">
        <v>239.7</v>
      </c>
      <c r="U92" s="295">
        <v>53.94</v>
      </c>
      <c r="V92" s="295">
        <v>7.415</v>
      </c>
      <c r="W92" s="311">
        <v>59.3</v>
      </c>
      <c r="X92" s="296">
        <v>0.22819999999999999</v>
      </c>
      <c r="Y92" s="296">
        <v>22.224629999999998</v>
      </c>
      <c r="Z92" s="296">
        <v>1.093</v>
      </c>
      <c r="AA92" s="296">
        <v>2.9689999999999998E-2</v>
      </c>
      <c r="AB92" s="296">
        <v>0.16350000000000001</v>
      </c>
      <c r="AC92" s="11">
        <v>1.5280000000000002E-2</v>
      </c>
      <c r="AD92" s="11">
        <v>0.17630000000000001</v>
      </c>
      <c r="AE92" s="11">
        <v>1.488</v>
      </c>
      <c r="AF92" s="298">
        <v>13.5</v>
      </c>
    </row>
    <row r="93" spans="1:32" ht="14.1" customHeight="1" x14ac:dyDescent="0.2">
      <c r="A93" s="195">
        <v>88</v>
      </c>
      <c r="B93" s="306">
        <v>673</v>
      </c>
      <c r="C93" s="255" t="s">
        <v>424</v>
      </c>
      <c r="D93" s="27" t="s">
        <v>1102</v>
      </c>
      <c r="E93" s="299">
        <v>7.1</v>
      </c>
      <c r="F93" s="253">
        <v>769</v>
      </c>
      <c r="G93" s="310" t="s">
        <v>910</v>
      </c>
      <c r="H93" s="295">
        <v>3.698</v>
      </c>
      <c r="I93" s="295">
        <v>125</v>
      </c>
      <c r="J93" s="294" t="s">
        <v>910</v>
      </c>
      <c r="K93" s="295">
        <v>2.2450000000000001</v>
      </c>
      <c r="L93" s="295">
        <v>6.64</v>
      </c>
      <c r="M93" s="295">
        <v>11.42</v>
      </c>
      <c r="N93" s="257">
        <v>5.3800000000000001E-2</v>
      </c>
      <c r="O93" s="295">
        <v>938.3</v>
      </c>
      <c r="P93" s="294">
        <v>0.85229999999999995</v>
      </c>
      <c r="Q93" s="294">
        <v>7.2709999999999999</v>
      </c>
      <c r="R93" s="295">
        <v>23.16</v>
      </c>
      <c r="S93" s="295" t="s">
        <v>912</v>
      </c>
      <c r="T93" s="295">
        <v>212</v>
      </c>
      <c r="U93" s="295">
        <v>91.85</v>
      </c>
      <c r="V93" s="295">
        <v>10.1</v>
      </c>
      <c r="W93" s="311">
        <v>46.64</v>
      </c>
      <c r="X93" s="296">
        <v>0.38840000000000002</v>
      </c>
      <c r="Y93" s="296">
        <v>19.800242000000001</v>
      </c>
      <c r="Z93" s="296">
        <v>1.05</v>
      </c>
      <c r="AA93" s="296">
        <v>8.3889999999999992E-2</v>
      </c>
      <c r="AB93" s="296">
        <v>0.3014</v>
      </c>
      <c r="AC93" s="11">
        <v>2.2349999999999998E-2</v>
      </c>
      <c r="AD93" s="11">
        <v>9.1439999999999994E-2</v>
      </c>
      <c r="AE93" s="11">
        <v>1.173</v>
      </c>
      <c r="AF93" s="297">
        <v>7.05</v>
      </c>
    </row>
    <row r="94" spans="1:32" ht="14.1" customHeight="1" x14ac:dyDescent="0.2">
      <c r="A94" s="195">
        <v>89</v>
      </c>
      <c r="B94" s="306">
        <v>568</v>
      </c>
      <c r="C94" s="255" t="s">
        <v>770</v>
      </c>
      <c r="D94" s="27" t="s">
        <v>1102</v>
      </c>
      <c r="E94" s="299">
        <v>7.7</v>
      </c>
      <c r="F94" s="253">
        <v>868</v>
      </c>
      <c r="G94" s="310" t="s">
        <v>910</v>
      </c>
      <c r="H94" s="295">
        <v>6.88</v>
      </c>
      <c r="I94" s="295">
        <v>179.2</v>
      </c>
      <c r="J94" s="294">
        <v>0.77559999999999996</v>
      </c>
      <c r="K94" s="295">
        <v>1.9750000000000001</v>
      </c>
      <c r="L94" s="295">
        <v>5.6970000000000001</v>
      </c>
      <c r="M94" s="295">
        <v>32.07</v>
      </c>
      <c r="N94" s="257">
        <v>0.106</v>
      </c>
      <c r="O94" s="295">
        <v>1663</v>
      </c>
      <c r="P94" s="294">
        <v>2.1190000000000002</v>
      </c>
      <c r="Q94" s="294">
        <v>7.83</v>
      </c>
      <c r="R94" s="295">
        <v>65.12</v>
      </c>
      <c r="S94" s="295" t="s">
        <v>912</v>
      </c>
      <c r="T94" s="295">
        <v>164.4</v>
      </c>
      <c r="U94" s="295">
        <v>61.72</v>
      </c>
      <c r="V94" s="295">
        <v>10.029999999999999</v>
      </c>
      <c r="W94" s="311">
        <v>98.43</v>
      </c>
      <c r="X94" s="296">
        <v>0.28449999999999998</v>
      </c>
      <c r="Y94" s="296">
        <v>16.7347292</v>
      </c>
      <c r="Z94" s="296">
        <v>0.69640000000000002</v>
      </c>
      <c r="AA94" s="296">
        <v>5.3379999999999997E-2</v>
      </c>
      <c r="AB94" s="296">
        <v>0.19850000000000001</v>
      </c>
      <c r="AC94" s="11">
        <v>3.3369999999999997E-2</v>
      </c>
      <c r="AD94" s="11">
        <v>0.1265</v>
      </c>
      <c r="AE94" s="11">
        <v>1.0740000000000001</v>
      </c>
      <c r="AF94" s="298">
        <v>10.6</v>
      </c>
    </row>
    <row r="95" spans="1:32" ht="14.1" customHeight="1" x14ac:dyDescent="0.2">
      <c r="A95" s="195">
        <v>90</v>
      </c>
      <c r="B95" s="306">
        <v>581</v>
      </c>
      <c r="C95" s="255" t="s">
        <v>410</v>
      </c>
      <c r="D95" s="27" t="s">
        <v>1102</v>
      </c>
      <c r="E95" s="299">
        <v>6.7</v>
      </c>
      <c r="F95" s="253">
        <v>791</v>
      </c>
      <c r="G95" s="310" t="s">
        <v>910</v>
      </c>
      <c r="H95" s="295">
        <v>11.21</v>
      </c>
      <c r="I95" s="295">
        <v>108.6</v>
      </c>
      <c r="J95" s="294">
        <v>1.3160000000000001</v>
      </c>
      <c r="K95" s="295">
        <v>4.7779999999999996</v>
      </c>
      <c r="L95" s="295">
        <v>15.59</v>
      </c>
      <c r="M95" s="295">
        <v>28.22</v>
      </c>
      <c r="N95" s="257">
        <v>0.159</v>
      </c>
      <c r="O95" s="295">
        <v>478.2</v>
      </c>
      <c r="P95" s="294">
        <v>1.171</v>
      </c>
      <c r="Q95" s="294">
        <v>14.81</v>
      </c>
      <c r="R95" s="295">
        <v>77.56</v>
      </c>
      <c r="S95" s="295">
        <v>2.6789999999999998</v>
      </c>
      <c r="T95" s="295">
        <v>95</v>
      </c>
      <c r="U95" s="295">
        <v>144.19999999999999</v>
      </c>
      <c r="V95" s="295">
        <v>22.49</v>
      </c>
      <c r="W95" s="311">
        <v>142.5</v>
      </c>
      <c r="X95" s="296">
        <v>0.86199999999999999</v>
      </c>
      <c r="Y95" s="296">
        <v>9.8000000000000007</v>
      </c>
      <c r="Z95" s="296">
        <v>1.7849999999999999</v>
      </c>
      <c r="AA95" s="296">
        <v>0.17280000000000001</v>
      </c>
      <c r="AB95" s="296">
        <v>0.443</v>
      </c>
      <c r="AC95" s="11">
        <v>2.265E-2</v>
      </c>
      <c r="AD95" s="11">
        <v>9.3109999999999998E-2</v>
      </c>
      <c r="AE95" s="11">
        <v>1.5960000000000001</v>
      </c>
      <c r="AF95" s="298">
        <v>10.6</v>
      </c>
    </row>
    <row r="96" spans="1:32" ht="14.1" customHeight="1" x14ac:dyDescent="0.2">
      <c r="A96" s="195">
        <v>91</v>
      </c>
      <c r="B96" s="306">
        <v>680</v>
      </c>
      <c r="C96" s="255" t="s">
        <v>425</v>
      </c>
      <c r="D96" s="27" t="s">
        <v>1102</v>
      </c>
      <c r="E96" s="299">
        <v>6.9</v>
      </c>
      <c r="F96" s="253">
        <v>641</v>
      </c>
      <c r="G96" s="310" t="s">
        <v>910</v>
      </c>
      <c r="H96" s="295" t="s">
        <v>304</v>
      </c>
      <c r="I96" s="295">
        <v>80.23</v>
      </c>
      <c r="J96" s="294">
        <v>0.66739999999999999</v>
      </c>
      <c r="K96" s="294" t="s">
        <v>911</v>
      </c>
      <c r="L96" s="295">
        <v>4.1440000000000001</v>
      </c>
      <c r="M96" s="295">
        <v>7.0640000000000001</v>
      </c>
      <c r="N96" s="257">
        <v>0.151</v>
      </c>
      <c r="O96" s="295">
        <v>1822</v>
      </c>
      <c r="P96" s="294">
        <v>1.0349999999999999</v>
      </c>
      <c r="Q96" s="294">
        <v>3.7709999999999999</v>
      </c>
      <c r="R96" s="295">
        <v>33.409999999999997</v>
      </c>
      <c r="S96" s="295" t="s">
        <v>912</v>
      </c>
      <c r="T96" s="295">
        <v>130.1</v>
      </c>
      <c r="U96" s="295">
        <v>41.9</v>
      </c>
      <c r="V96" s="295">
        <v>7.4210000000000003</v>
      </c>
      <c r="W96" s="311">
        <v>49.95</v>
      </c>
      <c r="X96" s="296">
        <v>0.15290000000000001</v>
      </c>
      <c r="Y96" s="296">
        <v>20.710930999999999</v>
      </c>
      <c r="Z96" s="296">
        <v>2.9940000000000002</v>
      </c>
      <c r="AA96" s="296">
        <v>2.8199999999999999E-2</v>
      </c>
      <c r="AB96" s="296">
        <v>0.1169</v>
      </c>
      <c r="AC96" s="11">
        <v>1.375E-2</v>
      </c>
      <c r="AD96" s="11">
        <v>0.2666</v>
      </c>
      <c r="AE96" s="11">
        <v>0.77059999999999995</v>
      </c>
      <c r="AF96" s="297">
        <v>8.41</v>
      </c>
    </row>
    <row r="97" spans="1:32" ht="14.1" customHeight="1" x14ac:dyDescent="0.2">
      <c r="A97" s="195">
        <v>92</v>
      </c>
      <c r="B97" s="305">
        <v>589</v>
      </c>
      <c r="C97" s="256" t="s">
        <v>412</v>
      </c>
      <c r="D97" s="309" t="s">
        <v>1102</v>
      </c>
      <c r="E97" s="299">
        <v>7.1</v>
      </c>
      <c r="F97" s="183">
        <v>535</v>
      </c>
      <c r="G97" s="310" t="s">
        <v>910</v>
      </c>
      <c r="H97" s="295">
        <v>13.5</v>
      </c>
      <c r="I97" s="295">
        <v>38.69</v>
      </c>
      <c r="J97" s="294" t="s">
        <v>910</v>
      </c>
      <c r="K97" s="295">
        <v>1.286</v>
      </c>
      <c r="L97" s="295">
        <v>6.5670000000000002</v>
      </c>
      <c r="M97" s="295">
        <v>8.4090000000000007</v>
      </c>
      <c r="N97" s="257">
        <v>8.2799999999999999E-2</v>
      </c>
      <c r="O97" s="295">
        <v>414.8</v>
      </c>
      <c r="P97" s="294">
        <v>1.3280000000000001</v>
      </c>
      <c r="Q97" s="294">
        <v>5.5869999999999997</v>
      </c>
      <c r="R97" s="295">
        <v>42.64</v>
      </c>
      <c r="S97" s="295" t="s">
        <v>912</v>
      </c>
      <c r="T97" s="295">
        <v>31.84</v>
      </c>
      <c r="U97" s="295">
        <v>68.53</v>
      </c>
      <c r="V97" s="295">
        <v>15.06</v>
      </c>
      <c r="W97" s="311">
        <v>42.67</v>
      </c>
      <c r="X97" s="296">
        <v>0.30359999999999998</v>
      </c>
      <c r="Y97" s="296">
        <v>2.306</v>
      </c>
      <c r="Z97" s="296">
        <v>1.244</v>
      </c>
      <c r="AA97" s="296">
        <v>3.7830000000000003E-2</v>
      </c>
      <c r="AB97" s="296">
        <v>8.6249999999999993E-2</v>
      </c>
      <c r="AC97" s="11">
        <v>2.205E-2</v>
      </c>
      <c r="AD97" s="11">
        <v>8.6039999999999991E-2</v>
      </c>
      <c r="AE97" s="11">
        <v>1.802</v>
      </c>
      <c r="AF97" s="298">
        <v>31.6</v>
      </c>
    </row>
    <row r="98" spans="1:32" ht="14.1" customHeight="1" x14ac:dyDescent="0.2">
      <c r="A98" s="195">
        <v>93</v>
      </c>
      <c r="B98" s="306">
        <v>767</v>
      </c>
      <c r="C98" s="255" t="s">
        <v>433</v>
      </c>
      <c r="D98" s="27" t="s">
        <v>1102</v>
      </c>
      <c r="E98" s="299">
        <v>7</v>
      </c>
      <c r="F98" s="183">
        <v>729</v>
      </c>
      <c r="G98" s="310" t="s">
        <v>910</v>
      </c>
      <c r="H98" s="295">
        <v>6.649</v>
      </c>
      <c r="I98" s="295">
        <v>103.5</v>
      </c>
      <c r="J98" s="294">
        <v>1.0549999999999999</v>
      </c>
      <c r="K98" s="295">
        <v>4.9059999999999997</v>
      </c>
      <c r="L98" s="295">
        <v>17.38</v>
      </c>
      <c r="M98" s="295">
        <v>20.51</v>
      </c>
      <c r="N98" s="257">
        <v>0.108</v>
      </c>
      <c r="O98" s="295">
        <v>706.4</v>
      </c>
      <c r="P98" s="294">
        <v>0.71460000000000001</v>
      </c>
      <c r="Q98" s="294">
        <v>15.03</v>
      </c>
      <c r="R98" s="295">
        <v>54.99</v>
      </c>
      <c r="S98" s="295">
        <v>2.2330000000000001</v>
      </c>
      <c r="T98" s="295">
        <v>144.1</v>
      </c>
      <c r="U98" s="295">
        <v>173.4</v>
      </c>
      <c r="V98" s="295">
        <v>21.88</v>
      </c>
      <c r="W98" s="311">
        <v>107.1</v>
      </c>
      <c r="X98" s="296">
        <v>0.91690000000000005</v>
      </c>
      <c r="Y98" s="296">
        <v>9.4969999999999999</v>
      </c>
      <c r="Z98" s="296">
        <v>1.885</v>
      </c>
      <c r="AA98" s="296">
        <v>0.2089</v>
      </c>
      <c r="AB98" s="296">
        <v>0.55620000000000003</v>
      </c>
      <c r="AC98" s="11">
        <v>2.3459999999999998E-2</v>
      </c>
      <c r="AD98" s="11">
        <v>8.3409999999999998E-2</v>
      </c>
      <c r="AE98" s="11">
        <v>1.3759999999999999</v>
      </c>
      <c r="AF98" s="297">
        <v>7.4</v>
      </c>
    </row>
    <row r="99" spans="1:32" ht="14.1" customHeight="1" x14ac:dyDescent="0.2">
      <c r="A99" s="195">
        <v>94</v>
      </c>
      <c r="B99" s="306">
        <v>232</v>
      </c>
      <c r="C99" s="255" t="s">
        <v>385</v>
      </c>
      <c r="D99" s="27" t="s">
        <v>1102</v>
      </c>
      <c r="E99" s="299">
        <v>6.7</v>
      </c>
      <c r="F99" s="253">
        <v>1027</v>
      </c>
      <c r="G99" s="310" t="s">
        <v>910</v>
      </c>
      <c r="H99" s="295" t="s">
        <v>304</v>
      </c>
      <c r="I99" s="295">
        <v>223.9</v>
      </c>
      <c r="J99" s="294" t="s">
        <v>910</v>
      </c>
      <c r="K99" s="295">
        <v>1.131</v>
      </c>
      <c r="L99" s="295">
        <v>3.8740000000000001</v>
      </c>
      <c r="M99" s="295">
        <v>20.27</v>
      </c>
      <c r="N99" s="257">
        <v>4.4999999999999998E-2</v>
      </c>
      <c r="O99" s="295">
        <v>759.4</v>
      </c>
      <c r="P99" s="294">
        <v>1.2250000000000001</v>
      </c>
      <c r="Q99" s="294">
        <v>5.1109999999999998</v>
      </c>
      <c r="R99" s="295">
        <v>21.98</v>
      </c>
      <c r="S99" s="295" t="s">
        <v>912</v>
      </c>
      <c r="T99" s="295">
        <v>292.8</v>
      </c>
      <c r="U99" s="295">
        <v>47.58</v>
      </c>
      <c r="V99" s="295">
        <v>5.0469999999999997</v>
      </c>
      <c r="W99" s="311">
        <v>46.62</v>
      </c>
      <c r="X99" s="296">
        <v>0.21779999999999999</v>
      </c>
      <c r="Y99" s="296">
        <v>27.210746999999998</v>
      </c>
      <c r="Z99" s="296">
        <v>0.52310000000000001</v>
      </c>
      <c r="AA99" s="296">
        <v>4.709E-2</v>
      </c>
      <c r="AB99" s="296">
        <v>0.2074</v>
      </c>
      <c r="AC99" s="11">
        <v>3.0339999999999999E-2</v>
      </c>
      <c r="AD99" s="11">
        <v>8.5289999999999991E-2</v>
      </c>
      <c r="AE99" s="11">
        <v>0.95240000000000002</v>
      </c>
      <c r="AF99" s="297">
        <v>6.4</v>
      </c>
    </row>
    <row r="100" spans="1:32" ht="14.1" customHeight="1" x14ac:dyDescent="0.2">
      <c r="A100" s="197">
        <v>95</v>
      </c>
      <c r="B100" s="308">
        <v>683</v>
      </c>
      <c r="C100" s="300" t="s">
        <v>426</v>
      </c>
      <c r="D100" s="29" t="s">
        <v>1102</v>
      </c>
      <c r="E100" s="321">
        <v>7.4</v>
      </c>
      <c r="F100" s="198">
        <v>570</v>
      </c>
      <c r="G100" s="312" t="s">
        <v>910</v>
      </c>
      <c r="H100" s="302" t="s">
        <v>304</v>
      </c>
      <c r="I100" s="302">
        <v>88.85</v>
      </c>
      <c r="J100" s="301" t="s">
        <v>910</v>
      </c>
      <c r="K100" s="301" t="s">
        <v>911</v>
      </c>
      <c r="L100" s="302">
        <v>2.5339999999999998</v>
      </c>
      <c r="M100" s="302">
        <v>3.8330000000000002</v>
      </c>
      <c r="N100" s="323">
        <v>2.4E-2</v>
      </c>
      <c r="O100" s="302">
        <v>696.5</v>
      </c>
      <c r="P100" s="302" t="s">
        <v>910</v>
      </c>
      <c r="Q100" s="301">
        <v>2.65</v>
      </c>
      <c r="R100" s="302">
        <v>13.51</v>
      </c>
      <c r="S100" s="302" t="s">
        <v>912</v>
      </c>
      <c r="T100" s="71">
        <v>650</v>
      </c>
      <c r="U100" s="302">
        <v>47.78</v>
      </c>
      <c r="V100" s="302">
        <v>3.2290000000000001</v>
      </c>
      <c r="W100" s="313">
        <v>17.899999999999999</v>
      </c>
      <c r="X100" s="303">
        <v>0.13150000000000001</v>
      </c>
      <c r="Y100" s="303">
        <v>26.85</v>
      </c>
      <c r="Z100" s="303">
        <v>0.54179999999999995</v>
      </c>
      <c r="AA100" s="303">
        <v>4.7010000000000003E-2</v>
      </c>
      <c r="AB100" s="303">
        <v>0.29799999999999999</v>
      </c>
      <c r="AC100" s="76">
        <v>4.2720000000000001E-2</v>
      </c>
      <c r="AD100" s="76">
        <v>5.2020000000000004E-2</v>
      </c>
      <c r="AE100" s="76">
        <v>0.67769999999999997</v>
      </c>
      <c r="AF100" s="304">
        <v>9.09</v>
      </c>
    </row>
    <row r="101" spans="1:32" ht="14.1" customHeight="1" x14ac:dyDescent="0.2">
      <c r="A101" s="195">
        <v>96</v>
      </c>
      <c r="B101" s="306">
        <v>321</v>
      </c>
      <c r="C101" s="255" t="s">
        <v>390</v>
      </c>
      <c r="D101" s="27" t="s">
        <v>1102</v>
      </c>
      <c r="E101" s="320">
        <v>7.3</v>
      </c>
      <c r="F101" s="183">
        <v>662</v>
      </c>
      <c r="G101" s="294" t="s">
        <v>910</v>
      </c>
      <c r="H101" s="295">
        <v>3.3239999999999998</v>
      </c>
      <c r="I101" s="295">
        <v>342.5</v>
      </c>
      <c r="J101" s="294" t="s">
        <v>910</v>
      </c>
      <c r="K101" s="295">
        <v>1.64</v>
      </c>
      <c r="L101" s="295">
        <v>8.6</v>
      </c>
      <c r="M101" s="295">
        <v>506.7</v>
      </c>
      <c r="N101" s="257">
        <v>0.10100000000000001</v>
      </c>
      <c r="O101" s="295">
        <v>642.5</v>
      </c>
      <c r="P101" s="295" t="s">
        <v>910</v>
      </c>
      <c r="Q101" s="294">
        <v>26.23</v>
      </c>
      <c r="R101" s="295">
        <v>18.16</v>
      </c>
      <c r="S101" s="295">
        <v>2.7949999999999999</v>
      </c>
      <c r="T101" s="295">
        <v>792.6</v>
      </c>
      <c r="U101" s="295">
        <v>124.8</v>
      </c>
      <c r="V101" s="295">
        <v>8.8089999999999993</v>
      </c>
      <c r="W101" s="311">
        <v>122.1</v>
      </c>
      <c r="X101" s="296">
        <v>0.43590000000000001</v>
      </c>
      <c r="Y101" s="296">
        <v>24.470617999999998</v>
      </c>
      <c r="Z101" s="296">
        <v>0.80469999999999997</v>
      </c>
      <c r="AA101" s="296">
        <v>8.7770000000000001E-2</v>
      </c>
      <c r="AB101" s="296">
        <v>0.4607</v>
      </c>
      <c r="AC101" s="11">
        <v>3.2629999999999999E-2</v>
      </c>
      <c r="AD101" s="11">
        <v>9.1479999999999992E-2</v>
      </c>
      <c r="AE101" s="11">
        <v>0.86050000000000004</v>
      </c>
      <c r="AF101" s="297">
        <v>6.72</v>
      </c>
    </row>
    <row r="102" spans="1:32" ht="14.1" customHeight="1" x14ac:dyDescent="0.2">
      <c r="A102" s="195">
        <v>97</v>
      </c>
      <c r="B102" s="306">
        <v>584</v>
      </c>
      <c r="C102" s="255" t="s">
        <v>360</v>
      </c>
      <c r="D102" s="27" t="s">
        <v>1102</v>
      </c>
      <c r="E102" s="320">
        <v>6.8</v>
      </c>
      <c r="F102" s="253">
        <v>922</v>
      </c>
      <c r="G102" s="294" t="s">
        <v>910</v>
      </c>
      <c r="H102" s="295">
        <v>4.3460000000000001</v>
      </c>
      <c r="I102" s="295">
        <v>121.3</v>
      </c>
      <c r="J102" s="294">
        <v>0.79610000000000003</v>
      </c>
      <c r="K102" s="295">
        <v>2.13</v>
      </c>
      <c r="L102" s="295">
        <v>7.2069999999999999</v>
      </c>
      <c r="M102" s="295">
        <v>22.51</v>
      </c>
      <c r="N102" s="257">
        <v>0.104</v>
      </c>
      <c r="O102" s="295">
        <v>523.79999999999995</v>
      </c>
      <c r="P102" s="294">
        <v>0.91500000000000004</v>
      </c>
      <c r="Q102" s="294">
        <v>7.734</v>
      </c>
      <c r="R102" s="295">
        <v>44.17</v>
      </c>
      <c r="S102" s="295">
        <v>2.0979999999999999</v>
      </c>
      <c r="T102" s="295">
        <v>235.9</v>
      </c>
      <c r="U102" s="295">
        <v>87.16</v>
      </c>
      <c r="V102" s="295">
        <v>10.55</v>
      </c>
      <c r="W102" s="311">
        <v>86.57</v>
      </c>
      <c r="X102" s="296">
        <v>0.3473</v>
      </c>
      <c r="Y102" s="296">
        <v>16.223939999999999</v>
      </c>
      <c r="Z102" s="296">
        <v>0.81559999999999999</v>
      </c>
      <c r="AA102" s="296">
        <v>8.1229999999999997E-2</v>
      </c>
      <c r="AB102" s="296">
        <v>0.42380000000000001</v>
      </c>
      <c r="AC102" s="11">
        <v>3.6560000000000002E-2</v>
      </c>
      <c r="AD102" s="11">
        <v>0.1222</v>
      </c>
      <c r="AE102" s="11">
        <v>1.04</v>
      </c>
      <c r="AF102" s="298">
        <v>12.2</v>
      </c>
    </row>
    <row r="103" spans="1:32" ht="14.1" customHeight="1" x14ac:dyDescent="0.2">
      <c r="A103" s="195">
        <v>98</v>
      </c>
      <c r="B103" s="306">
        <v>692</v>
      </c>
      <c r="C103" s="255" t="s">
        <v>427</v>
      </c>
      <c r="D103" s="27" t="s">
        <v>1102</v>
      </c>
      <c r="E103" s="320">
        <v>7</v>
      </c>
      <c r="F103" s="253">
        <v>600</v>
      </c>
      <c r="G103" s="294" t="s">
        <v>910</v>
      </c>
      <c r="H103" s="295" t="s">
        <v>304</v>
      </c>
      <c r="I103" s="295">
        <v>148.1</v>
      </c>
      <c r="J103" s="294">
        <v>0.73740000000000006</v>
      </c>
      <c r="K103" s="295">
        <v>1.3109999999999999</v>
      </c>
      <c r="L103" s="295">
        <v>5.4989999999999997</v>
      </c>
      <c r="M103" s="295">
        <v>8.9030000000000005</v>
      </c>
      <c r="N103" s="257">
        <v>6.4799999999999996E-2</v>
      </c>
      <c r="O103" s="295">
        <v>462.3</v>
      </c>
      <c r="P103" s="295" t="s">
        <v>910</v>
      </c>
      <c r="Q103" s="294">
        <v>5.33</v>
      </c>
      <c r="R103" s="295">
        <v>39.6</v>
      </c>
      <c r="S103" s="295" t="s">
        <v>912</v>
      </c>
      <c r="T103" s="295">
        <v>364.5</v>
      </c>
      <c r="U103" s="295">
        <v>76.39</v>
      </c>
      <c r="V103" s="295">
        <v>7.0289999999999999</v>
      </c>
      <c r="W103" s="311">
        <v>66.52</v>
      </c>
      <c r="X103" s="296">
        <v>0.27310000000000001</v>
      </c>
      <c r="Y103" s="296">
        <v>23.014940000000003</v>
      </c>
      <c r="Z103" s="296">
        <v>0.76500000000000001</v>
      </c>
      <c r="AA103" s="296">
        <v>6.25E-2</v>
      </c>
      <c r="AB103" s="296">
        <v>0.37859999999999999</v>
      </c>
      <c r="AC103" s="11">
        <v>1.6909999999999998E-2</v>
      </c>
      <c r="AD103" s="11">
        <v>6.9610000000000005E-2</v>
      </c>
      <c r="AE103" s="11">
        <v>0.76629999999999998</v>
      </c>
      <c r="AF103" s="297">
        <v>4.9400000000000004</v>
      </c>
    </row>
    <row r="104" spans="1:32" ht="14.1" customHeight="1" x14ac:dyDescent="0.2">
      <c r="A104" s="195">
        <v>99</v>
      </c>
      <c r="B104" s="306">
        <v>884</v>
      </c>
      <c r="C104" s="255" t="s">
        <v>438</v>
      </c>
      <c r="D104" s="27" t="s">
        <v>1102</v>
      </c>
      <c r="E104" s="320">
        <v>7.1</v>
      </c>
      <c r="F104" s="183">
        <v>723</v>
      </c>
      <c r="G104" s="294" t="s">
        <v>910</v>
      </c>
      <c r="H104" s="295">
        <v>3.802</v>
      </c>
      <c r="I104" s="295">
        <v>177.2</v>
      </c>
      <c r="J104" s="294">
        <v>0.60260000000000002</v>
      </c>
      <c r="K104" s="295">
        <v>1.952</v>
      </c>
      <c r="L104" s="295">
        <v>11</v>
      </c>
      <c r="M104" s="295">
        <v>14.99</v>
      </c>
      <c r="N104" s="257">
        <v>8.2000000000000003E-2</v>
      </c>
      <c r="O104" s="295">
        <v>2180</v>
      </c>
      <c r="P104" s="294">
        <v>1.4379999999999999</v>
      </c>
      <c r="Q104" s="294">
        <v>12.44</v>
      </c>
      <c r="R104" s="295">
        <v>32.36</v>
      </c>
      <c r="S104" s="295">
        <v>2.1040000000000001</v>
      </c>
      <c r="T104" s="295">
        <v>275.89999999999998</v>
      </c>
      <c r="U104" s="295">
        <v>68.48</v>
      </c>
      <c r="V104" s="295">
        <v>7.4219999999999997</v>
      </c>
      <c r="W104" s="311">
        <v>66.099999999999994</v>
      </c>
      <c r="X104" s="296">
        <v>0.24079999999999999</v>
      </c>
      <c r="Y104" s="296">
        <v>23.441593000000001</v>
      </c>
      <c r="Z104" s="296">
        <v>1.6060000000000001</v>
      </c>
      <c r="AA104" s="296">
        <v>4.2750000000000003E-2</v>
      </c>
      <c r="AB104" s="296">
        <v>0.20680000000000001</v>
      </c>
      <c r="AC104" s="11">
        <v>2.8230000000000002E-2</v>
      </c>
      <c r="AD104" s="11">
        <v>0.112</v>
      </c>
      <c r="AE104" s="11">
        <v>2.113</v>
      </c>
      <c r="AF104" s="297">
        <v>7.94</v>
      </c>
    </row>
    <row r="105" spans="1:32" ht="14.1" customHeight="1" x14ac:dyDescent="0.2">
      <c r="A105" s="195">
        <v>100</v>
      </c>
      <c r="B105" s="306">
        <v>889</v>
      </c>
      <c r="C105" s="255" t="s">
        <v>439</v>
      </c>
      <c r="D105" s="27" t="s">
        <v>776</v>
      </c>
      <c r="E105" s="320">
        <v>6.7</v>
      </c>
      <c r="F105" s="253">
        <v>389</v>
      </c>
      <c r="G105" s="294" t="s">
        <v>910</v>
      </c>
      <c r="H105" s="295">
        <v>22.09</v>
      </c>
      <c r="I105" s="295">
        <v>120</v>
      </c>
      <c r="J105" s="294">
        <v>3.097</v>
      </c>
      <c r="K105" s="295">
        <v>9.2149999999999999</v>
      </c>
      <c r="L105" s="295">
        <v>30.43</v>
      </c>
      <c r="M105" s="295">
        <v>39.29</v>
      </c>
      <c r="N105" s="257">
        <v>0.26</v>
      </c>
      <c r="O105" s="295">
        <v>292.10000000000002</v>
      </c>
      <c r="P105" s="294">
        <v>1.083</v>
      </c>
      <c r="Q105" s="294">
        <v>26.84</v>
      </c>
      <c r="R105" s="295">
        <v>170.4</v>
      </c>
      <c r="S105" s="295">
        <v>6.3789999999999996</v>
      </c>
      <c r="T105" s="295">
        <v>19.68</v>
      </c>
      <c r="U105" s="295">
        <v>237.1</v>
      </c>
      <c r="V105" s="295">
        <v>42.6</v>
      </c>
      <c r="W105" s="311">
        <v>273.60000000000002</v>
      </c>
      <c r="X105" s="296">
        <v>1.58</v>
      </c>
      <c r="Y105" s="296">
        <v>0.68189999999999995</v>
      </c>
      <c r="Z105" s="296">
        <v>2.6709999999999998</v>
      </c>
      <c r="AA105" s="296">
        <v>0.25650000000000001</v>
      </c>
      <c r="AB105" s="296">
        <v>0.43719999999999998</v>
      </c>
      <c r="AC105" s="11">
        <v>1.7569999999999999E-2</v>
      </c>
      <c r="AD105" s="11">
        <v>9.1350000000000001E-2</v>
      </c>
      <c r="AE105" s="11">
        <v>1.254</v>
      </c>
      <c r="AF105" s="297">
        <v>9.16</v>
      </c>
    </row>
    <row r="106" spans="1:32" ht="14.1" customHeight="1" x14ac:dyDescent="0.2">
      <c r="A106" s="195">
        <v>101</v>
      </c>
      <c r="B106" s="306">
        <v>1316</v>
      </c>
      <c r="C106" s="255" t="s">
        <v>761</v>
      </c>
      <c r="D106" s="27" t="s">
        <v>776</v>
      </c>
      <c r="E106" s="320">
        <v>6.9</v>
      </c>
      <c r="F106" s="253">
        <v>570</v>
      </c>
      <c r="G106" s="294" t="s">
        <v>910</v>
      </c>
      <c r="H106" s="295">
        <v>18.72</v>
      </c>
      <c r="I106" s="295">
        <v>90.63</v>
      </c>
      <c r="J106" s="294">
        <v>1.1359999999999999</v>
      </c>
      <c r="K106" s="295">
        <v>2.6960000000000002</v>
      </c>
      <c r="L106" s="295">
        <v>8.0079999999999991</v>
      </c>
      <c r="M106" s="295">
        <v>15.21</v>
      </c>
      <c r="N106" s="257">
        <v>0.105</v>
      </c>
      <c r="O106" s="295">
        <v>1438</v>
      </c>
      <c r="P106" s="294">
        <v>2.6989999999999998</v>
      </c>
      <c r="Q106" s="294">
        <v>8.125</v>
      </c>
      <c r="R106" s="295">
        <v>62.87</v>
      </c>
      <c r="S106" s="295">
        <v>2.625</v>
      </c>
      <c r="T106" s="295">
        <v>104.9</v>
      </c>
      <c r="U106" s="295">
        <v>97.19</v>
      </c>
      <c r="V106" s="295">
        <v>18.399999999999999</v>
      </c>
      <c r="W106" s="311">
        <v>106.7</v>
      </c>
      <c r="X106" s="296">
        <v>0.3952</v>
      </c>
      <c r="Y106" s="296">
        <v>15.097357000000001</v>
      </c>
      <c r="Z106" s="296">
        <v>2.0840000000000001</v>
      </c>
      <c r="AA106" s="296">
        <v>6.5949999999999995E-2</v>
      </c>
      <c r="AB106" s="296">
        <v>0.22109999999999999</v>
      </c>
      <c r="AC106" s="11">
        <v>1.754E-2</v>
      </c>
      <c r="AD106" s="11">
        <v>7.3720000000000008E-2</v>
      </c>
      <c r="AE106" s="11">
        <v>1.403</v>
      </c>
      <c r="AF106" s="297">
        <v>8.33</v>
      </c>
    </row>
    <row r="107" spans="1:32" ht="14.1" customHeight="1" x14ac:dyDescent="0.2">
      <c r="A107" s="195">
        <v>102</v>
      </c>
      <c r="B107" s="306">
        <v>826</v>
      </c>
      <c r="C107" s="255" t="s">
        <v>436</v>
      </c>
      <c r="D107" s="27" t="s">
        <v>776</v>
      </c>
      <c r="E107" s="320">
        <v>6.9</v>
      </c>
      <c r="F107" s="253">
        <v>465</v>
      </c>
      <c r="G107" s="294" t="s">
        <v>910</v>
      </c>
      <c r="H107" s="295" t="s">
        <v>304</v>
      </c>
      <c r="I107" s="295">
        <v>20.96</v>
      </c>
      <c r="J107" s="294" t="s">
        <v>910</v>
      </c>
      <c r="K107" s="295">
        <v>1.64</v>
      </c>
      <c r="L107" s="295">
        <v>5.8719999999999999</v>
      </c>
      <c r="M107" s="295">
        <v>5.6669999999999998</v>
      </c>
      <c r="N107" s="257">
        <v>1.11E-2</v>
      </c>
      <c r="O107" s="295">
        <v>187.7</v>
      </c>
      <c r="P107" s="295" t="s">
        <v>910</v>
      </c>
      <c r="Q107" s="294">
        <v>4.1900000000000004</v>
      </c>
      <c r="R107" s="295">
        <v>8.4009999999999998</v>
      </c>
      <c r="S107" s="295" t="s">
        <v>912</v>
      </c>
      <c r="T107" s="295">
        <v>30.06</v>
      </c>
      <c r="U107" s="295">
        <v>243</v>
      </c>
      <c r="V107" s="295">
        <v>8.1609999999999996</v>
      </c>
      <c r="W107" s="311">
        <v>28.57</v>
      </c>
      <c r="X107" s="296">
        <v>0.31619999999999998</v>
      </c>
      <c r="Y107" s="296">
        <v>1.661</v>
      </c>
      <c r="Z107" s="296">
        <v>0.71450000000000002</v>
      </c>
      <c r="AA107" s="296">
        <v>8.097E-2</v>
      </c>
      <c r="AB107" s="296">
        <v>0.1731</v>
      </c>
      <c r="AC107" s="11">
        <v>3.669E-2</v>
      </c>
      <c r="AD107" s="11">
        <v>3.6670000000000001E-2</v>
      </c>
      <c r="AE107" s="11">
        <v>0.52639999999999998</v>
      </c>
      <c r="AF107" s="297">
        <v>2.62</v>
      </c>
    </row>
    <row r="108" spans="1:32" ht="14.1" customHeight="1" x14ac:dyDescent="0.2">
      <c r="A108" s="195">
        <v>103</v>
      </c>
      <c r="B108" s="306">
        <v>1318</v>
      </c>
      <c r="C108" s="255" t="s">
        <v>491</v>
      </c>
      <c r="D108" s="27" t="s">
        <v>776</v>
      </c>
      <c r="E108" s="320">
        <v>6.8</v>
      </c>
      <c r="F108" s="253">
        <v>731</v>
      </c>
      <c r="G108" s="294" t="s">
        <v>910</v>
      </c>
      <c r="H108" s="295">
        <v>9.1969999999999992</v>
      </c>
      <c r="I108" s="295">
        <v>85.3</v>
      </c>
      <c r="J108" s="294">
        <v>1.8819999999999999</v>
      </c>
      <c r="K108" s="295">
        <v>5.0789999999999997</v>
      </c>
      <c r="L108" s="295">
        <v>14.52</v>
      </c>
      <c r="M108" s="295">
        <v>43.5</v>
      </c>
      <c r="N108" s="257">
        <v>0.316</v>
      </c>
      <c r="O108" s="295">
        <v>584.20000000000005</v>
      </c>
      <c r="P108" s="294">
        <v>3.2530000000000001</v>
      </c>
      <c r="Q108" s="294">
        <v>17.16</v>
      </c>
      <c r="R108" s="295">
        <v>98.73</v>
      </c>
      <c r="S108" s="295">
        <v>4.2359999999999998</v>
      </c>
      <c r="T108" s="295">
        <v>76.930000000000007</v>
      </c>
      <c r="U108" s="295">
        <v>119.4</v>
      </c>
      <c r="V108" s="295">
        <v>20.68</v>
      </c>
      <c r="W108" s="311">
        <v>232.4</v>
      </c>
      <c r="X108" s="296">
        <v>0.72899999999999998</v>
      </c>
      <c r="Y108" s="296">
        <v>8.8740000000000006</v>
      </c>
      <c r="Z108" s="296">
        <v>1.6950000000000001</v>
      </c>
      <c r="AA108" s="296">
        <v>7.8469999999999998E-2</v>
      </c>
      <c r="AB108" s="296">
        <v>0.15939999999999999</v>
      </c>
      <c r="AC108" s="11">
        <v>2.4380000000000002E-2</v>
      </c>
      <c r="AD108" s="11">
        <v>0.1492</v>
      </c>
      <c r="AE108" s="11">
        <v>2.391</v>
      </c>
      <c r="AF108" s="298">
        <v>19</v>
      </c>
    </row>
    <row r="109" spans="1:32" ht="14.1" customHeight="1" x14ac:dyDescent="0.2">
      <c r="A109" s="195">
        <v>104</v>
      </c>
      <c r="B109" s="306">
        <v>699</v>
      </c>
      <c r="C109" s="255" t="s">
        <v>428</v>
      </c>
      <c r="D109" s="27" t="s">
        <v>776</v>
      </c>
      <c r="E109" s="320">
        <v>6.8</v>
      </c>
      <c r="F109" s="253">
        <v>744</v>
      </c>
      <c r="G109" s="294" t="s">
        <v>910</v>
      </c>
      <c r="H109" s="295">
        <v>4.0199999999999996</v>
      </c>
      <c r="I109" s="295">
        <v>144.4</v>
      </c>
      <c r="J109" s="294">
        <v>0.80959999999999999</v>
      </c>
      <c r="K109" s="295">
        <v>2.1019999999999999</v>
      </c>
      <c r="L109" s="295">
        <v>9.9420000000000002</v>
      </c>
      <c r="M109" s="295">
        <v>30.64</v>
      </c>
      <c r="N109" s="257">
        <v>0.19</v>
      </c>
      <c r="O109" s="295">
        <v>920.1</v>
      </c>
      <c r="P109" s="294">
        <v>1.079</v>
      </c>
      <c r="Q109" s="294">
        <v>7.96</v>
      </c>
      <c r="R109" s="295">
        <v>52.23</v>
      </c>
      <c r="S109" s="295">
        <v>3.0510000000000002</v>
      </c>
      <c r="T109" s="295">
        <v>465.4</v>
      </c>
      <c r="U109" s="295">
        <v>79.11</v>
      </c>
      <c r="V109" s="295">
        <v>10</v>
      </c>
      <c r="W109" s="311">
        <v>170.5</v>
      </c>
      <c r="X109" s="296">
        <v>0.31740000000000002</v>
      </c>
      <c r="Y109" s="296">
        <v>18.522122999999997</v>
      </c>
      <c r="Z109" s="296">
        <v>1.5920000000000001</v>
      </c>
      <c r="AA109" s="296">
        <v>6.8589999999999998E-2</v>
      </c>
      <c r="AB109" s="296">
        <v>0.27710000000000001</v>
      </c>
      <c r="AC109" s="11">
        <v>3.9449999999999999E-2</v>
      </c>
      <c r="AD109" s="11">
        <v>0.14410000000000001</v>
      </c>
      <c r="AE109" s="11">
        <v>2.0249999999999999</v>
      </c>
      <c r="AF109" s="298">
        <v>11.4</v>
      </c>
    </row>
    <row r="110" spans="1:32" ht="14.1" customHeight="1" x14ac:dyDescent="0.2">
      <c r="A110" s="195">
        <v>105</v>
      </c>
      <c r="B110" s="306">
        <v>975</v>
      </c>
      <c r="C110" s="255" t="s">
        <v>446</v>
      </c>
      <c r="D110" s="27" t="s">
        <v>776</v>
      </c>
      <c r="E110" s="320">
        <v>6.9</v>
      </c>
      <c r="F110" s="253">
        <v>692</v>
      </c>
      <c r="G110" s="294" t="s">
        <v>910</v>
      </c>
      <c r="H110" s="295">
        <v>6.1859999999999999</v>
      </c>
      <c r="I110" s="295">
        <v>151.4</v>
      </c>
      <c r="J110" s="294">
        <v>0.73470000000000002</v>
      </c>
      <c r="K110" s="295">
        <v>1.8320000000000001</v>
      </c>
      <c r="L110" s="295">
        <v>5.6639999999999997</v>
      </c>
      <c r="M110" s="295">
        <v>14.95</v>
      </c>
      <c r="N110" s="257">
        <v>0.123</v>
      </c>
      <c r="O110" s="295">
        <v>873.1</v>
      </c>
      <c r="P110" s="294">
        <v>2.2810000000000001</v>
      </c>
      <c r="Q110" s="294">
        <v>6.617</v>
      </c>
      <c r="R110" s="295">
        <v>51.28</v>
      </c>
      <c r="S110" s="295">
        <v>2.2709999999999999</v>
      </c>
      <c r="T110" s="295">
        <v>372.1</v>
      </c>
      <c r="U110" s="295">
        <v>84.39</v>
      </c>
      <c r="V110" s="295">
        <v>12.21</v>
      </c>
      <c r="W110" s="311">
        <v>89.78</v>
      </c>
      <c r="X110" s="296">
        <v>0.26989999999999997</v>
      </c>
      <c r="Y110" s="296">
        <v>24.98</v>
      </c>
      <c r="Z110" s="296">
        <v>1.0109999999999999</v>
      </c>
      <c r="AA110" s="296">
        <v>6.1789999999999998E-2</v>
      </c>
      <c r="AB110" s="296">
        <v>0.2944</v>
      </c>
      <c r="AC110" s="11">
        <v>2.0449999999999999E-2</v>
      </c>
      <c r="AD110" s="11">
        <v>8.0379999999999993E-2</v>
      </c>
      <c r="AE110" s="11">
        <v>1.2010000000000001</v>
      </c>
      <c r="AF110" s="297">
        <v>6.32</v>
      </c>
    </row>
    <row r="111" spans="1:32" ht="14.1" customHeight="1" x14ac:dyDescent="0.2">
      <c r="A111" s="195">
        <v>106</v>
      </c>
      <c r="B111" s="306">
        <v>830</v>
      </c>
      <c r="C111" s="255" t="s">
        <v>437</v>
      </c>
      <c r="D111" s="27" t="s">
        <v>776</v>
      </c>
      <c r="E111" s="320">
        <v>6.6</v>
      </c>
      <c r="F111" s="253">
        <v>259</v>
      </c>
      <c r="G111" s="294" t="s">
        <v>910</v>
      </c>
      <c r="H111" s="295">
        <v>11.72</v>
      </c>
      <c r="I111" s="295">
        <v>36.79</v>
      </c>
      <c r="J111" s="294">
        <v>2.4140000000000001</v>
      </c>
      <c r="K111" s="295">
        <v>3.5670000000000002</v>
      </c>
      <c r="L111" s="295">
        <v>13.05</v>
      </c>
      <c r="M111" s="295">
        <v>17.11</v>
      </c>
      <c r="N111" s="257">
        <v>0.18</v>
      </c>
      <c r="O111" s="295">
        <v>214.5</v>
      </c>
      <c r="P111" s="294">
        <v>0.86409999999999998</v>
      </c>
      <c r="Q111" s="294">
        <v>11.57</v>
      </c>
      <c r="R111" s="295">
        <v>126.1</v>
      </c>
      <c r="S111" s="295">
        <v>4.2460000000000004</v>
      </c>
      <c r="T111" s="295">
        <v>18.96</v>
      </c>
      <c r="U111" s="295">
        <v>120.5</v>
      </c>
      <c r="V111" s="295">
        <v>23.47</v>
      </c>
      <c r="W111" s="311">
        <v>191.3</v>
      </c>
      <c r="X111" s="296">
        <v>0.68530000000000002</v>
      </c>
      <c r="Y111" s="296">
        <v>0.78410000000000002</v>
      </c>
      <c r="Z111" s="296">
        <v>1.5680000000000001</v>
      </c>
      <c r="AA111" s="296">
        <v>8.0180000000000001E-2</v>
      </c>
      <c r="AB111" s="296">
        <v>0.11899999999999999</v>
      </c>
      <c r="AC111" s="11">
        <v>1.7569999999999999E-2</v>
      </c>
      <c r="AD111" s="11">
        <v>8.7900000000000006E-2</v>
      </c>
      <c r="AE111" s="11">
        <v>1.8340000000000001</v>
      </c>
      <c r="AF111" s="298">
        <v>17.5</v>
      </c>
    </row>
    <row r="112" spans="1:32" ht="14.1" customHeight="1" x14ac:dyDescent="0.2">
      <c r="A112" s="195">
        <v>107</v>
      </c>
      <c r="B112" s="306">
        <v>1320</v>
      </c>
      <c r="C112" s="255" t="s">
        <v>765</v>
      </c>
      <c r="D112" s="27" t="s">
        <v>776</v>
      </c>
      <c r="E112" s="320">
        <v>7</v>
      </c>
      <c r="F112" s="253">
        <v>701</v>
      </c>
      <c r="G112" s="294" t="s">
        <v>910</v>
      </c>
      <c r="H112" s="295">
        <v>12.42</v>
      </c>
      <c r="I112" s="295">
        <v>81.08</v>
      </c>
      <c r="J112" s="294">
        <v>2.1619999999999999</v>
      </c>
      <c r="K112" s="295">
        <v>3.7320000000000002</v>
      </c>
      <c r="L112" s="295">
        <v>9.4329999999999998</v>
      </c>
      <c r="M112" s="295">
        <v>22.66</v>
      </c>
      <c r="N112" s="257">
        <v>0.35499999999999998</v>
      </c>
      <c r="O112" s="295">
        <v>1173</v>
      </c>
      <c r="P112" s="294">
        <v>1.8320000000000001</v>
      </c>
      <c r="Q112" s="294">
        <v>12.08</v>
      </c>
      <c r="R112" s="295">
        <v>119.6</v>
      </c>
      <c r="S112" s="295">
        <v>4.2869999999999999</v>
      </c>
      <c r="T112" s="295">
        <v>106.5</v>
      </c>
      <c r="U112" s="295">
        <v>108.7</v>
      </c>
      <c r="V112" s="295">
        <v>16.670000000000002</v>
      </c>
      <c r="W112" s="311">
        <v>192.6</v>
      </c>
      <c r="X112" s="296">
        <v>0.49680000000000002</v>
      </c>
      <c r="Y112" s="296">
        <v>10.27162</v>
      </c>
      <c r="Z112" s="296">
        <v>1.823</v>
      </c>
      <c r="AA112" s="296">
        <v>9.103E-2</v>
      </c>
      <c r="AB112" s="296">
        <v>0.25340000000000001</v>
      </c>
      <c r="AC112" s="11">
        <v>2.5710000000000004E-2</v>
      </c>
      <c r="AD112" s="11">
        <v>8.5639999999999994E-2</v>
      </c>
      <c r="AE112" s="11">
        <v>2.2250000000000001</v>
      </c>
      <c r="AF112" s="298">
        <v>15.3</v>
      </c>
    </row>
    <row r="113" spans="1:32" ht="14.1" customHeight="1" x14ac:dyDescent="0.2">
      <c r="A113" s="195">
        <v>108</v>
      </c>
      <c r="B113" s="306">
        <v>534</v>
      </c>
      <c r="C113" s="255" t="s">
        <v>408</v>
      </c>
      <c r="D113" s="27" t="s">
        <v>776</v>
      </c>
      <c r="E113" s="320">
        <v>6.8</v>
      </c>
      <c r="F113" s="253">
        <v>726</v>
      </c>
      <c r="G113" s="294" t="s">
        <v>910</v>
      </c>
      <c r="H113" s="295">
        <v>5.8719999999999999</v>
      </c>
      <c r="I113" s="295">
        <v>60.4</v>
      </c>
      <c r="J113" s="294">
        <v>0.85389999999999999</v>
      </c>
      <c r="K113" s="295">
        <v>2.5449999999999999</v>
      </c>
      <c r="L113" s="295">
        <v>7.3710000000000004</v>
      </c>
      <c r="M113" s="295">
        <v>17.27</v>
      </c>
      <c r="N113" s="257">
        <v>0.153</v>
      </c>
      <c r="O113" s="295">
        <v>603.9</v>
      </c>
      <c r="P113" s="294">
        <v>2.9649999999999999</v>
      </c>
      <c r="Q113" s="294">
        <v>9.6639999999999997</v>
      </c>
      <c r="R113" s="295">
        <v>51.89</v>
      </c>
      <c r="S113" s="295">
        <v>3.331</v>
      </c>
      <c r="T113" s="295">
        <v>233.1</v>
      </c>
      <c r="U113" s="295">
        <v>78.290000000000006</v>
      </c>
      <c r="V113" s="295">
        <v>11.44</v>
      </c>
      <c r="W113" s="311">
        <v>108.8</v>
      </c>
      <c r="X113" s="296">
        <v>0.32550000000000001</v>
      </c>
      <c r="Y113" s="296">
        <v>16.240639999999999</v>
      </c>
      <c r="Z113" s="296">
        <v>1.3180000000000001</v>
      </c>
      <c r="AA113" s="296">
        <v>5.7479999999999996E-2</v>
      </c>
      <c r="AB113" s="296">
        <v>0.15579999999999999</v>
      </c>
      <c r="AC113" s="11">
        <v>2.733E-2</v>
      </c>
      <c r="AD113" s="11">
        <v>0.1077</v>
      </c>
      <c r="AE113" s="11">
        <v>1.7809999999999999</v>
      </c>
      <c r="AF113" s="298">
        <v>13.2</v>
      </c>
    </row>
    <row r="114" spans="1:32" ht="14.1" customHeight="1" x14ac:dyDescent="0.2">
      <c r="A114" s="195">
        <v>109</v>
      </c>
      <c r="B114" s="306">
        <v>781</v>
      </c>
      <c r="C114" s="255" t="s">
        <v>434</v>
      </c>
      <c r="D114" s="27" t="s">
        <v>776</v>
      </c>
      <c r="E114" s="320">
        <v>6.8</v>
      </c>
      <c r="F114" s="253">
        <v>624</v>
      </c>
      <c r="G114" s="294" t="s">
        <v>910</v>
      </c>
      <c r="H114" s="295">
        <v>15.16</v>
      </c>
      <c r="I114" s="295">
        <v>93.71</v>
      </c>
      <c r="J114" s="294">
        <v>0.5615</v>
      </c>
      <c r="K114" s="295">
        <v>1.4470000000000001</v>
      </c>
      <c r="L114" s="295">
        <v>5.0609999999999999</v>
      </c>
      <c r="M114" s="295">
        <v>14.4</v>
      </c>
      <c r="N114" s="257">
        <v>7.3499999999999996E-2</v>
      </c>
      <c r="O114" s="295">
        <v>1633</v>
      </c>
      <c r="P114" s="294">
        <v>2.165</v>
      </c>
      <c r="Q114" s="294">
        <v>4.4960000000000004</v>
      </c>
      <c r="R114" s="295">
        <v>30.89</v>
      </c>
      <c r="S114" s="295" t="s">
        <v>912</v>
      </c>
      <c r="T114" s="295">
        <v>86.34</v>
      </c>
      <c r="U114" s="295">
        <v>51.21</v>
      </c>
      <c r="V114" s="295">
        <v>12.22</v>
      </c>
      <c r="W114" s="311">
        <v>58.01</v>
      </c>
      <c r="X114" s="296">
        <v>0.2339</v>
      </c>
      <c r="Y114" s="296">
        <v>16.931011999999999</v>
      </c>
      <c r="Z114" s="296">
        <v>1.87</v>
      </c>
      <c r="AA114" s="296">
        <v>2.1580000000000002E-2</v>
      </c>
      <c r="AB114" s="296">
        <v>8.8590000000000002E-2</v>
      </c>
      <c r="AC114" s="11">
        <v>1.354E-2</v>
      </c>
      <c r="AD114" s="11">
        <v>8.7739999999999999E-2</v>
      </c>
      <c r="AE114" s="11">
        <v>2.0230000000000001</v>
      </c>
      <c r="AF114" s="297">
        <v>9.99</v>
      </c>
    </row>
    <row r="115" spans="1:32" ht="14.1" customHeight="1" x14ac:dyDescent="0.2">
      <c r="A115" s="195">
        <v>110</v>
      </c>
      <c r="B115" s="305">
        <v>437</v>
      </c>
      <c r="C115" s="256" t="s">
        <v>399</v>
      </c>
      <c r="D115" s="309" t="s">
        <v>776</v>
      </c>
      <c r="E115" s="320">
        <v>6.9</v>
      </c>
      <c r="F115" s="183">
        <v>654</v>
      </c>
      <c r="G115" s="294" t="s">
        <v>910</v>
      </c>
      <c r="H115" s="295">
        <v>9.3190000000000008</v>
      </c>
      <c r="I115" s="295">
        <v>70.319999999999993</v>
      </c>
      <c r="J115" s="294">
        <v>0.95579999999999998</v>
      </c>
      <c r="K115" s="295">
        <v>2.5760000000000001</v>
      </c>
      <c r="L115" s="295">
        <v>8.5329999999999995</v>
      </c>
      <c r="M115" s="295">
        <v>11.37</v>
      </c>
      <c r="N115" s="257">
        <v>5.2900000000000003E-2</v>
      </c>
      <c r="O115" s="295">
        <v>472.1</v>
      </c>
      <c r="P115" s="294">
        <v>1.8779999999999999</v>
      </c>
      <c r="Q115" s="294">
        <v>8.02</v>
      </c>
      <c r="R115" s="295">
        <v>68.22</v>
      </c>
      <c r="S115" s="295" t="s">
        <v>912</v>
      </c>
      <c r="T115" s="295">
        <v>72.88</v>
      </c>
      <c r="U115" s="295">
        <v>108.1</v>
      </c>
      <c r="V115" s="295">
        <v>15.12</v>
      </c>
      <c r="W115" s="311">
        <v>78.11</v>
      </c>
      <c r="X115" s="296">
        <v>0.58699999999999997</v>
      </c>
      <c r="Y115" s="296">
        <v>9.8696600000000014</v>
      </c>
      <c r="Z115" s="296">
        <v>1.5860000000000001</v>
      </c>
      <c r="AA115" s="296">
        <v>7.2300000000000003E-2</v>
      </c>
      <c r="AB115" s="296">
        <v>0.186</v>
      </c>
      <c r="AC115" s="11">
        <v>1.549E-2</v>
      </c>
      <c r="AD115" s="11">
        <v>7.2749999999999995E-2</v>
      </c>
      <c r="AE115" s="11">
        <v>1.1910000000000001</v>
      </c>
      <c r="AF115" s="298">
        <v>16.7</v>
      </c>
    </row>
    <row r="116" spans="1:32" ht="14.1" customHeight="1" x14ac:dyDescent="0.2">
      <c r="A116" s="195">
        <v>111</v>
      </c>
      <c r="B116" s="306">
        <v>1002</v>
      </c>
      <c r="C116" s="255" t="s">
        <v>447</v>
      </c>
      <c r="D116" s="27" t="s">
        <v>776</v>
      </c>
      <c r="E116" s="320">
        <v>7.2</v>
      </c>
      <c r="F116" s="183">
        <v>456</v>
      </c>
      <c r="G116" s="294" t="s">
        <v>910</v>
      </c>
      <c r="H116" s="295">
        <v>3.242</v>
      </c>
      <c r="I116" s="295">
        <v>48.98</v>
      </c>
      <c r="J116" s="294" t="s">
        <v>910</v>
      </c>
      <c r="K116" s="295">
        <v>1.5549999999999999</v>
      </c>
      <c r="L116" s="295">
        <v>6.3170000000000002</v>
      </c>
      <c r="M116" s="295">
        <v>11.04</v>
      </c>
      <c r="N116" s="257">
        <v>6.9000000000000006E-2</v>
      </c>
      <c r="O116" s="295">
        <v>733.7</v>
      </c>
      <c r="P116" s="294">
        <v>0.53190000000000004</v>
      </c>
      <c r="Q116" s="294">
        <v>4.1989999999999998</v>
      </c>
      <c r="R116" s="295">
        <v>23.65</v>
      </c>
      <c r="S116" s="295" t="s">
        <v>912</v>
      </c>
      <c r="T116" s="295">
        <v>89.21</v>
      </c>
      <c r="U116" s="295">
        <v>83.46</v>
      </c>
      <c r="V116" s="295">
        <v>7.3289999999999997</v>
      </c>
      <c r="W116" s="311">
        <v>57.62</v>
      </c>
      <c r="X116" s="296">
        <v>0.2545</v>
      </c>
      <c r="Y116" s="296">
        <v>13.863353</v>
      </c>
      <c r="Z116" s="296">
        <v>1.5</v>
      </c>
      <c r="AA116" s="296">
        <v>4.4450000000000003E-2</v>
      </c>
      <c r="AB116" s="296">
        <v>0.16009999999999999</v>
      </c>
      <c r="AC116" s="11">
        <v>1.0120000000000001E-2</v>
      </c>
      <c r="AD116" s="11">
        <v>6.387000000000001E-2</v>
      </c>
      <c r="AE116" s="11">
        <v>0.79530000000000001</v>
      </c>
      <c r="AF116" s="297">
        <v>5.51</v>
      </c>
    </row>
    <row r="117" spans="1:32" ht="14.1" customHeight="1" x14ac:dyDescent="0.2">
      <c r="A117" s="197">
        <v>112</v>
      </c>
      <c r="B117" s="308">
        <v>1230</v>
      </c>
      <c r="C117" s="300" t="s">
        <v>757</v>
      </c>
      <c r="D117" s="29" t="s">
        <v>776</v>
      </c>
      <c r="E117" s="324">
        <v>6.7</v>
      </c>
      <c r="F117" s="318" t="s">
        <v>492</v>
      </c>
      <c r="G117" s="301" t="s">
        <v>910</v>
      </c>
      <c r="H117" s="302">
        <v>6.0119999999999996</v>
      </c>
      <c r="I117" s="302">
        <v>74.599999999999994</v>
      </c>
      <c r="J117" s="301">
        <v>0.91649999999999998</v>
      </c>
      <c r="K117" s="302">
        <v>3.129</v>
      </c>
      <c r="L117" s="302">
        <v>15.39</v>
      </c>
      <c r="M117" s="302">
        <v>24.36</v>
      </c>
      <c r="N117" s="323">
        <v>0.13900000000000001</v>
      </c>
      <c r="O117" s="302">
        <v>779</v>
      </c>
      <c r="P117" s="301">
        <v>0.7944</v>
      </c>
      <c r="Q117" s="301">
        <v>12.29</v>
      </c>
      <c r="R117" s="302">
        <v>39.880000000000003</v>
      </c>
      <c r="S117" s="302">
        <v>2.222</v>
      </c>
      <c r="T117" s="302">
        <v>67.47</v>
      </c>
      <c r="U117" s="302">
        <v>112.5</v>
      </c>
      <c r="V117" s="302">
        <v>13.44</v>
      </c>
      <c r="W117" s="313">
        <v>99.77</v>
      </c>
      <c r="X117" s="303">
        <v>0.4864</v>
      </c>
      <c r="Y117" s="303">
        <v>7.0910000000000002</v>
      </c>
      <c r="Z117" s="303">
        <v>1.9119999999999999</v>
      </c>
      <c r="AA117" s="303">
        <v>7.7010000000000009E-2</v>
      </c>
      <c r="AB117" s="303">
        <v>0.18410000000000001</v>
      </c>
      <c r="AC117" s="76">
        <v>1.949E-2</v>
      </c>
      <c r="AD117" s="76">
        <v>0.1069</v>
      </c>
      <c r="AE117" s="76">
        <v>2.2810000000000001</v>
      </c>
      <c r="AF117" s="319">
        <v>19.5</v>
      </c>
    </row>
  </sheetData>
  <autoFilter ref="A4:AF117"/>
  <mergeCells count="8">
    <mergeCell ref="X5:AF5"/>
    <mergeCell ref="F4:F5"/>
    <mergeCell ref="E4:E5"/>
    <mergeCell ref="D4:D5"/>
    <mergeCell ref="A4:A5"/>
    <mergeCell ref="C4:C5"/>
    <mergeCell ref="B4:B5"/>
    <mergeCell ref="G5:W5"/>
  </mergeCells>
  <phoneticPr fontId="4" type="noConversion"/>
  <pageMargins left="0.75" right="0.75" top="1" bottom="1" header="0.5" footer="0.5"/>
  <pageSetup paperSize="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25</vt:i4>
      </vt:variant>
    </vt:vector>
  </HeadingPairs>
  <TitlesOfParts>
    <vt:vector size="25" baseType="lpstr">
      <vt:lpstr>Tab.1</vt:lpstr>
      <vt:lpstr>tab.2</vt:lpstr>
      <vt:lpstr>tab.3</vt:lpstr>
      <vt:lpstr>tab.8</vt:lpstr>
      <vt:lpstr>tab.10</vt:lpstr>
      <vt:lpstr>tab.11</vt:lpstr>
      <vt:lpstr>tab.13</vt:lpstr>
      <vt:lpstr>tab.15</vt:lpstr>
      <vt:lpstr>tab.21</vt:lpstr>
      <vt:lpstr>tab.23</vt:lpstr>
      <vt:lpstr>tab.25</vt:lpstr>
      <vt:lpstr>tab.27</vt:lpstr>
      <vt:lpstr>tab.29</vt:lpstr>
      <vt:lpstr>tab. 17</vt:lpstr>
      <vt:lpstr>tab 18</vt:lpstr>
      <vt:lpstr>tab 19</vt:lpstr>
      <vt:lpstr>tab 20</vt:lpstr>
      <vt:lpstr>tab 31</vt:lpstr>
      <vt:lpstr>tab 32</vt:lpstr>
      <vt:lpstr>tab 33</vt:lpstr>
      <vt:lpstr>tab 34</vt:lpstr>
      <vt:lpstr>tab.35 i 37</vt:lpstr>
      <vt:lpstr>tab.39 i 41</vt:lpstr>
      <vt:lpstr>tab.45</vt:lpstr>
      <vt:lpstr>tab.49</vt:lpstr>
    </vt:vector>
  </TitlesOfParts>
  <Company>pgi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Izabela Bojakowska</dc:creator>
  <cp:lastModifiedBy>Michał Dudek</cp:lastModifiedBy>
  <cp:lastPrinted>2013-11-26T08:59:44Z</cp:lastPrinted>
  <dcterms:created xsi:type="dcterms:W3CDTF">2013-10-17T08:17:10Z</dcterms:created>
  <dcterms:modified xsi:type="dcterms:W3CDTF">2017-03-20T10:44:58Z</dcterms:modified>
</cp:coreProperties>
</file>